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890" documentId="8_{83D72256-F415-496D-9C22-7FDD8871757E}" xr6:coauthVersionLast="47" xr6:coauthVersionMax="47" xr10:uidLastSave="{BE68E7A7-9DD5-44C9-B360-428CB02DE6B5}"/>
  <bookViews>
    <workbookView xWindow="-120" yWindow="-120" windowWidth="23280" windowHeight="15000" tabRatio="790" xr2:uid="{00000000-000D-0000-FFFF-FFFF00000000}"/>
  </bookViews>
  <sheets>
    <sheet name="13通貨・金融目次" sheetId="19" r:id="rId1"/>
    <sheet name="13-1" sheetId="9" r:id="rId2"/>
    <sheet name="13-2" sheetId="11" r:id="rId3"/>
    <sheet name="13-3" sheetId="13" r:id="rId4"/>
    <sheet name="13-4" sheetId="15" r:id="rId5"/>
    <sheet name="13-5" sheetId="16" r:id="rId6"/>
    <sheet name="13-6" sheetId="18" r:id="rId7"/>
    <sheet name="13-7" sheetId="20" r:id="rId8"/>
  </sheets>
  <definedNames>
    <definedName name="_xlnm.Print_Area" localSheetId="1">'13-1'!$A$2:$H$27</definedName>
    <definedName name="_xlnm.Print_Area" localSheetId="2">'13-2'!$A$2:$E$23</definedName>
    <definedName name="_xlnm.Print_Area" localSheetId="3">'13-3'!$A$2:$J$25</definedName>
    <definedName name="_xlnm.Print_Area" localSheetId="4">'13-4'!$A$2:$J$12</definedName>
    <definedName name="_xlnm.Print_Area" localSheetId="5">'13-5'!$A$2:$K$25</definedName>
    <definedName name="_xlnm.Print_Area" localSheetId="6">'13-6'!$A$2:$G$25</definedName>
    <definedName name="_xlnm.Print_Area" localSheetId="7">'13-7'!$A$2:$Y$24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20" l="1"/>
  <c r="D10" i="20"/>
  <c r="F10" i="20"/>
  <c r="Y10" i="20"/>
  <c r="X10" i="20"/>
  <c r="W10" i="20"/>
  <c r="V10" i="20"/>
  <c r="U10" i="20"/>
  <c r="T10" i="20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D12" i="20"/>
  <c r="E12" i="20"/>
  <c r="D13" i="20"/>
  <c r="E13" i="20"/>
  <c r="D14" i="20"/>
  <c r="E14" i="20"/>
  <c r="D15" i="20"/>
  <c r="E15" i="20"/>
  <c r="D16" i="20"/>
  <c r="E16" i="20"/>
  <c r="D17" i="20"/>
  <c r="E17" i="20"/>
  <c r="D18" i="20"/>
  <c r="E18" i="20"/>
  <c r="D19" i="20"/>
  <c r="E19" i="20"/>
  <c r="D20" i="20"/>
  <c r="E20" i="20"/>
  <c r="D21" i="20"/>
  <c r="E21" i="20"/>
  <c r="D22" i="20"/>
  <c r="E22" i="20"/>
  <c r="D23" i="20"/>
  <c r="E23" i="20"/>
  <c r="K10" i="16"/>
  <c r="J10" i="16"/>
  <c r="I10" i="16"/>
  <c r="H10" i="16"/>
  <c r="G10" i="16"/>
  <c r="F10" i="16"/>
  <c r="E10" i="16"/>
  <c r="G11" i="13"/>
  <c r="H11" i="13"/>
  <c r="H25" i="9"/>
  <c r="H24" i="9"/>
  <c r="H23" i="9"/>
  <c r="H22" i="9"/>
  <c r="H21" i="9"/>
  <c r="H20" i="9"/>
  <c r="H19" i="9"/>
  <c r="H18" i="9"/>
  <c r="H17" i="9"/>
  <c r="H16" i="9"/>
  <c r="H15" i="9"/>
  <c r="H14" i="9"/>
  <c r="H11" i="9"/>
  <c r="D11" i="13"/>
  <c r="D10" i="16"/>
  <c r="J11" i="13"/>
  <c r="F11" i="13"/>
  <c r="I11" i="13"/>
  <c r="E11" i="13"/>
  <c r="G12" i="9"/>
  <c r="H12" i="9" s="1"/>
</calcChain>
</file>

<file path=xl/sharedStrings.xml><?xml version="1.0" encoding="utf-8"?>
<sst xmlns="http://schemas.openxmlformats.org/spreadsheetml/2006/main" count="188" uniqueCount="114">
  <si>
    <t>１３　通貨・金融</t>
    <rPh sb="3" eb="5">
      <t>ツウカ</t>
    </rPh>
    <rPh sb="6" eb="8">
      <t>キンユウ</t>
    </rPh>
    <phoneticPr fontId="2"/>
  </si>
  <si>
    <t>13-1</t>
    <phoneticPr fontId="2"/>
  </si>
  <si>
    <t>日本銀行券の受払状況</t>
  </si>
  <si>
    <t>13-2</t>
  </si>
  <si>
    <t>銀行預金貸出残高</t>
  </si>
  <si>
    <t>13-3</t>
  </si>
  <si>
    <t>13-4</t>
  </si>
  <si>
    <t>生命保険事業状況</t>
    <rPh sb="0" eb="2">
      <t>セイメイ</t>
    </rPh>
    <rPh sb="2" eb="4">
      <t>ホケン</t>
    </rPh>
    <rPh sb="4" eb="6">
      <t>ジギョウ</t>
    </rPh>
    <rPh sb="6" eb="8">
      <t>ジョウキョウ</t>
    </rPh>
    <phoneticPr fontId="1"/>
  </si>
  <si>
    <t>13-5</t>
  </si>
  <si>
    <t>信用保証協会業務状況</t>
    <rPh sb="0" eb="2">
      <t>シンヨウ</t>
    </rPh>
    <rPh sb="2" eb="4">
      <t>ホショウ</t>
    </rPh>
    <rPh sb="4" eb="6">
      <t>キョウカイ</t>
    </rPh>
    <rPh sb="6" eb="8">
      <t>ギョウム</t>
    </rPh>
    <rPh sb="8" eb="10">
      <t>ジョウキョウ</t>
    </rPh>
    <phoneticPr fontId="1"/>
  </si>
  <si>
    <t>13-6</t>
  </si>
  <si>
    <t>手形交換状況</t>
    <rPh sb="0" eb="2">
      <t>テガタ</t>
    </rPh>
    <rPh sb="2" eb="4">
      <t>コウカン</t>
    </rPh>
    <rPh sb="4" eb="6">
      <t>ジョウキョウ</t>
    </rPh>
    <phoneticPr fontId="1"/>
  </si>
  <si>
    <t>13　通貨・金融 目次へ＜＜</t>
    <rPh sb="3" eb="5">
      <t>ツウカ</t>
    </rPh>
    <rPh sb="6" eb="8">
      <t>キンユウ</t>
    </rPh>
    <rPh sb="9" eb="11">
      <t>モクジ</t>
    </rPh>
    <phoneticPr fontId="2"/>
  </si>
  <si>
    <t>13　通貨・金融</t>
    <rPh sb="3" eb="5">
      <t>ツウカ</t>
    </rPh>
    <rPh sb="6" eb="8">
      <t>キンユウ</t>
    </rPh>
    <phoneticPr fontId="2"/>
  </si>
  <si>
    <t>　　　１３　通貨　・金融</t>
    <rPh sb="6" eb="8">
      <t>ツウカ</t>
    </rPh>
    <rPh sb="10" eb="12">
      <t>キンユウ</t>
    </rPh>
    <phoneticPr fontId="2"/>
  </si>
  <si>
    <t>1　日本銀行券の受払状況</t>
    <rPh sb="2" eb="3">
      <t>ニチ</t>
    </rPh>
    <rPh sb="3" eb="4">
      <t>ホン</t>
    </rPh>
    <rPh sb="4" eb="5">
      <t>ギン</t>
    </rPh>
    <rPh sb="5" eb="6">
      <t>ギョウ</t>
    </rPh>
    <rPh sb="6" eb="7">
      <t>ケン</t>
    </rPh>
    <rPh sb="8" eb="9">
      <t>ウケ</t>
    </rPh>
    <rPh sb="9" eb="10">
      <t>バライ</t>
    </rPh>
    <rPh sb="10" eb="11">
      <t>ジョウ</t>
    </rPh>
    <rPh sb="11" eb="12">
      <t>キョウ</t>
    </rPh>
    <phoneticPr fontId="2"/>
  </si>
  <si>
    <t>（単位：億円）</t>
    <rPh sb="1" eb="3">
      <t>タンイ</t>
    </rPh>
    <rPh sb="4" eb="6">
      <t>オクエン</t>
    </rPh>
    <phoneticPr fontId="2"/>
  </si>
  <si>
    <t>北陸</t>
    <rPh sb="0" eb="2">
      <t>ホクリク</t>
    </rPh>
    <phoneticPr fontId="2"/>
  </si>
  <si>
    <t>全国</t>
    <rPh sb="0" eb="2">
      <t>ゼンコク</t>
    </rPh>
    <phoneticPr fontId="2"/>
  </si>
  <si>
    <t>受入額</t>
    <rPh sb="0" eb="2">
      <t>ウケイレ</t>
    </rPh>
    <rPh sb="2" eb="3">
      <t>ガク</t>
    </rPh>
    <phoneticPr fontId="2"/>
  </si>
  <si>
    <t>支払額</t>
    <rPh sb="0" eb="2">
      <t>シハライ</t>
    </rPh>
    <rPh sb="2" eb="3">
      <t>ガク</t>
    </rPh>
    <phoneticPr fontId="2"/>
  </si>
  <si>
    <t>受（△）払超額</t>
    <rPh sb="0" eb="1">
      <t>ウ</t>
    </rPh>
    <rPh sb="4" eb="5">
      <t>ハラ</t>
    </rPh>
    <rPh sb="5" eb="6">
      <t>チョウ</t>
    </rPh>
    <rPh sb="6" eb="7">
      <t>ガク</t>
    </rPh>
    <phoneticPr fontId="2"/>
  </si>
  <si>
    <t>月末発行高</t>
    <rPh sb="0" eb="2">
      <t>ゲツマツ</t>
    </rPh>
    <rPh sb="2" eb="5">
      <t>ハッコウダカ</t>
    </rPh>
    <phoneticPr fontId="2"/>
  </si>
  <si>
    <t>発行還収（△）状況</t>
    <rPh sb="0" eb="2">
      <t>ハッコウ</t>
    </rPh>
    <rPh sb="2" eb="3">
      <t>メグ</t>
    </rPh>
    <rPh sb="3" eb="4">
      <t>オサム</t>
    </rPh>
    <rPh sb="7" eb="9">
      <t>ジョウキョウ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</si>
  <si>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</si>
  <si>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</si>
  <si>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4年</t>
  </si>
  <si>
    <t>月</t>
    <rPh sb="0" eb="1">
      <t>ツキ</t>
    </rPh>
    <phoneticPr fontId="2"/>
  </si>
  <si>
    <t>（注）億円未満切捨である。</t>
    <rPh sb="1" eb="2">
      <t>チュウ</t>
    </rPh>
    <rPh sb="3" eb="5">
      <t>オクエン</t>
    </rPh>
    <rPh sb="5" eb="7">
      <t>ミマン</t>
    </rPh>
    <rPh sb="7" eb="9">
      <t>キリス</t>
    </rPh>
    <phoneticPr fontId="2"/>
  </si>
  <si>
    <t>2　銀行預金貸出残高</t>
    <rPh sb="2" eb="3">
      <t>ギン</t>
    </rPh>
    <rPh sb="3" eb="4">
      <t>ギョウ</t>
    </rPh>
    <rPh sb="4" eb="5">
      <t>アズカリ</t>
    </rPh>
    <rPh sb="5" eb="6">
      <t>カネ</t>
    </rPh>
    <rPh sb="6" eb="7">
      <t>カシ</t>
    </rPh>
    <rPh sb="7" eb="8">
      <t>デ</t>
    </rPh>
    <rPh sb="8" eb="9">
      <t>ザン</t>
    </rPh>
    <rPh sb="9" eb="10">
      <t>タカ</t>
    </rPh>
    <phoneticPr fontId="2"/>
  </si>
  <si>
    <t>（単位：億円）</t>
    <phoneticPr fontId="2"/>
  </si>
  <si>
    <t>預金総額</t>
    <rPh sb="0" eb="2">
      <t>ヨキン</t>
    </rPh>
    <rPh sb="2" eb="4">
      <t>ソウガク</t>
    </rPh>
    <phoneticPr fontId="2"/>
  </si>
  <si>
    <t>貸出総額</t>
    <rPh sb="0" eb="2">
      <t>カシダシ</t>
    </rPh>
    <rPh sb="2" eb="4">
      <t>ソウガク</t>
    </rPh>
    <phoneticPr fontId="2"/>
  </si>
  <si>
    <t>年末</t>
    <rPh sb="0" eb="1">
      <t>ネン</t>
    </rPh>
    <rPh sb="1" eb="2">
      <t>マツ</t>
    </rPh>
    <phoneticPr fontId="2"/>
  </si>
  <si>
    <t>4年</t>
    <phoneticPr fontId="2"/>
  </si>
  <si>
    <t>1</t>
    <phoneticPr fontId="2"/>
  </si>
  <si>
    <t>月末</t>
    <rPh sb="0" eb="1">
      <t>ツキ</t>
    </rPh>
    <rPh sb="1" eb="2">
      <t>マツ</t>
    </rPh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</si>
  <si>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</si>
  <si>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</si>
  <si>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</si>
  <si>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</si>
  <si>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</si>
  <si>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</si>
  <si>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</si>
  <si>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</si>
  <si>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</si>
  <si>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11</t>
    <phoneticPr fontId="2"/>
  </si>
  <si>
    <t>12</t>
    <phoneticPr fontId="2"/>
  </si>
  <si>
    <t>資料：日本銀行</t>
    <rPh sb="0" eb="1">
      <t>シ</t>
    </rPh>
    <rPh sb="1" eb="2">
      <t>リョウ</t>
    </rPh>
    <rPh sb="3" eb="5">
      <t>ニホン</t>
    </rPh>
    <rPh sb="5" eb="7">
      <t>ギンコウ</t>
    </rPh>
    <phoneticPr fontId="2"/>
  </si>
  <si>
    <t>3　日本政策金融公庫国民生活事業月末貸付残高</t>
    <rPh sb="2" eb="4">
      <t>ニホン</t>
    </rPh>
    <rPh sb="4" eb="6">
      <t>セイサク</t>
    </rPh>
    <rPh sb="6" eb="8">
      <t>キンユウ</t>
    </rPh>
    <rPh sb="8" eb="10">
      <t>コウコ</t>
    </rPh>
    <rPh sb="10" eb="12">
      <t>コクミン</t>
    </rPh>
    <rPh sb="12" eb="14">
      <t>セイカツ</t>
    </rPh>
    <rPh sb="14" eb="16">
      <t>ジギョウ</t>
    </rPh>
    <rPh sb="16" eb="18">
      <t>ゲツマツ</t>
    </rPh>
    <rPh sb="18" eb="20">
      <t>カシツケ</t>
    </rPh>
    <rPh sb="20" eb="22">
      <t>ザンダカ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</si>
  <si>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</si>
  <si>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普通貸付</t>
    <rPh sb="0" eb="2">
      <t>フツウ</t>
    </rPh>
    <rPh sb="2" eb="4">
      <t>カシツケ</t>
    </rPh>
    <phoneticPr fontId="2"/>
  </si>
  <si>
    <t>恩給担保貸付</t>
    <rPh sb="0" eb="2">
      <t>オンキュウ</t>
    </rPh>
    <rPh sb="2" eb="4">
      <t>タンポ</t>
    </rPh>
    <rPh sb="4" eb="6">
      <t>カシツケ</t>
    </rPh>
    <phoneticPr fontId="2"/>
  </si>
  <si>
    <t>その他</t>
    <rPh sb="2" eb="3">
      <t>タ</t>
    </rPh>
    <phoneticPr fontId="2"/>
  </si>
  <si>
    <t>貸付金額</t>
    <rPh sb="0" eb="2">
      <t>カシツケ</t>
    </rPh>
    <rPh sb="2" eb="4">
      <t>キンガク</t>
    </rPh>
    <phoneticPr fontId="2"/>
  </si>
  <si>
    <t>貸付残高</t>
    <rPh sb="0" eb="2">
      <t>カシツケ</t>
    </rPh>
    <rPh sb="2" eb="4">
      <t>ザンダカ</t>
    </rPh>
    <phoneticPr fontId="2"/>
  </si>
  <si>
    <t>直接扱</t>
    <rPh sb="0" eb="2">
      <t>チョクセツ</t>
    </rPh>
    <rPh sb="2" eb="3">
      <t>アツカ</t>
    </rPh>
    <phoneticPr fontId="2"/>
  </si>
  <si>
    <t>代理扱</t>
    <rPh sb="0" eb="2">
      <t>ダイリ</t>
    </rPh>
    <rPh sb="2" eb="3">
      <t>アツカイ</t>
    </rPh>
    <phoneticPr fontId="2"/>
  </si>
  <si>
    <t>（直接扱・代理扱）</t>
    <rPh sb="1" eb="3">
      <t>チョクセツ</t>
    </rPh>
    <rPh sb="3" eb="4">
      <t>アツカ</t>
    </rPh>
    <rPh sb="5" eb="7">
      <t>ダイリ</t>
    </rPh>
    <rPh sb="7" eb="8">
      <t>アツカイ</t>
    </rPh>
    <phoneticPr fontId="2"/>
  </si>
  <si>
    <t>年度</t>
    <rPh sb="0" eb="2">
      <t>ネンド</t>
    </rPh>
    <phoneticPr fontId="2"/>
  </si>
  <si>
    <t>5年</t>
  </si>
  <si>
    <t>月</t>
    <rPh sb="0" eb="1">
      <t>ガツ</t>
    </rPh>
    <phoneticPr fontId="2"/>
  </si>
  <si>
    <t>資料：株式会社日本政策金融公庫福井支店、武生支店</t>
    <rPh sb="0" eb="1">
      <t>シ</t>
    </rPh>
    <rPh sb="1" eb="2">
      <t>リョウ</t>
    </rPh>
    <rPh sb="3" eb="5">
      <t>カブシキ</t>
    </rPh>
    <rPh sb="5" eb="7">
      <t>カイシャ</t>
    </rPh>
    <rPh sb="7" eb="9">
      <t>ニホン</t>
    </rPh>
    <rPh sb="9" eb="11">
      <t>セイサク</t>
    </rPh>
    <rPh sb="11" eb="13">
      <t>キンユウ</t>
    </rPh>
    <rPh sb="13" eb="15">
      <t>コウコ</t>
    </rPh>
    <rPh sb="15" eb="17">
      <t>フクイ</t>
    </rPh>
    <rPh sb="17" eb="19">
      <t>シテン</t>
    </rPh>
    <rPh sb="20" eb="22">
      <t>タケフ</t>
    </rPh>
    <rPh sb="22" eb="24">
      <t>シテン</t>
    </rPh>
    <phoneticPr fontId="2"/>
  </si>
  <si>
    <t>4　生命保険事業状況</t>
    <rPh sb="2" eb="3">
      <t>ショウ</t>
    </rPh>
    <rPh sb="3" eb="4">
      <t>イノチ</t>
    </rPh>
    <rPh sb="4" eb="5">
      <t>タモツ</t>
    </rPh>
    <rPh sb="5" eb="6">
      <t>ケン</t>
    </rPh>
    <rPh sb="6" eb="7">
      <t>コト</t>
    </rPh>
    <rPh sb="7" eb="8">
      <t>ギョウ</t>
    </rPh>
    <rPh sb="8" eb="9">
      <t>ジョウ</t>
    </rPh>
    <rPh sb="9" eb="10">
      <t>イワン</t>
    </rPh>
    <phoneticPr fontId="2"/>
  </si>
  <si>
    <t>個人保険</t>
    <rPh sb="0" eb="2">
      <t>コジン</t>
    </rPh>
    <rPh sb="2" eb="4">
      <t>ホケン</t>
    </rPh>
    <phoneticPr fontId="2"/>
  </si>
  <si>
    <t>個人年金</t>
    <rPh sb="0" eb="2">
      <t>コジン</t>
    </rPh>
    <rPh sb="2" eb="4">
      <t>ネンキン</t>
    </rPh>
    <phoneticPr fontId="2"/>
  </si>
  <si>
    <t>団体保険</t>
    <rPh sb="0" eb="2">
      <t>ダンタイ</t>
    </rPh>
    <rPh sb="2" eb="4">
      <t>ホケン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</si>
  <si>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</si>
  <si>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</si>
  <si>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団体数</t>
    <rPh sb="0" eb="2">
      <t>ダンタイ</t>
    </rPh>
    <rPh sb="2" eb="3">
      <t>スウ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</si>
  <si>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</si>
  <si>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百万円</t>
    <rPh sb="0" eb="3">
      <t>ヒャクマンエン</t>
    </rPh>
    <phoneticPr fontId="2"/>
  </si>
  <si>
    <t>人</t>
    <rPh sb="0" eb="1">
      <t>ニン</t>
    </rPh>
    <phoneticPr fontId="2"/>
  </si>
  <si>
    <t>（注）新規契約分のみ集計</t>
    <rPh sb="1" eb="2">
      <t>チュウ</t>
    </rPh>
    <rPh sb="3" eb="5">
      <t>シンキ</t>
    </rPh>
    <rPh sb="5" eb="7">
      <t>ケイヤク</t>
    </rPh>
    <rPh sb="7" eb="8">
      <t>ブン</t>
    </rPh>
    <rPh sb="10" eb="12">
      <t>シュウケイ</t>
    </rPh>
    <phoneticPr fontId="2"/>
  </si>
  <si>
    <t>資料：一般社団法人生命保険協会「生命保険事業概況」</t>
    <rPh sb="0" eb="1">
      <t>シ</t>
    </rPh>
    <rPh sb="1" eb="2">
      <t>リョウ</t>
    </rPh>
    <rPh sb="3" eb="5">
      <t>イッパン</t>
    </rPh>
    <rPh sb="5" eb="7">
      <t>シャダン</t>
    </rPh>
    <rPh sb="7" eb="9">
      <t>ホウジン</t>
    </rPh>
    <rPh sb="9" eb="11">
      <t>セイメイ</t>
    </rPh>
    <rPh sb="11" eb="13">
      <t>ホケン</t>
    </rPh>
    <rPh sb="13" eb="15">
      <t>キョウカイ</t>
    </rPh>
    <rPh sb="16" eb="18">
      <t>セイメイ</t>
    </rPh>
    <rPh sb="18" eb="20">
      <t>ホケン</t>
    </rPh>
    <rPh sb="20" eb="22">
      <t>ジギョウ</t>
    </rPh>
    <rPh sb="22" eb="24">
      <t>ガイキョウ</t>
    </rPh>
    <phoneticPr fontId="2"/>
  </si>
  <si>
    <t>5　信用保証協会業務状況</t>
    <rPh sb="2" eb="4">
      <t>シンヨウ</t>
    </rPh>
    <rPh sb="4" eb="6">
      <t>ホショウ</t>
    </rPh>
    <rPh sb="6" eb="8">
      <t>キョウカイ</t>
    </rPh>
    <rPh sb="8" eb="10">
      <t>ギョウム</t>
    </rPh>
    <rPh sb="10" eb="12">
      <t>ジョウキョウ</t>
    </rPh>
    <phoneticPr fontId="2"/>
  </si>
  <si>
    <t>保証申込</t>
    <rPh sb="0" eb="2">
      <t>ホショウ</t>
    </rPh>
    <rPh sb="2" eb="4">
      <t>モウシコミ</t>
    </rPh>
    <phoneticPr fontId="2"/>
  </si>
  <si>
    <t>保証承諾</t>
    <rPh sb="0" eb="2">
      <t>ホショウ</t>
    </rPh>
    <rPh sb="2" eb="4">
      <t>ショウダク</t>
    </rPh>
    <phoneticPr fontId="2"/>
  </si>
  <si>
    <t>償還</t>
    <rPh sb="0" eb="2">
      <t>ショウカン</t>
    </rPh>
    <phoneticPr fontId="2"/>
  </si>
  <si>
    <t>保証債務残高</t>
    <rPh sb="0" eb="2">
      <t>ホショウ</t>
    </rPh>
    <rPh sb="2" eb="4">
      <t>サイム</t>
    </rPh>
    <rPh sb="4" eb="6">
      <t>ザンダカ</t>
    </rPh>
    <phoneticPr fontId="2"/>
  </si>
  <si>
    <t>4年</t>
    <rPh sb="1" eb="2">
      <t>ネン</t>
    </rPh>
    <phoneticPr fontId="2"/>
  </si>
  <si>
    <t>（注）保証債務残高の年度値は各年度末現在。</t>
    <rPh sb="1" eb="2">
      <t>チュウ</t>
    </rPh>
    <rPh sb="3" eb="5">
      <t>ホショウ</t>
    </rPh>
    <rPh sb="5" eb="7">
      <t>サイム</t>
    </rPh>
    <rPh sb="7" eb="9">
      <t>ザンダカ</t>
    </rPh>
    <rPh sb="10" eb="12">
      <t>ネンド</t>
    </rPh>
    <rPh sb="12" eb="13">
      <t>チ</t>
    </rPh>
    <rPh sb="14" eb="15">
      <t>カク</t>
    </rPh>
    <rPh sb="15" eb="18">
      <t>ネンドマツ</t>
    </rPh>
    <rPh sb="18" eb="20">
      <t>ゲンザイ</t>
    </rPh>
    <phoneticPr fontId="2"/>
  </si>
  <si>
    <t>資料：福井県信用保証協会「統計情報」</t>
    <rPh sb="0" eb="1">
      <t>シ</t>
    </rPh>
    <rPh sb="1" eb="2">
      <t>リョウ</t>
    </rPh>
    <rPh sb="3" eb="6">
      <t>フクイケン</t>
    </rPh>
    <rPh sb="6" eb="8">
      <t>シンヨウ</t>
    </rPh>
    <rPh sb="8" eb="10">
      <t>ホショウ</t>
    </rPh>
    <rPh sb="10" eb="12">
      <t>キョウカイ</t>
    </rPh>
    <rPh sb="13" eb="17">
      <t>トウケイジョウホウ</t>
    </rPh>
    <phoneticPr fontId="2"/>
  </si>
  <si>
    <t>７　手形交換状況</t>
    <rPh sb="2" eb="3">
      <t>テ</t>
    </rPh>
    <rPh sb="3" eb="4">
      <t>カタチ</t>
    </rPh>
    <rPh sb="4" eb="5">
      <t>コウ</t>
    </rPh>
    <rPh sb="5" eb="6">
      <t>ガン</t>
    </rPh>
    <rPh sb="6" eb="7">
      <t>ジョウ</t>
    </rPh>
    <rPh sb="7" eb="8">
      <t>イワン</t>
    </rPh>
    <phoneticPr fontId="2"/>
  </si>
  <si>
    <t>（単位：百万円）</t>
    <rPh sb="1" eb="3">
      <t>タンイ</t>
    </rPh>
    <rPh sb="4" eb="7">
      <t>ヒャクマンエン</t>
    </rPh>
    <phoneticPr fontId="2"/>
  </si>
  <si>
    <t>手形交換高</t>
    <rPh sb="0" eb="1">
      <t>テ</t>
    </rPh>
    <rPh sb="1" eb="2">
      <t>カタチ</t>
    </rPh>
    <rPh sb="2" eb="3">
      <t>コウ</t>
    </rPh>
    <rPh sb="3" eb="4">
      <t>ガン</t>
    </rPh>
    <rPh sb="4" eb="5">
      <t>ダカ</t>
    </rPh>
    <phoneticPr fontId="2"/>
  </si>
  <si>
    <t>不渡手形</t>
    <rPh sb="0" eb="1">
      <t>フ</t>
    </rPh>
    <rPh sb="1" eb="2">
      <t>ワタリ</t>
    </rPh>
    <rPh sb="2" eb="3">
      <t>テ</t>
    </rPh>
    <rPh sb="3" eb="4">
      <t>カタチ</t>
    </rPh>
    <phoneticPr fontId="2"/>
  </si>
  <si>
    <t>枚数（千枚）</t>
    <rPh sb="0" eb="1">
      <t>マイ</t>
    </rPh>
    <rPh sb="1" eb="2">
      <t>カズ</t>
    </rPh>
    <rPh sb="3" eb="5">
      <t>センマイ</t>
    </rPh>
    <phoneticPr fontId="2"/>
  </si>
  <si>
    <t>金額</t>
    <rPh sb="0" eb="1">
      <t>キン</t>
    </rPh>
    <rPh sb="1" eb="2">
      <t>ガク</t>
    </rPh>
    <phoneticPr fontId="2"/>
  </si>
  <si>
    <t>枚数（枚）</t>
    <rPh sb="0" eb="1">
      <t>マイ</t>
    </rPh>
    <rPh sb="1" eb="2">
      <t>カズ</t>
    </rPh>
    <rPh sb="3" eb="4">
      <t>マイ</t>
    </rPh>
    <phoneticPr fontId="2"/>
  </si>
  <si>
    <t xml:space="preserve"> 4年</t>
  </si>
  <si>
    <t>（注）電子交換所の運用開始に伴い2022年11月をもって手形交換所での交換業務は廃止となった。</t>
    <rPh sb="1" eb="2">
      <t>チュウ</t>
    </rPh>
    <rPh sb="3" eb="8">
      <t>デンシコウカンジョ</t>
    </rPh>
    <rPh sb="9" eb="13">
      <t>ウンヨウカイシ</t>
    </rPh>
    <rPh sb="14" eb="15">
      <t>トモナ</t>
    </rPh>
    <rPh sb="20" eb="21">
      <t>ネン</t>
    </rPh>
    <rPh sb="23" eb="24">
      <t>ガツ</t>
    </rPh>
    <rPh sb="28" eb="33">
      <t>テガタコウカンジョ</t>
    </rPh>
    <rPh sb="35" eb="37">
      <t>コウカン</t>
    </rPh>
    <rPh sb="37" eb="39">
      <t>ギョウム</t>
    </rPh>
    <rPh sb="40" eb="42">
      <t>ハイシ</t>
    </rPh>
    <phoneticPr fontId="2"/>
  </si>
  <si>
    <t>資料：一般社団法人全国銀行協会「交換所統計」</t>
    <rPh sb="0" eb="1">
      <t>シ</t>
    </rPh>
    <rPh sb="1" eb="2">
      <t>リョウ</t>
    </rPh>
    <rPh sb="3" eb="9">
      <t>イッパンシャダンホウジン</t>
    </rPh>
    <rPh sb="9" eb="15">
      <t>ゼンコクギンコウキョウカイ</t>
    </rPh>
    <rPh sb="16" eb="21">
      <t>コウカンジョトウケイ</t>
    </rPh>
    <phoneticPr fontId="2"/>
  </si>
  <si>
    <t>資料：㈱東京商工リサーチ福井支店</t>
    <rPh sb="0" eb="1">
      <t>シ</t>
    </rPh>
    <rPh sb="1" eb="2">
      <t>リョウ</t>
    </rPh>
    <rPh sb="4" eb="6">
      <t>トウキョウ</t>
    </rPh>
    <rPh sb="6" eb="8">
      <t>ショウコウ</t>
    </rPh>
    <rPh sb="12" eb="14">
      <t>フクイ</t>
    </rPh>
    <rPh sb="14" eb="16">
      <t>シテン</t>
    </rPh>
    <phoneticPr fontId="2"/>
  </si>
  <si>
    <t xml:space="preserve"> 5年</t>
  </si>
  <si>
    <t>サービス業他</t>
    <rPh sb="4" eb="5">
      <t>ギョウ</t>
    </rPh>
    <rPh sb="5" eb="6">
      <t>ホカ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</si>
  <si>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</si>
  <si>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</t>
    <rPh sb="0" eb="2">
      <t>ウンユ</t>
    </rPh>
    <rPh sb="2" eb="3">
      <t>ギョウ</t>
    </rPh>
    <phoneticPr fontId="2"/>
  </si>
  <si>
    <t>不動産業</t>
    <rPh sb="0" eb="3">
      <t>フドウサン</t>
    </rPh>
    <rPh sb="3" eb="4">
      <t>ギョウ</t>
    </rPh>
    <phoneticPr fontId="2"/>
  </si>
  <si>
    <t>金融・保険業</t>
    <rPh sb="0" eb="2">
      <t>キンユウ</t>
    </rPh>
    <rPh sb="3" eb="6">
      <t>ホケンギョウ</t>
    </rPh>
    <phoneticPr fontId="2"/>
  </si>
  <si>
    <t>小売業</t>
    <rPh sb="0" eb="3">
      <t>コウリギョウ</t>
    </rPh>
    <phoneticPr fontId="2"/>
  </si>
  <si>
    <t>卸売業</t>
    <rPh sb="0" eb="3">
      <t>オロシウリギョウ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</si>
  <si>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</si>
  <si>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</si>
  <si>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農・林・漁・鉱業</t>
    <rPh sb="0" eb="1">
      <t>ノウ</t>
    </rPh>
    <rPh sb="2" eb="3">
      <t>リン</t>
    </rPh>
    <rPh sb="4" eb="5">
      <t>ギョ</t>
    </rPh>
    <rPh sb="6" eb="8">
      <t>コウギョウ</t>
    </rPh>
    <phoneticPr fontId="2"/>
  </si>
  <si>
    <t>計</t>
    <rPh sb="0" eb="1">
      <t>ケイ</t>
    </rPh>
    <phoneticPr fontId="2"/>
  </si>
  <si>
    <t>　(つづき）</t>
    <phoneticPr fontId="2"/>
  </si>
  <si>
    <t>（単位：件、百万円）</t>
    <rPh sb="1" eb="3">
      <t>タンイ</t>
    </rPh>
    <rPh sb="4" eb="5">
      <t>ケン</t>
    </rPh>
    <rPh sb="6" eb="9">
      <t>ヒャクマンエン</t>
    </rPh>
    <phoneticPr fontId="2"/>
  </si>
  <si>
    <t>13-7</t>
    <phoneticPr fontId="2"/>
  </si>
  <si>
    <t>7　企業倒産件数（負債額１千万円以上）</t>
    <rPh sb="2" eb="4">
      <t>キギョウ</t>
    </rPh>
    <rPh sb="4" eb="6">
      <t>トウサン</t>
    </rPh>
    <rPh sb="6" eb="8">
      <t>ケンスウ</t>
    </rPh>
    <rPh sb="9" eb="11">
      <t>フサイ</t>
    </rPh>
    <rPh sb="11" eb="12">
      <t>ガク</t>
    </rPh>
    <rPh sb="13" eb="18">
      <t>センマンエンイジョウ</t>
    </rPh>
    <phoneticPr fontId="2"/>
  </si>
  <si>
    <t>企業倒産件数（負債額１千万円以上）</t>
    <phoneticPr fontId="2"/>
  </si>
  <si>
    <t>資料：日本銀行金沢支店、日本銀行</t>
  </si>
  <si>
    <t>令和４年福井県統計年鑑</t>
    <rPh sb="0" eb="2">
      <t>レイワ</t>
    </rPh>
    <rPh sb="3" eb="4">
      <t>ネン</t>
    </rPh>
    <rPh sb="4" eb="7">
      <t>フクイケン</t>
    </rPh>
    <rPh sb="7" eb="9">
      <t>トウケイ</t>
    </rPh>
    <rPh sb="9" eb="11">
      <t>ネンカン</t>
    </rPh>
    <phoneticPr fontId="2"/>
  </si>
  <si>
    <t>日本政策金融公庫国民生活事業月末貸付残高</t>
    <rPh sb="0" eb="2">
      <t>ニホン</t>
    </rPh>
    <rPh sb="2" eb="4">
      <t>セイサク</t>
    </rPh>
    <rPh sb="4" eb="6">
      <t>キンユウ</t>
    </rPh>
    <rPh sb="6" eb="8">
      <t>コウコ</t>
    </rPh>
    <rPh sb="8" eb="10">
      <t>コクミン</t>
    </rPh>
    <rPh sb="10" eb="12">
      <t>セイカツ</t>
    </rPh>
    <rPh sb="12" eb="14">
      <t>ジギョウ</t>
    </rPh>
    <rPh sb="14" eb="16">
      <t>ゲツマツ</t>
    </rPh>
    <rPh sb="16" eb="18">
      <t>カシツケ</t>
    </rPh>
    <rPh sb="18" eb="20">
      <t>ザンダカ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</si>
</sst>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;&quot;△ &quot;#,##0"/>
    <numFmt numFmtId="177" formatCode="#,##0\ \ "/>
    <numFmt numFmtId="178" formatCode="#,##0;[Red]\-#,##0;\-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sz val="12"/>
      <name val="BIZ UDP明朝 Medium"/>
      <family val="1"/>
      <charset val="128"/>
    </font>
    <font>
      <sz val="14"/>
      <name val="BIZ UDP明朝 Medium"/>
      <family val="1"/>
      <charset val="128"/>
    </font>
    <font>
      <u/>
      <sz val="11"/>
      <name val="BIZ UDP明朝 Medium"/>
      <family val="1"/>
      <charset val="128"/>
    </font>
    <font>
      <sz val="18"/>
      <name val="BIZ UDP明朝 Medium"/>
      <family val="1"/>
      <charset val="128"/>
    </font>
    <font>
      <sz val="9"/>
      <name val="BIZ UDP明朝 Medium"/>
      <family val="1"/>
      <charset val="128"/>
    </font>
    <font>
      <b/>
      <sz val="16"/>
      <name val="BIZ UDP明朝 Medium"/>
      <family val="1"/>
      <charset val="128"/>
    </font>
    <font>
      <u/>
      <sz val="11"/>
      <color rgb="FF0000FF"/>
      <name val="BIZ UDP明朝 Medium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4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/>
    <xf numFmtId="176" fontId="6" fillId="2" borderId="0" xfId="0" applyNumberFormat="1" applyFont="1" applyFill="1" applyAlignment="1">
      <alignment vertical="center"/>
    </xf>
    <xf numFmtId="49" fontId="6" fillId="2" borderId="0" xfId="0" applyNumberFormat="1" applyFont="1" applyFill="1"/>
    <xf numFmtId="49" fontId="6" fillId="2" borderId="0" xfId="0" applyNumberFormat="1" applyFont="1" applyFill="1" applyAlignment="1">
      <alignment horizontal="left" vertical="center"/>
    </xf>
    <xf numFmtId="49" fontId="6" fillId="2" borderId="0" xfId="0" applyNumberFormat="1" applyFont="1" applyFill="1" applyAlignment="1">
      <alignment horizontal="right"/>
    </xf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Alignment="1">
      <alignment vertical="center" justifyLastLine="1"/>
    </xf>
    <xf numFmtId="0" fontId="6" fillId="2" borderId="0" xfId="0" applyFont="1" applyFill="1" applyAlignment="1">
      <alignment vertical="center" justifyLastLine="1"/>
    </xf>
    <xf numFmtId="0" fontId="6" fillId="2" borderId="0" xfId="0" applyFont="1" applyFill="1" applyAlignment="1">
      <alignment horizontal="distributed" vertical="center" justifyLastLine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shrinkToFit="1"/>
    </xf>
    <xf numFmtId="49" fontId="6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/>
    </xf>
    <xf numFmtId="176" fontId="6" fillId="2" borderId="0" xfId="0" applyNumberFormat="1" applyFont="1" applyFill="1" applyAlignment="1">
      <alignment horizontal="right" vertical="center"/>
    </xf>
    <xf numFmtId="38" fontId="6" fillId="2" borderId="0" xfId="3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/>
    </xf>
    <xf numFmtId="0" fontId="7" fillId="2" borderId="0" xfId="0" applyFont="1" applyFill="1"/>
    <xf numFmtId="0" fontId="6" fillId="2" borderId="0" xfId="0" applyFont="1" applyFill="1" applyAlignment="1">
      <alignment horizontal="left"/>
    </xf>
    <xf numFmtId="0" fontId="10" fillId="2" borderId="0" xfId="1" applyFont="1" applyFill="1" applyAlignment="1" applyProtection="1"/>
    <xf numFmtId="0" fontId="11" fillId="2" borderId="0" xfId="0" applyFont="1" applyFill="1" applyAlignment="1">
      <alignment horizontal="centerContinuous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49" fontId="6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center"/>
    </xf>
    <xf numFmtId="49" fontId="6" fillId="2" borderId="15" xfId="0" applyNumberFormat="1" applyFont="1" applyFill="1" applyBorder="1" applyAlignment="1">
      <alignment vertical="center" justifyLastLine="1"/>
    </xf>
    <xf numFmtId="49" fontId="6" fillId="2" borderId="16" xfId="0" applyNumberFormat="1" applyFont="1" applyFill="1" applyBorder="1" applyAlignment="1">
      <alignment vertical="center" justifyLastLine="1"/>
    </xf>
    <xf numFmtId="0" fontId="6" fillId="2" borderId="17" xfId="0" applyFont="1" applyFill="1" applyBorder="1" applyAlignment="1">
      <alignment horizontal="centerContinuous" vertical="center"/>
    </xf>
    <xf numFmtId="0" fontId="6" fillId="2" borderId="15" xfId="0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horizontal="centerContinuous" vertical="center"/>
    </xf>
    <xf numFmtId="0" fontId="6" fillId="2" borderId="14" xfId="0" applyFont="1" applyFill="1" applyBorder="1" applyAlignment="1">
      <alignment horizontal="centerContinuous" vertical="center"/>
    </xf>
    <xf numFmtId="49" fontId="6" fillId="2" borderId="2" xfId="0" applyNumberFormat="1" applyFont="1" applyFill="1" applyBorder="1" applyAlignment="1">
      <alignment vertical="center" justifyLastLine="1"/>
    </xf>
    <xf numFmtId="49" fontId="6" fillId="2" borderId="1" xfId="0" applyNumberFormat="1" applyFont="1" applyFill="1" applyBorder="1" applyAlignment="1">
      <alignment vertical="center" justifyLastLine="1"/>
    </xf>
    <xf numFmtId="0" fontId="6" fillId="2" borderId="9" xfId="0" applyFont="1" applyFill="1" applyBorder="1" applyAlignment="1">
      <alignment horizontal="distributed" vertical="center" justifyLastLine="1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shrinkToFit="1"/>
    </xf>
    <xf numFmtId="176" fontId="6" fillId="2" borderId="5" xfId="0" applyNumberFormat="1" applyFont="1" applyFill="1" applyBorder="1" applyAlignment="1">
      <alignment vertical="center"/>
    </xf>
    <xf numFmtId="38" fontId="6" fillId="2" borderId="0" xfId="3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49" fontId="6" fillId="2" borderId="2" xfId="0" applyNumberFormat="1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/>
    </xf>
    <xf numFmtId="176" fontId="6" fillId="2" borderId="12" xfId="0" applyNumberFormat="1" applyFont="1" applyFill="1" applyBorder="1" applyAlignment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distributed" vertical="center"/>
    </xf>
    <xf numFmtId="49" fontId="6" fillId="2" borderId="3" xfId="0" applyNumberFormat="1" applyFont="1" applyFill="1" applyBorder="1" applyAlignment="1">
      <alignment horizontal="distributed" vertical="center"/>
    </xf>
    <xf numFmtId="176" fontId="6" fillId="2" borderId="3" xfId="0" applyNumberFormat="1" applyFont="1" applyFill="1" applyBorder="1" applyAlignment="1">
      <alignment vertical="center"/>
    </xf>
    <xf numFmtId="176" fontId="6" fillId="2" borderId="3" xfId="0" applyNumberFormat="1" applyFont="1" applyFill="1" applyBorder="1" applyAlignment="1">
      <alignment horizontal="right" vertical="center"/>
    </xf>
    <xf numFmtId="49" fontId="6" fillId="2" borderId="14" xfId="0" applyNumberFormat="1" applyFont="1" applyFill="1" applyBorder="1" applyAlignment="1">
      <alignment vertical="center" justifyLastLine="1"/>
    </xf>
    <xf numFmtId="49" fontId="6" fillId="2" borderId="18" xfId="0" applyNumberFormat="1" applyFont="1" applyFill="1" applyBorder="1" applyAlignment="1">
      <alignment vertical="center" justifyLastLine="1"/>
    </xf>
    <xf numFmtId="0" fontId="6" fillId="2" borderId="11" xfId="0" applyFont="1" applyFill="1" applyBorder="1" applyAlignment="1">
      <alignment horizontal="distributed" vertical="center" justifyLastLine="1"/>
    </xf>
    <xf numFmtId="49" fontId="6" fillId="2" borderId="0" xfId="0" applyNumberFormat="1" applyFont="1" applyFill="1" applyAlignment="1">
      <alignment horizontal="distributed" vertical="center" justifyLastLine="1"/>
    </xf>
    <xf numFmtId="38" fontId="6" fillId="2" borderId="5" xfId="3" applyFont="1" applyFill="1" applyBorder="1" applyAlignment="1">
      <alignment horizontal="center" vertical="center"/>
    </xf>
    <xf numFmtId="38" fontId="6" fillId="2" borderId="0" xfId="3" applyFont="1" applyFill="1" applyBorder="1" applyAlignment="1">
      <alignment horizontal="center" vertical="center"/>
    </xf>
    <xf numFmtId="38" fontId="6" fillId="2" borderId="12" xfId="3" applyFont="1" applyFill="1" applyBorder="1" applyAlignment="1">
      <alignment horizontal="center" vertical="center"/>
    </xf>
    <xf numFmtId="38" fontId="6" fillId="2" borderId="2" xfId="3" applyFont="1" applyFill="1" applyBorder="1" applyAlignment="1">
      <alignment horizontal="center" vertical="center"/>
    </xf>
    <xf numFmtId="0" fontId="7" fillId="2" borderId="3" xfId="0" applyFont="1" applyFill="1" applyBorder="1"/>
    <xf numFmtId="0" fontId="6" fillId="2" borderId="3" xfId="0" applyFont="1" applyFill="1" applyBorder="1"/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right"/>
    </xf>
    <xf numFmtId="0" fontId="6" fillId="2" borderId="4" xfId="0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center" justifyLastLine="1"/>
    </xf>
    <xf numFmtId="0" fontId="7" fillId="2" borderId="13" xfId="0" applyFont="1" applyFill="1" applyBorder="1" applyAlignment="1">
      <alignment vertical="center" justifyLastLine="1"/>
    </xf>
    <xf numFmtId="0" fontId="7" fillId="2" borderId="11" xfId="0" applyFont="1" applyFill="1" applyBorder="1" applyAlignment="1">
      <alignment horizontal="centerContinuous" vertical="center"/>
    </xf>
    <xf numFmtId="0" fontId="7" fillId="2" borderId="14" xfId="0" applyFont="1" applyFill="1" applyBorder="1" applyAlignment="1">
      <alignment horizontal="centerContinuous" vertical="center"/>
    </xf>
    <xf numFmtId="0" fontId="7" fillId="2" borderId="18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0" fontId="7" fillId="2" borderId="12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distributed" vertical="center" justifyLastLine="1"/>
    </xf>
    <xf numFmtId="0" fontId="7" fillId="2" borderId="8" xfId="0" applyFont="1" applyFill="1" applyBorder="1" applyAlignment="1">
      <alignment horizontal="centerContinuous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distributed" vertical="center" justifyLastLine="1"/>
    </xf>
    <xf numFmtId="0" fontId="7" fillId="2" borderId="8" xfId="0" applyFont="1" applyFill="1" applyBorder="1" applyAlignment="1">
      <alignment horizontal="distributed" vertical="center" justifyLastLine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vertical="center" justifyLastLine="1"/>
    </xf>
    <xf numFmtId="0" fontId="7" fillId="2" borderId="12" xfId="0" applyFont="1" applyFill="1" applyBorder="1" applyAlignment="1">
      <alignment vertical="center" justifyLastLine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distributed" vertical="center"/>
    </xf>
    <xf numFmtId="38" fontId="7" fillId="2" borderId="5" xfId="3" applyFont="1" applyFill="1" applyBorder="1" applyAlignment="1">
      <alignment vertical="center"/>
    </xf>
    <xf numFmtId="178" fontId="7" fillId="2" borderId="0" xfId="3" applyNumberFormat="1" applyFont="1" applyFill="1" applyAlignment="1">
      <alignment horizontal="right" vertical="center"/>
    </xf>
    <xf numFmtId="38" fontId="7" fillId="2" borderId="0" xfId="3" applyFont="1" applyFill="1" applyBorder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vertical="center"/>
    </xf>
    <xf numFmtId="38" fontId="7" fillId="2" borderId="12" xfId="3" applyFont="1" applyFill="1" applyBorder="1" applyAlignment="1">
      <alignment vertical="center"/>
    </xf>
    <xf numFmtId="178" fontId="7" fillId="2" borderId="2" xfId="3" applyNumberFormat="1" applyFont="1" applyFill="1" applyBorder="1" applyAlignment="1">
      <alignment horizontal="right" vertical="center"/>
    </xf>
    <xf numFmtId="38" fontId="7" fillId="2" borderId="2" xfId="3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6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6" fillId="2" borderId="19" xfId="0" applyFont="1" applyFill="1" applyBorder="1" applyAlignment="1">
      <alignment horizontal="centerContinuous" vertical="center"/>
    </xf>
    <xf numFmtId="49" fontId="6" fillId="2" borderId="2" xfId="0" applyNumberFormat="1" applyFont="1" applyFill="1" applyBorder="1" applyAlignment="1">
      <alignment horizontal="distributed" vertical="center" justifyLastLine="1"/>
    </xf>
    <xf numFmtId="49" fontId="6" fillId="2" borderId="1" xfId="0" applyNumberFormat="1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distributed" vertical="center" justifyLastLine="1"/>
    </xf>
    <xf numFmtId="0" fontId="6" fillId="2" borderId="7" xfId="0" applyFont="1" applyFill="1" applyBorder="1" applyAlignment="1">
      <alignment horizontal="center" vertical="center" justifyLastLine="1"/>
    </xf>
    <xf numFmtId="0" fontId="6" fillId="2" borderId="6" xfId="0" applyFont="1" applyFill="1" applyBorder="1" applyAlignment="1">
      <alignment horizontal="distributed" vertical="center" justifyLastLine="1"/>
    </xf>
    <xf numFmtId="49" fontId="6" fillId="2" borderId="0" xfId="0" applyNumberFormat="1" applyFont="1" applyFill="1" applyAlignment="1">
      <alignment horizontal="distributed" vertical="top" justifyLastLine="1"/>
    </xf>
    <xf numFmtId="0" fontId="6" fillId="2" borderId="6" xfId="0" applyFont="1" applyFill="1" applyBorder="1" applyAlignment="1">
      <alignment horizontal="distributed" vertical="top" justifyLastLine="1"/>
    </xf>
    <xf numFmtId="49" fontId="6" fillId="2" borderId="3" xfId="0" applyNumberFormat="1" applyFont="1" applyFill="1" applyBorder="1" applyAlignment="1">
      <alignment horizontal="right" vertical="top"/>
    </xf>
    <xf numFmtId="0" fontId="6" fillId="2" borderId="3" xfId="0" applyFont="1" applyFill="1" applyBorder="1" applyAlignment="1">
      <alignment horizontal="distributed" vertical="top" justifyLastLine="1"/>
    </xf>
    <xf numFmtId="0" fontId="6" fillId="2" borderId="0" xfId="0" applyFont="1" applyFill="1" applyAlignment="1">
      <alignment vertical="top"/>
    </xf>
    <xf numFmtId="37" fontId="6" fillId="2" borderId="5" xfId="0" applyNumberFormat="1" applyFont="1" applyFill="1" applyBorder="1" applyAlignment="1">
      <alignment vertical="center"/>
    </xf>
    <xf numFmtId="37" fontId="6" fillId="2" borderId="0" xfId="0" applyNumberFormat="1" applyFont="1" applyFill="1" applyAlignment="1">
      <alignment vertical="center"/>
    </xf>
    <xf numFmtId="49" fontId="6" fillId="2" borderId="21" xfId="0" applyNumberFormat="1" applyFont="1" applyFill="1" applyBorder="1" applyAlignment="1">
      <alignment horizontal="distributed" vertical="center"/>
    </xf>
    <xf numFmtId="37" fontId="6" fillId="2" borderId="20" xfId="0" applyNumberFormat="1" applyFont="1" applyFill="1" applyBorder="1" applyAlignment="1">
      <alignment vertical="center"/>
    </xf>
    <xf numFmtId="0" fontId="6" fillId="2" borderId="4" xfId="0" applyFont="1" applyFill="1" applyBorder="1"/>
    <xf numFmtId="49" fontId="7" fillId="2" borderId="15" xfId="0" applyNumberFormat="1" applyFont="1" applyFill="1" applyBorder="1" applyAlignment="1">
      <alignment vertical="center" justifyLastLine="1"/>
    </xf>
    <xf numFmtId="49" fontId="7" fillId="2" borderId="16" xfId="0" applyNumberFormat="1" applyFont="1" applyFill="1" applyBorder="1" applyAlignment="1">
      <alignment vertical="center" justifyLastLine="1"/>
    </xf>
    <xf numFmtId="49" fontId="7" fillId="2" borderId="2" xfId="0" applyNumberFormat="1" applyFont="1" applyFill="1" applyBorder="1" applyAlignment="1">
      <alignment horizontal="distributed" vertical="center" justifyLastLine="1"/>
    </xf>
    <xf numFmtId="49" fontId="7" fillId="2" borderId="1" xfId="0" applyNumberFormat="1" applyFont="1" applyFill="1" applyBorder="1" applyAlignment="1">
      <alignment horizontal="distributed" vertical="center" justifyLastLine="1"/>
    </xf>
    <xf numFmtId="0" fontId="7" fillId="2" borderId="9" xfId="0" applyFont="1" applyFill="1" applyBorder="1" applyAlignment="1">
      <alignment horizontal="distributed" vertical="center" justifyLastLine="1"/>
    </xf>
    <xf numFmtId="49" fontId="7" fillId="2" borderId="0" xfId="0" applyNumberFormat="1" applyFont="1" applyFill="1" applyAlignment="1">
      <alignment horizontal="right" vertical="center"/>
    </xf>
    <xf numFmtId="49" fontId="7" fillId="2" borderId="0" xfId="0" applyNumberFormat="1" applyFont="1" applyFill="1" applyAlignment="1">
      <alignment horizontal="distributed" vertical="center"/>
    </xf>
    <xf numFmtId="49" fontId="7" fillId="2" borderId="13" xfId="0" applyNumberFormat="1" applyFont="1" applyFill="1" applyBorder="1" applyAlignment="1">
      <alignment horizontal="distributed" vertical="center"/>
    </xf>
    <xf numFmtId="49" fontId="7" fillId="2" borderId="2" xfId="0" applyNumberFormat="1" applyFont="1" applyFill="1" applyBorder="1" applyAlignment="1">
      <alignment horizontal="distributed" vertical="center"/>
    </xf>
    <xf numFmtId="49" fontId="12" fillId="2" borderId="3" xfId="0" applyNumberFormat="1" applyFont="1" applyFill="1" applyBorder="1" applyAlignment="1">
      <alignment vertical="center"/>
    </xf>
    <xf numFmtId="49" fontId="7" fillId="2" borderId="3" xfId="0" applyNumberFormat="1" applyFont="1" applyFill="1" applyBorder="1"/>
    <xf numFmtId="37" fontId="6" fillId="2" borderId="0" xfId="0" applyNumberFormat="1" applyFont="1" applyFill="1"/>
    <xf numFmtId="49" fontId="12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right" vertical="center"/>
    </xf>
    <xf numFmtId="49" fontId="6" fillId="2" borderId="0" xfId="0" applyNumberFormat="1" applyFont="1" applyFill="1" applyAlignment="1">
      <alignment vertical="center"/>
    </xf>
    <xf numFmtId="177" fontId="6" fillId="2" borderId="5" xfId="0" applyNumberFormat="1" applyFont="1" applyFill="1" applyBorder="1" applyAlignment="1">
      <alignment vertical="center"/>
    </xf>
    <xf numFmtId="177" fontId="6" fillId="2" borderId="0" xfId="0" applyNumberFormat="1" applyFont="1" applyFill="1" applyAlignment="1">
      <alignment vertical="center"/>
    </xf>
    <xf numFmtId="41" fontId="6" fillId="2" borderId="0" xfId="0" applyNumberFormat="1" applyFont="1" applyFill="1" applyAlignment="1">
      <alignment vertical="center"/>
    </xf>
    <xf numFmtId="177" fontId="10" fillId="2" borderId="0" xfId="1" applyNumberFormat="1" applyFont="1" applyFill="1" applyAlignment="1" applyProtection="1"/>
    <xf numFmtId="41" fontId="6" fillId="2" borderId="5" xfId="0" applyNumberFormat="1" applyFont="1" applyFill="1" applyBorder="1" applyAlignment="1">
      <alignment horizontal="right" vertical="center"/>
    </xf>
    <xf numFmtId="41" fontId="6" fillId="2" borderId="0" xfId="0" applyNumberFormat="1" applyFont="1" applyFill="1" applyAlignment="1">
      <alignment horizontal="right" vertical="center"/>
    </xf>
    <xf numFmtId="41" fontId="6" fillId="2" borderId="12" xfId="0" applyNumberFormat="1" applyFont="1" applyFill="1" applyBorder="1" applyAlignment="1">
      <alignment horizontal="right" vertical="center"/>
    </xf>
    <xf numFmtId="41" fontId="6" fillId="2" borderId="2" xfId="0" applyNumberFormat="1" applyFont="1" applyFill="1" applyBorder="1" applyAlignment="1">
      <alignment horizontal="right" vertical="center"/>
    </xf>
    <xf numFmtId="41" fontId="6" fillId="2" borderId="3" xfId="0" applyNumberFormat="1" applyFont="1" applyFill="1" applyBorder="1" applyAlignment="1">
      <alignment horizontal="right" vertical="center"/>
    </xf>
    <xf numFmtId="49" fontId="6" fillId="2" borderId="0" xfId="0" applyNumberFormat="1" applyFont="1" applyFill="1" applyAlignment="1">
      <alignment horizontal="left"/>
    </xf>
    <xf numFmtId="177" fontId="6" fillId="2" borderId="0" xfId="0" applyNumberFormat="1" applyFont="1" applyFill="1"/>
    <xf numFmtId="178" fontId="10" fillId="2" borderId="0" xfId="1" applyNumberFormat="1" applyFont="1" applyFill="1" applyAlignment="1" applyProtection="1">
      <alignment vertical="center"/>
    </xf>
    <xf numFmtId="178" fontId="6" fillId="2" borderId="0" xfId="0" applyNumberFormat="1" applyFont="1" applyFill="1" applyAlignment="1">
      <alignment vertical="center"/>
    </xf>
    <xf numFmtId="178" fontId="12" fillId="2" borderId="0" xfId="0" applyNumberFormat="1" applyFont="1" applyFill="1" applyAlignment="1">
      <alignment vertical="center"/>
    </xf>
    <xf numFmtId="178" fontId="9" fillId="2" borderId="0" xfId="0" applyNumberFormat="1" applyFont="1" applyFill="1" applyAlignment="1">
      <alignment horizontal="centerContinuous" vertical="center"/>
    </xf>
    <xf numFmtId="178" fontId="9" fillId="2" borderId="0" xfId="0" applyNumberFormat="1" applyFont="1" applyFill="1" applyAlignment="1">
      <alignment horizontal="center" vertical="center"/>
    </xf>
    <xf numFmtId="178" fontId="6" fillId="2" borderId="0" xfId="0" applyNumberFormat="1" applyFont="1" applyFill="1" applyAlignment="1">
      <alignment horizontal="right" vertical="center"/>
    </xf>
    <xf numFmtId="178" fontId="7" fillId="2" borderId="0" xfId="0" applyNumberFormat="1" applyFont="1" applyFill="1" applyAlignment="1">
      <alignment horizontal="right" vertical="center"/>
    </xf>
    <xf numFmtId="178" fontId="7" fillId="2" borderId="4" xfId="0" applyNumberFormat="1" applyFont="1" applyFill="1" applyBorder="1" applyAlignment="1">
      <alignment vertical="center"/>
    </xf>
    <xf numFmtId="178" fontId="7" fillId="2" borderId="0" xfId="0" applyNumberFormat="1" applyFont="1" applyFill="1" applyAlignment="1">
      <alignment vertical="center"/>
    </xf>
    <xf numFmtId="178" fontId="7" fillId="2" borderId="0" xfId="0" applyNumberFormat="1" applyFont="1" applyFill="1" applyAlignment="1">
      <alignment vertical="center" justifyLastLine="1"/>
    </xf>
    <xf numFmtId="178" fontId="7" fillId="2" borderId="13" xfId="0" applyNumberFormat="1" applyFont="1" applyFill="1" applyBorder="1" applyAlignment="1">
      <alignment vertical="center" justifyLastLine="1"/>
    </xf>
    <xf numFmtId="178" fontId="7" fillId="2" borderId="11" xfId="0" applyNumberFormat="1" applyFont="1" applyFill="1" applyBorder="1" applyAlignment="1">
      <alignment horizontal="centerContinuous" vertical="center"/>
    </xf>
    <xf numFmtId="178" fontId="7" fillId="2" borderId="18" xfId="0" applyNumberFormat="1" applyFont="1" applyFill="1" applyBorder="1" applyAlignment="1">
      <alignment horizontal="centerContinuous" vertical="center"/>
    </xf>
    <xf numFmtId="178" fontId="7" fillId="2" borderId="19" xfId="0" applyNumberFormat="1" applyFont="1" applyFill="1" applyBorder="1" applyAlignment="1">
      <alignment horizontal="centerContinuous" vertical="center"/>
    </xf>
    <xf numFmtId="178" fontId="7" fillId="2" borderId="2" xfId="0" applyNumberFormat="1" applyFont="1" applyFill="1" applyBorder="1" applyAlignment="1">
      <alignment horizontal="distributed" vertical="center" justifyLastLine="1"/>
    </xf>
    <xf numFmtId="178" fontId="7" fillId="2" borderId="1" xfId="0" applyNumberFormat="1" applyFont="1" applyFill="1" applyBorder="1" applyAlignment="1">
      <alignment horizontal="distributed" vertical="center" justifyLastLine="1"/>
    </xf>
    <xf numFmtId="178" fontId="7" fillId="2" borderId="8" xfId="0" applyNumberFormat="1" applyFont="1" applyFill="1" applyBorder="1" applyAlignment="1">
      <alignment horizontal="center" vertical="center" justifyLastLine="1"/>
    </xf>
    <xf numFmtId="178" fontId="7" fillId="2" borderId="9" xfId="0" applyNumberFormat="1" applyFont="1" applyFill="1" applyBorder="1" applyAlignment="1">
      <alignment horizontal="center" vertical="center" justifyLastLine="1"/>
    </xf>
    <xf numFmtId="178" fontId="7" fillId="2" borderId="22" xfId="0" applyNumberFormat="1" applyFont="1" applyFill="1" applyBorder="1" applyAlignment="1">
      <alignment horizontal="center" vertical="center" justifyLastLine="1"/>
    </xf>
    <xf numFmtId="178" fontId="7" fillId="2" borderId="0" xfId="0" applyNumberFormat="1" applyFont="1" applyFill="1" applyAlignment="1">
      <alignment horizontal="distributed" vertical="center"/>
    </xf>
    <xf numFmtId="178" fontId="7" fillId="2" borderId="5" xfId="0" applyNumberFormat="1" applyFont="1" applyFill="1" applyBorder="1" applyAlignment="1">
      <alignment vertical="center"/>
    </xf>
    <xf numFmtId="178" fontId="7" fillId="2" borderId="5" xfId="0" applyNumberFormat="1" applyFont="1" applyFill="1" applyBorder="1" applyAlignment="1">
      <alignment horizontal="right" vertical="center"/>
    </xf>
    <xf numFmtId="178" fontId="7" fillId="2" borderId="2" xfId="0" applyNumberFormat="1" applyFont="1" applyFill="1" applyBorder="1" applyAlignment="1">
      <alignment horizontal="right" vertical="center"/>
    </xf>
    <xf numFmtId="178" fontId="7" fillId="2" borderId="2" xfId="0" applyNumberFormat="1" applyFont="1" applyFill="1" applyBorder="1" applyAlignment="1">
      <alignment horizontal="distributed" vertical="center"/>
    </xf>
    <xf numFmtId="178" fontId="7" fillId="2" borderId="2" xfId="0" applyNumberFormat="1" applyFont="1" applyFill="1" applyBorder="1" applyAlignment="1">
      <alignment vertical="center"/>
    </xf>
    <xf numFmtId="178" fontId="7" fillId="2" borderId="12" xfId="0" applyNumberFormat="1" applyFont="1" applyFill="1" applyBorder="1" applyAlignment="1">
      <alignment horizontal="right" vertical="center"/>
    </xf>
    <xf numFmtId="178" fontId="12" fillId="2" borderId="0" xfId="0" applyNumberFormat="1" applyFont="1" applyFill="1"/>
    <xf numFmtId="178" fontId="6" fillId="2" borderId="0" xfId="0" applyNumberFormat="1" applyFont="1" applyFill="1"/>
    <xf numFmtId="0" fontId="13" fillId="0" borderId="0" xfId="0" applyFont="1"/>
    <xf numFmtId="0" fontId="6" fillId="0" borderId="0" xfId="0" applyFont="1"/>
    <xf numFmtId="49" fontId="14" fillId="0" borderId="0" xfId="1" quotePrefix="1" applyNumberFormat="1" applyFont="1" applyAlignment="1" applyProtection="1"/>
    <xf numFmtId="0" fontId="14" fillId="0" borderId="0" xfId="1" quotePrefix="1" applyFont="1" applyAlignment="1" applyProtection="1"/>
  </cellXfs>
  <cellStyles count="7">
    <cellStyle name="ハイパーリンク" xfId="1" builtinId="8"/>
    <cellStyle name="ハイパーリンク 2" xfId="2" xr:uid="{00000000-0005-0000-0000-000003000000}"/>
    <cellStyle name="桁区切り" xfId="3" builtinId="6"/>
    <cellStyle name="標準" xfId="0" builtinId="0"/>
    <cellStyle name="標準 2" xfId="4" xr:uid="{00000000-0005-0000-0000-000004000000}"/>
    <cellStyle name="標準 3" xfId="5" xr:uid="{00000000-0005-0000-0000-000005000000}"/>
    <cellStyle name="標準 4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99335" name="AutoShape 74">
          <a:extLst>
            <a:ext uri="{FF2B5EF4-FFF2-40B4-BE49-F238E27FC236}">
              <a16:creationId xmlns:a16="http://schemas.microsoft.com/office/drawing/2014/main" id="{2954BEA6-7E6B-62C5-17E9-7AD34D44F484}"/>
            </a:ext>
          </a:extLst>
        </xdr:cNvPr>
        <xdr:cNvSpPr>
          <a:spLocks/>
        </xdr:cNvSpPr>
      </xdr:nvSpPr>
      <xdr:spPr bwMode="auto">
        <a:xfrm>
          <a:off x="2762250" y="528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99336" name="AutoShape 107">
          <a:extLst>
            <a:ext uri="{FF2B5EF4-FFF2-40B4-BE49-F238E27FC236}">
              <a16:creationId xmlns:a16="http://schemas.microsoft.com/office/drawing/2014/main" id="{96B63C89-009A-2765-3862-70DD7F2E49BE}"/>
            </a:ext>
          </a:extLst>
        </xdr:cNvPr>
        <xdr:cNvSpPr>
          <a:spLocks/>
        </xdr:cNvSpPr>
      </xdr:nvSpPr>
      <xdr:spPr bwMode="auto">
        <a:xfrm>
          <a:off x="2762250" y="5286375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792" name="AutoShape 4">
          <a:extLst>
            <a:ext uri="{FF2B5EF4-FFF2-40B4-BE49-F238E27FC236}">
              <a16:creationId xmlns:a16="http://schemas.microsoft.com/office/drawing/2014/main" id="{0C52514D-620C-FB7E-8B67-70873FA41AE5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793" name="AutoShape 5">
          <a:extLst>
            <a:ext uri="{FF2B5EF4-FFF2-40B4-BE49-F238E27FC236}">
              <a16:creationId xmlns:a16="http://schemas.microsoft.com/office/drawing/2014/main" id="{CBDAD09B-98BB-094E-1D54-9690A58F6CF8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794" name="AutoShape 6">
          <a:extLst>
            <a:ext uri="{FF2B5EF4-FFF2-40B4-BE49-F238E27FC236}">
              <a16:creationId xmlns:a16="http://schemas.microsoft.com/office/drawing/2014/main" id="{C046937A-0114-147C-BC66-328AC425AEEA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795" name="AutoShape 8">
          <a:extLst>
            <a:ext uri="{FF2B5EF4-FFF2-40B4-BE49-F238E27FC236}">
              <a16:creationId xmlns:a16="http://schemas.microsoft.com/office/drawing/2014/main" id="{536AA499-8FEC-83D5-FEDC-2B34C6B88B42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796" name="AutoShape 9">
          <a:extLst>
            <a:ext uri="{FF2B5EF4-FFF2-40B4-BE49-F238E27FC236}">
              <a16:creationId xmlns:a16="http://schemas.microsoft.com/office/drawing/2014/main" id="{162266B9-A615-B44B-F182-A7BA5499AEC9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797" name="AutoShape 10">
          <a:extLst>
            <a:ext uri="{FF2B5EF4-FFF2-40B4-BE49-F238E27FC236}">
              <a16:creationId xmlns:a16="http://schemas.microsoft.com/office/drawing/2014/main" id="{150F1C78-9B46-EF37-2263-CCE2E26E129D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798" name="AutoShape 11">
          <a:extLst>
            <a:ext uri="{FF2B5EF4-FFF2-40B4-BE49-F238E27FC236}">
              <a16:creationId xmlns:a16="http://schemas.microsoft.com/office/drawing/2014/main" id="{C3EDEEBD-6758-3C92-D805-0293BF5B7972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799" name="AutoShape 12">
          <a:extLst>
            <a:ext uri="{FF2B5EF4-FFF2-40B4-BE49-F238E27FC236}">
              <a16:creationId xmlns:a16="http://schemas.microsoft.com/office/drawing/2014/main" id="{16F54106-5D1E-61B4-AFA1-662C0A485A68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0" name="AutoShape 13">
          <a:extLst>
            <a:ext uri="{FF2B5EF4-FFF2-40B4-BE49-F238E27FC236}">
              <a16:creationId xmlns:a16="http://schemas.microsoft.com/office/drawing/2014/main" id="{36D5F5AD-7744-5146-0B0A-8DDB3DEA537B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1" name="AutoShape 14">
          <a:extLst>
            <a:ext uri="{FF2B5EF4-FFF2-40B4-BE49-F238E27FC236}">
              <a16:creationId xmlns:a16="http://schemas.microsoft.com/office/drawing/2014/main" id="{0EF1B1B7-E64C-2A3B-77A8-870A213A55C4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2" name="AutoShape 15">
          <a:extLst>
            <a:ext uri="{FF2B5EF4-FFF2-40B4-BE49-F238E27FC236}">
              <a16:creationId xmlns:a16="http://schemas.microsoft.com/office/drawing/2014/main" id="{68432210-FFDA-2BF4-184D-35201A8A8A5C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3" name="AutoShape 16">
          <a:extLst>
            <a:ext uri="{FF2B5EF4-FFF2-40B4-BE49-F238E27FC236}">
              <a16:creationId xmlns:a16="http://schemas.microsoft.com/office/drawing/2014/main" id="{DF3F686A-76B2-4925-5B6A-24B01E437FDB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4" name="AutoShape 17">
          <a:extLst>
            <a:ext uri="{FF2B5EF4-FFF2-40B4-BE49-F238E27FC236}">
              <a16:creationId xmlns:a16="http://schemas.microsoft.com/office/drawing/2014/main" id="{D93C815E-5042-91E7-A0D7-A5F33110353E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5" name="AutoShape 18">
          <a:extLst>
            <a:ext uri="{FF2B5EF4-FFF2-40B4-BE49-F238E27FC236}">
              <a16:creationId xmlns:a16="http://schemas.microsoft.com/office/drawing/2014/main" id="{95754DE8-B8C7-2CB9-BE14-50EC3ABAC91B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6" name="AutoShape 19">
          <a:extLst>
            <a:ext uri="{FF2B5EF4-FFF2-40B4-BE49-F238E27FC236}">
              <a16:creationId xmlns:a16="http://schemas.microsoft.com/office/drawing/2014/main" id="{DDC9F605-E04A-3DB2-306F-3C1DFB02E435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7" name="AutoShape 20">
          <a:extLst>
            <a:ext uri="{FF2B5EF4-FFF2-40B4-BE49-F238E27FC236}">
              <a16:creationId xmlns:a16="http://schemas.microsoft.com/office/drawing/2014/main" id="{B32204A2-F0B6-65DF-D719-B469D85DAD83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8" name="AutoShape 21">
          <a:extLst>
            <a:ext uri="{FF2B5EF4-FFF2-40B4-BE49-F238E27FC236}">
              <a16:creationId xmlns:a16="http://schemas.microsoft.com/office/drawing/2014/main" id="{49E1761F-D6B8-4470-1E0E-A0561BFE71EC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09" name="AutoShape 22">
          <a:extLst>
            <a:ext uri="{FF2B5EF4-FFF2-40B4-BE49-F238E27FC236}">
              <a16:creationId xmlns:a16="http://schemas.microsoft.com/office/drawing/2014/main" id="{8F9D73C6-4FA9-F4D0-2C4F-FBE721D3ECE7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0" name="AutoShape 23">
          <a:extLst>
            <a:ext uri="{FF2B5EF4-FFF2-40B4-BE49-F238E27FC236}">
              <a16:creationId xmlns:a16="http://schemas.microsoft.com/office/drawing/2014/main" id="{A1E4681E-754C-4FFC-997D-B4FF42C7018F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1" name="AutoShape 24">
          <a:extLst>
            <a:ext uri="{FF2B5EF4-FFF2-40B4-BE49-F238E27FC236}">
              <a16:creationId xmlns:a16="http://schemas.microsoft.com/office/drawing/2014/main" id="{3D351913-0847-8693-088C-F4B223DE2F56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2" name="AutoShape 25">
          <a:extLst>
            <a:ext uri="{FF2B5EF4-FFF2-40B4-BE49-F238E27FC236}">
              <a16:creationId xmlns:a16="http://schemas.microsoft.com/office/drawing/2014/main" id="{6CC0F8A0-E75E-8B63-5186-CCF180D62733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3" name="AutoShape 26">
          <a:extLst>
            <a:ext uri="{FF2B5EF4-FFF2-40B4-BE49-F238E27FC236}">
              <a16:creationId xmlns:a16="http://schemas.microsoft.com/office/drawing/2014/main" id="{F669049B-D943-3FA4-6D64-82CBB728D97D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4" name="AutoShape 27">
          <a:extLst>
            <a:ext uri="{FF2B5EF4-FFF2-40B4-BE49-F238E27FC236}">
              <a16:creationId xmlns:a16="http://schemas.microsoft.com/office/drawing/2014/main" id="{AD13F7A3-2AAA-8971-192F-33EDE80F425C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5" name="AutoShape 28">
          <a:extLst>
            <a:ext uri="{FF2B5EF4-FFF2-40B4-BE49-F238E27FC236}">
              <a16:creationId xmlns:a16="http://schemas.microsoft.com/office/drawing/2014/main" id="{66A12589-7196-3D3C-54F2-4A211459A720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6" name="AutoShape 33">
          <a:extLst>
            <a:ext uri="{FF2B5EF4-FFF2-40B4-BE49-F238E27FC236}">
              <a16:creationId xmlns:a16="http://schemas.microsoft.com/office/drawing/2014/main" id="{43B863C2-ADCB-5827-8D7D-5B0D1206728E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7" name="AutoShape 34">
          <a:extLst>
            <a:ext uri="{FF2B5EF4-FFF2-40B4-BE49-F238E27FC236}">
              <a16:creationId xmlns:a16="http://schemas.microsoft.com/office/drawing/2014/main" id="{1E605D3D-641E-EE7E-5903-257A7BC2634B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8" name="AutoShape 71">
          <a:extLst>
            <a:ext uri="{FF2B5EF4-FFF2-40B4-BE49-F238E27FC236}">
              <a16:creationId xmlns:a16="http://schemas.microsoft.com/office/drawing/2014/main" id="{BEC2138C-C17E-A82C-E614-5748892B0AEE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19" name="AutoShape 72">
          <a:extLst>
            <a:ext uri="{FF2B5EF4-FFF2-40B4-BE49-F238E27FC236}">
              <a16:creationId xmlns:a16="http://schemas.microsoft.com/office/drawing/2014/main" id="{AED6EF19-0867-CDDC-2FF3-2D2E04DFC7C8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0" name="AutoShape 73">
          <a:extLst>
            <a:ext uri="{FF2B5EF4-FFF2-40B4-BE49-F238E27FC236}">
              <a16:creationId xmlns:a16="http://schemas.microsoft.com/office/drawing/2014/main" id="{FBD4F8B4-3E5C-D700-CD96-4A05872DB2E5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1" name="AutoShape 74">
          <a:extLst>
            <a:ext uri="{FF2B5EF4-FFF2-40B4-BE49-F238E27FC236}">
              <a16:creationId xmlns:a16="http://schemas.microsoft.com/office/drawing/2014/main" id="{C9378422-F49E-1069-328F-F507243C1153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2" name="AutoShape 75">
          <a:extLst>
            <a:ext uri="{FF2B5EF4-FFF2-40B4-BE49-F238E27FC236}">
              <a16:creationId xmlns:a16="http://schemas.microsoft.com/office/drawing/2014/main" id="{FE330956-1B3E-1907-9A5D-59F05DC5FDB8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3" name="AutoShape 76">
          <a:extLst>
            <a:ext uri="{FF2B5EF4-FFF2-40B4-BE49-F238E27FC236}">
              <a16:creationId xmlns:a16="http://schemas.microsoft.com/office/drawing/2014/main" id="{F53702DA-452C-CA62-BA5D-5FB4B6207CB4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4" name="AutoShape 78">
          <a:extLst>
            <a:ext uri="{FF2B5EF4-FFF2-40B4-BE49-F238E27FC236}">
              <a16:creationId xmlns:a16="http://schemas.microsoft.com/office/drawing/2014/main" id="{EDB7C850-E39D-24D3-789A-E0D926311043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5" name="AutoShape 79">
          <a:extLst>
            <a:ext uri="{FF2B5EF4-FFF2-40B4-BE49-F238E27FC236}">
              <a16:creationId xmlns:a16="http://schemas.microsoft.com/office/drawing/2014/main" id="{73CA0493-EE98-72D1-3604-80F2BE1A7DEA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6" name="AutoShape 80">
          <a:extLst>
            <a:ext uri="{FF2B5EF4-FFF2-40B4-BE49-F238E27FC236}">
              <a16:creationId xmlns:a16="http://schemas.microsoft.com/office/drawing/2014/main" id="{7D676B40-FBBF-21F0-F158-491273CC3674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7" name="AutoShape 81">
          <a:extLst>
            <a:ext uri="{FF2B5EF4-FFF2-40B4-BE49-F238E27FC236}">
              <a16:creationId xmlns:a16="http://schemas.microsoft.com/office/drawing/2014/main" id="{CD2CD3D9-EB9C-546A-7C42-DEF18F89CBD3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8" name="AutoShape 82">
          <a:extLst>
            <a:ext uri="{FF2B5EF4-FFF2-40B4-BE49-F238E27FC236}">
              <a16:creationId xmlns:a16="http://schemas.microsoft.com/office/drawing/2014/main" id="{63C810B1-D527-8979-FF44-0726F0FC7E18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29" name="AutoShape 83">
          <a:extLst>
            <a:ext uri="{FF2B5EF4-FFF2-40B4-BE49-F238E27FC236}">
              <a16:creationId xmlns:a16="http://schemas.microsoft.com/office/drawing/2014/main" id="{4943EE71-1239-6EBF-7673-D12E9BFCD8B3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0" name="AutoShape 84">
          <a:extLst>
            <a:ext uri="{FF2B5EF4-FFF2-40B4-BE49-F238E27FC236}">
              <a16:creationId xmlns:a16="http://schemas.microsoft.com/office/drawing/2014/main" id="{4B6CE210-D5C1-FA6B-5193-BFFC40E65D2B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1" name="AutoShape 85">
          <a:extLst>
            <a:ext uri="{FF2B5EF4-FFF2-40B4-BE49-F238E27FC236}">
              <a16:creationId xmlns:a16="http://schemas.microsoft.com/office/drawing/2014/main" id="{AD6C3EB5-1672-E11A-5E47-01F8F567C35C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2" name="AutoShape 86">
          <a:extLst>
            <a:ext uri="{FF2B5EF4-FFF2-40B4-BE49-F238E27FC236}">
              <a16:creationId xmlns:a16="http://schemas.microsoft.com/office/drawing/2014/main" id="{9D9F653E-0EDB-3D09-6FE5-06C3D3DF3922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3" name="AutoShape 87">
          <a:extLst>
            <a:ext uri="{FF2B5EF4-FFF2-40B4-BE49-F238E27FC236}">
              <a16:creationId xmlns:a16="http://schemas.microsoft.com/office/drawing/2014/main" id="{CC781343-1BD5-5177-23F4-C3D009843A25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4" name="AutoShape 88">
          <a:extLst>
            <a:ext uri="{FF2B5EF4-FFF2-40B4-BE49-F238E27FC236}">
              <a16:creationId xmlns:a16="http://schemas.microsoft.com/office/drawing/2014/main" id="{8DEFC18B-02C9-E2A1-EE38-A303466992BF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5" name="AutoShape 89">
          <a:extLst>
            <a:ext uri="{FF2B5EF4-FFF2-40B4-BE49-F238E27FC236}">
              <a16:creationId xmlns:a16="http://schemas.microsoft.com/office/drawing/2014/main" id="{CC5AA6D6-1145-CF12-0A09-C0882082D740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6" name="AutoShape 90">
          <a:extLst>
            <a:ext uri="{FF2B5EF4-FFF2-40B4-BE49-F238E27FC236}">
              <a16:creationId xmlns:a16="http://schemas.microsoft.com/office/drawing/2014/main" id="{6D6FBBE0-6207-89BB-1302-CD36758EE560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7" name="AutoShape 91">
          <a:extLst>
            <a:ext uri="{FF2B5EF4-FFF2-40B4-BE49-F238E27FC236}">
              <a16:creationId xmlns:a16="http://schemas.microsoft.com/office/drawing/2014/main" id="{22D5B31C-B142-5810-2B61-30FBF4400C0D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8" name="AutoShape 92">
          <a:extLst>
            <a:ext uri="{FF2B5EF4-FFF2-40B4-BE49-F238E27FC236}">
              <a16:creationId xmlns:a16="http://schemas.microsoft.com/office/drawing/2014/main" id="{397E9F90-4464-9C03-FE5C-0E8148101AE4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39" name="AutoShape 93">
          <a:extLst>
            <a:ext uri="{FF2B5EF4-FFF2-40B4-BE49-F238E27FC236}">
              <a16:creationId xmlns:a16="http://schemas.microsoft.com/office/drawing/2014/main" id="{72F70977-69C3-36DF-757C-B0B741E3A4C5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0" name="AutoShape 94">
          <a:extLst>
            <a:ext uri="{FF2B5EF4-FFF2-40B4-BE49-F238E27FC236}">
              <a16:creationId xmlns:a16="http://schemas.microsoft.com/office/drawing/2014/main" id="{371C83A5-2B9E-0575-AD60-6E52D0F13474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1" name="AutoShape 95">
          <a:extLst>
            <a:ext uri="{FF2B5EF4-FFF2-40B4-BE49-F238E27FC236}">
              <a16:creationId xmlns:a16="http://schemas.microsoft.com/office/drawing/2014/main" id="{B6E06B49-04B8-5D72-7F8A-B59029F32936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2" name="AutoShape 96">
          <a:extLst>
            <a:ext uri="{FF2B5EF4-FFF2-40B4-BE49-F238E27FC236}">
              <a16:creationId xmlns:a16="http://schemas.microsoft.com/office/drawing/2014/main" id="{7537BA7A-7FDD-50F3-1D1D-0131B699E0D6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3" name="AutoShape 97">
          <a:extLst>
            <a:ext uri="{FF2B5EF4-FFF2-40B4-BE49-F238E27FC236}">
              <a16:creationId xmlns:a16="http://schemas.microsoft.com/office/drawing/2014/main" id="{CBC58826-D8E2-40AE-0FFD-1F4F1AAE9A7B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4" name="AutoShape 98">
          <a:extLst>
            <a:ext uri="{FF2B5EF4-FFF2-40B4-BE49-F238E27FC236}">
              <a16:creationId xmlns:a16="http://schemas.microsoft.com/office/drawing/2014/main" id="{9C002622-6443-ED2A-F9B4-883531D078AD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5" name="AutoShape 99">
          <a:extLst>
            <a:ext uri="{FF2B5EF4-FFF2-40B4-BE49-F238E27FC236}">
              <a16:creationId xmlns:a16="http://schemas.microsoft.com/office/drawing/2014/main" id="{2AAAF938-3154-63CB-8213-62ECE6025D81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6" name="AutoShape 100">
          <a:extLst>
            <a:ext uri="{FF2B5EF4-FFF2-40B4-BE49-F238E27FC236}">
              <a16:creationId xmlns:a16="http://schemas.microsoft.com/office/drawing/2014/main" id="{0F07C782-7152-904B-FEE2-788CA9E85BFE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7" name="AutoShape 101">
          <a:extLst>
            <a:ext uri="{FF2B5EF4-FFF2-40B4-BE49-F238E27FC236}">
              <a16:creationId xmlns:a16="http://schemas.microsoft.com/office/drawing/2014/main" id="{2469C445-30AF-B3D4-8438-8252B560B7B3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8" name="AutoShape 102">
          <a:extLst>
            <a:ext uri="{FF2B5EF4-FFF2-40B4-BE49-F238E27FC236}">
              <a16:creationId xmlns:a16="http://schemas.microsoft.com/office/drawing/2014/main" id="{48A3898D-123F-FA53-47F8-38FD77ED38FF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49" name="AutoShape 103">
          <a:extLst>
            <a:ext uri="{FF2B5EF4-FFF2-40B4-BE49-F238E27FC236}">
              <a16:creationId xmlns:a16="http://schemas.microsoft.com/office/drawing/2014/main" id="{D5AF74F9-6C7A-9FD3-014D-0FE6EDBC60F7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50" name="AutoShape 104">
          <a:extLst>
            <a:ext uri="{FF2B5EF4-FFF2-40B4-BE49-F238E27FC236}">
              <a16:creationId xmlns:a16="http://schemas.microsoft.com/office/drawing/2014/main" id="{63CA5B69-E8D7-9C9D-1000-BB52D0D5843F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51" name="AutoShape 105">
          <a:extLst>
            <a:ext uri="{FF2B5EF4-FFF2-40B4-BE49-F238E27FC236}">
              <a16:creationId xmlns:a16="http://schemas.microsoft.com/office/drawing/2014/main" id="{6E609FC9-CCCB-202E-5FAD-FD47517C1544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52" name="AutoShape 106">
          <a:extLst>
            <a:ext uri="{FF2B5EF4-FFF2-40B4-BE49-F238E27FC236}">
              <a16:creationId xmlns:a16="http://schemas.microsoft.com/office/drawing/2014/main" id="{182E8018-95E2-3035-7CC7-724F1ADA4DE4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53" name="AutoShape 107">
          <a:extLst>
            <a:ext uri="{FF2B5EF4-FFF2-40B4-BE49-F238E27FC236}">
              <a16:creationId xmlns:a16="http://schemas.microsoft.com/office/drawing/2014/main" id="{0038784A-3071-259B-154C-267DF37EBC50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54" name="AutoShape 108">
          <a:extLst>
            <a:ext uri="{FF2B5EF4-FFF2-40B4-BE49-F238E27FC236}">
              <a16:creationId xmlns:a16="http://schemas.microsoft.com/office/drawing/2014/main" id="{3F087D89-D4B4-26EA-4BC6-4375EABEEC1D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 macro="" textlink="">
      <xdr:nvSpPr>
        <xdr:cNvPr id="97855" name="AutoShape 109">
          <a:extLst>
            <a:ext uri="{FF2B5EF4-FFF2-40B4-BE49-F238E27FC236}">
              <a16:creationId xmlns:a16="http://schemas.microsoft.com/office/drawing/2014/main" id="{9EBE6DDD-FE4D-A64F-A0D3-946F28302D2A}"/>
            </a:ext>
          </a:extLst>
        </xdr:cNvPr>
        <xdr:cNvSpPr>
          <a:spLocks/>
        </xdr:cNvSpPr>
      </xdr:nvSpPr>
      <xdr:spPr bwMode="auto">
        <a:xfrm>
          <a:off x="1914525" y="1828800"/>
          <a:ext cx="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showGridLines="0" tabSelected="1" workbookViewId="0">
      <selection activeCell="E16" sqref="E16"/>
    </sheetView>
  </sheetViews>
  <sheetFormatPr defaultRowHeight="13.5" x14ac:dyDescent="0.15"/>
  <cols>
    <col min="1" max="1" width="3.375" style="171" customWidth="1"/>
    <col min="2" max="5" width="9" style="171"/>
    <col min="6" max="6" width="12.875" style="171" customWidth="1"/>
    <col min="7" max="16384" width="9" style="171"/>
  </cols>
  <sheetData>
    <row r="1" spans="1:3" ht="18.75" x14ac:dyDescent="0.2">
      <c r="A1" s="170" t="s">
        <v>112</v>
      </c>
    </row>
    <row r="2" spans="1:3" ht="18.75" x14ac:dyDescent="0.2">
      <c r="B2" s="170" t="s">
        <v>0</v>
      </c>
    </row>
    <row r="4" spans="1:3" x14ac:dyDescent="0.15">
      <c r="B4" s="172" t="s">
        <v>1</v>
      </c>
      <c r="C4" s="171" t="s">
        <v>2</v>
      </c>
    </row>
    <row r="5" spans="1:3" x14ac:dyDescent="0.15">
      <c r="B5" s="172" t="s">
        <v>3</v>
      </c>
      <c r="C5" s="171" t="s">
        <v>4</v>
      </c>
    </row>
    <row r="6" spans="1:3" x14ac:dyDescent="0.15">
      <c r="B6" s="172" t="s">
        <v>5</v>
      </c>
      <c r="C6" s="171" t="s">
        <v>113</v>
      </c>
    </row>
    <row r="7" spans="1:3" x14ac:dyDescent="0.15">
      <c r="B7" s="172" t="s">
        <v>6</v>
      </c>
      <c r="C7" s="171" t="s">
        <v>7</v>
      </c>
    </row>
    <row r="8" spans="1:3" x14ac:dyDescent="0.15">
      <c r="B8" s="172" t="s">
        <v>8</v>
      </c>
      <c r="C8" s="171" t="s">
        <v>9</v>
      </c>
    </row>
    <row r="9" spans="1:3" x14ac:dyDescent="0.15">
      <c r="B9" s="172" t="s">
        <v>10</v>
      </c>
      <c r="C9" s="171" t="s">
        <v>11</v>
      </c>
    </row>
    <row r="10" spans="1:3" x14ac:dyDescent="0.15">
      <c r="B10" s="172" t="s">
        <v>108</v>
      </c>
      <c r="C10" s="171" t="s">
        <v>110</v>
      </c>
    </row>
    <row r="11" spans="1:3" x14ac:dyDescent="0.15">
      <c r="B11" s="173"/>
    </row>
    <row r="12" spans="1:3" x14ac:dyDescent="0.15">
      <c r="B12" s="173"/>
    </row>
    <row r="13" spans="1:3" x14ac:dyDescent="0.15">
      <c r="B13" s="173"/>
    </row>
    <row r="14" spans="1:3" x14ac:dyDescent="0.15">
      <c r="B14" s="173"/>
    </row>
    <row r="15" spans="1:3" x14ac:dyDescent="0.15">
      <c r="B15" s="173"/>
    </row>
    <row r="19" spans="2:2" x14ac:dyDescent="0.15">
      <c r="B19" s="173"/>
    </row>
  </sheetData>
  <phoneticPr fontId="2"/>
  <hyperlinks>
    <hyperlink ref="B4" location="'13-1'!A1" display="13-1" xr:uid="{00000000-0004-0000-0000-000000000000}"/>
    <hyperlink ref="B5" location="'13-2'!A1" display="13-2" xr:uid="{00000000-0004-0000-0000-000001000000}"/>
    <hyperlink ref="B6" location="'13-3'!A1" display="13-3" xr:uid="{00000000-0004-0000-0000-000002000000}"/>
    <hyperlink ref="B7" location="'13-4'!A1" display="13-4" xr:uid="{00000000-0004-0000-0000-000003000000}"/>
    <hyperlink ref="B8" location="'13-5'!A1" display="13-5" xr:uid="{00000000-0004-0000-0000-000004000000}"/>
    <hyperlink ref="B9" location="'13-6'!A1" display="13-6" xr:uid="{00000000-0004-0000-0000-000005000000}"/>
    <hyperlink ref="B10" location="'13-7'!A1" display="13-7" xr:uid="{504752C2-6492-4CEE-B200-5F699C03DE0C}"/>
  </hyperlinks>
  <pageMargins left="0.7" right="0.7" top="0.75" bottom="0.75" header="0.3" footer="0.3"/>
  <pageSetup paperSize="9" orientation="portrait" r:id="rId1"/>
  <ignoredErrors>
    <ignoredError sqref="B4:B10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showGridLines="0" view="pageBreakPreview" zoomScaleNormal="100" zoomScaleSheetLayoutView="100" workbookViewId="0">
      <selection activeCell="M15" sqref="M15"/>
    </sheetView>
  </sheetViews>
  <sheetFormatPr defaultRowHeight="13.5" x14ac:dyDescent="0.15"/>
  <cols>
    <col min="1" max="1" width="5.125" style="1" customWidth="1"/>
    <col min="2" max="2" width="3.25" style="1" customWidth="1"/>
    <col min="3" max="3" width="4.5" style="1" customWidth="1"/>
    <col min="4" max="8" width="15.75" style="1" customWidth="1"/>
    <col min="9" max="9" width="9" style="1"/>
    <col min="10" max="10" width="5.375" style="1" customWidth="1"/>
    <col min="11" max="11" width="3" style="1" customWidth="1"/>
    <col min="12" max="12" width="4.75" style="1" customWidth="1"/>
    <col min="13" max="17" width="15.75" style="1" customWidth="1"/>
    <col min="18" max="16384" width="9" style="1"/>
  </cols>
  <sheetData>
    <row r="1" spans="1:13" x14ac:dyDescent="0.15">
      <c r="A1" s="26" t="s">
        <v>12</v>
      </c>
      <c r="B1" s="26"/>
      <c r="C1" s="26"/>
      <c r="D1" s="26"/>
      <c r="J1" s="26"/>
      <c r="K1" s="26"/>
      <c r="L1" s="26"/>
      <c r="M1" s="26"/>
    </row>
    <row r="2" spans="1:13" x14ac:dyDescent="0.15">
      <c r="A2" s="1" t="s">
        <v>13</v>
      </c>
    </row>
    <row r="4" spans="1:13" ht="26.25" customHeight="1" x14ac:dyDescent="0.2">
      <c r="A4" s="27"/>
      <c r="B4" s="2"/>
      <c r="C4" s="2"/>
      <c r="D4" s="2"/>
      <c r="E4" s="28" t="s">
        <v>14</v>
      </c>
      <c r="F4" s="3"/>
      <c r="G4" s="4"/>
      <c r="H4" s="4"/>
      <c r="I4" s="4"/>
      <c r="J4" s="4"/>
      <c r="K4" s="4"/>
    </row>
    <row r="5" spans="1:13" ht="16.5" x14ac:dyDescent="0.15">
      <c r="A5" s="29" t="s">
        <v>15</v>
      </c>
      <c r="B5" s="29"/>
      <c r="C5" s="29"/>
      <c r="D5" s="29"/>
      <c r="E5" s="29"/>
      <c r="F5" s="29"/>
      <c r="G5" s="29"/>
      <c r="H5" s="29"/>
    </row>
    <row r="6" spans="1:13" s="5" customFormat="1" ht="14.25" x14ac:dyDescent="0.15">
      <c r="A6" s="11"/>
      <c r="B6" s="11"/>
      <c r="C6" s="11"/>
      <c r="D6" s="11"/>
      <c r="E6" s="11"/>
      <c r="F6" s="11"/>
      <c r="G6" s="11"/>
      <c r="H6" s="12" t="s">
        <v>16</v>
      </c>
    </row>
    <row r="7" spans="1:13" ht="6" customHeight="1" thickBot="1" x14ac:dyDescent="0.2">
      <c r="A7" s="30"/>
      <c r="B7" s="30"/>
      <c r="C7" s="30"/>
      <c r="D7" s="30"/>
      <c r="E7" s="30"/>
      <c r="F7" s="30"/>
      <c r="G7" s="31"/>
      <c r="H7" s="31"/>
    </row>
    <row r="8" spans="1:13" ht="18" customHeight="1" thickTop="1" x14ac:dyDescent="0.15">
      <c r="A8" s="32"/>
      <c r="B8" s="32"/>
      <c r="C8" s="33"/>
      <c r="D8" s="34" t="s">
        <v>17</v>
      </c>
      <c r="E8" s="35"/>
      <c r="F8" s="35"/>
      <c r="G8" s="36" t="s">
        <v>18</v>
      </c>
      <c r="H8" s="37"/>
    </row>
    <row r="9" spans="1:13" ht="18" customHeight="1" x14ac:dyDescent="0.15">
      <c r="A9" s="38"/>
      <c r="B9" s="38"/>
      <c r="C9" s="39"/>
      <c r="D9" s="40" t="s">
        <v>19</v>
      </c>
      <c r="E9" s="40" t="s">
        <v>20</v>
      </c>
      <c r="F9" s="41" t="s">
        <v>21</v>
      </c>
      <c r="G9" s="40" t="s">
        <v>22</v>
      </c>
      <c r="H9" s="42" t="s">
        <v>23</v>
      </c>
    </row>
    <row r="10" spans="1:13" s="3" customFormat="1" ht="18" customHeight="1" x14ac:dyDescent="0.15">
      <c r="A10" s="19" t="s">
        <v>24</v>
      </c>
      <c r="B10" s="20">
        <v>2</v>
      </c>
      <c r="C10" s="19" t="s">
        <v>25</v>
      </c>
      <c r="D10" s="43">
        <v>6607</v>
      </c>
      <c r="E10" s="6">
        <v>10121</v>
      </c>
      <c r="F10" s="6">
        <v>3513</v>
      </c>
      <c r="G10" s="44">
        <v>1183282</v>
      </c>
      <c r="H10" s="21">
        <v>55864</v>
      </c>
    </row>
    <row r="11" spans="1:13" s="3" customFormat="1" ht="18" customHeight="1" x14ac:dyDescent="0.15">
      <c r="A11" s="19"/>
      <c r="B11" s="20">
        <v>3</v>
      </c>
      <c r="C11" s="19"/>
      <c r="D11" s="43">
        <v>7809</v>
      </c>
      <c r="E11" s="6">
        <v>9479</v>
      </c>
      <c r="F11" s="6">
        <v>1669</v>
      </c>
      <c r="G11" s="44">
        <v>1219638</v>
      </c>
      <c r="H11" s="6">
        <f>G11-G10</f>
        <v>36356</v>
      </c>
    </row>
    <row r="12" spans="1:13" s="3" customFormat="1" ht="18" customHeight="1" x14ac:dyDescent="0.15">
      <c r="A12" s="19"/>
      <c r="B12" s="20">
        <v>4</v>
      </c>
      <c r="C12" s="45"/>
      <c r="D12" s="43">
        <v>8259</v>
      </c>
      <c r="E12" s="6">
        <v>9703</v>
      </c>
      <c r="F12" s="6">
        <v>1444</v>
      </c>
      <c r="G12" s="6">
        <f>G25</f>
        <v>1250683</v>
      </c>
      <c r="H12" s="6">
        <f>G12-G11</f>
        <v>31045</v>
      </c>
    </row>
    <row r="13" spans="1:13" s="3" customFormat="1" ht="18" customHeight="1" x14ac:dyDescent="0.15">
      <c r="A13" s="19"/>
      <c r="B13" s="19"/>
      <c r="C13" s="19"/>
      <c r="D13" s="43"/>
      <c r="E13" s="21"/>
      <c r="F13" s="21"/>
      <c r="G13" s="21"/>
      <c r="H13" s="21"/>
    </row>
    <row r="14" spans="1:13" s="3" customFormat="1" ht="18" customHeight="1" x14ac:dyDescent="0.15">
      <c r="A14" s="19" t="s">
        <v>26</v>
      </c>
      <c r="B14" s="20">
        <v>1</v>
      </c>
      <c r="C14" s="19" t="s">
        <v>27</v>
      </c>
      <c r="D14" s="43">
        <v>964</v>
      </c>
      <c r="E14" s="21">
        <v>291</v>
      </c>
      <c r="F14" s="21">
        <v>-672</v>
      </c>
      <c r="G14" s="21">
        <v>1190687</v>
      </c>
      <c r="H14" s="21">
        <f>G14-G11</f>
        <v>-28951</v>
      </c>
      <c r="I14" s="6"/>
      <c r="J14" s="6"/>
    </row>
    <row r="15" spans="1:13" s="3" customFormat="1" ht="18" customHeight="1" x14ac:dyDescent="0.15">
      <c r="A15" s="19"/>
      <c r="B15" s="20">
        <v>2</v>
      </c>
      <c r="C15" s="19"/>
      <c r="D15" s="43">
        <v>594</v>
      </c>
      <c r="E15" s="21">
        <v>648</v>
      </c>
      <c r="F15" s="21">
        <v>54</v>
      </c>
      <c r="G15" s="21">
        <v>1192174</v>
      </c>
      <c r="H15" s="21">
        <f t="shared" ref="H15:H25" si="0">G15-G14</f>
        <v>1487</v>
      </c>
      <c r="I15" s="6"/>
      <c r="J15" s="6"/>
    </row>
    <row r="16" spans="1:13" s="3" customFormat="1" ht="18" customHeight="1" x14ac:dyDescent="0.15">
      <c r="A16" s="19"/>
      <c r="B16" s="20">
        <v>3</v>
      </c>
      <c r="C16" s="19"/>
      <c r="D16" s="43">
        <v>682</v>
      </c>
      <c r="E16" s="21">
        <v>923</v>
      </c>
      <c r="F16" s="21">
        <v>241</v>
      </c>
      <c r="G16" s="21">
        <v>1198708</v>
      </c>
      <c r="H16" s="21">
        <f t="shared" si="0"/>
        <v>6534</v>
      </c>
      <c r="I16" s="6"/>
      <c r="J16" s="6"/>
    </row>
    <row r="17" spans="1:11" s="3" customFormat="1" ht="18" customHeight="1" x14ac:dyDescent="0.15">
      <c r="A17" s="19"/>
      <c r="B17" s="20">
        <v>4</v>
      </c>
      <c r="C17" s="19"/>
      <c r="D17" s="43">
        <v>633</v>
      </c>
      <c r="E17" s="21">
        <v>965</v>
      </c>
      <c r="F17" s="21">
        <v>331</v>
      </c>
      <c r="G17" s="21">
        <v>1212685</v>
      </c>
      <c r="H17" s="21">
        <f t="shared" si="0"/>
        <v>13977</v>
      </c>
      <c r="I17" s="6"/>
      <c r="J17" s="6"/>
    </row>
    <row r="18" spans="1:11" s="3" customFormat="1" ht="18" customHeight="1" x14ac:dyDescent="0.15">
      <c r="A18" s="19"/>
      <c r="B18" s="20">
        <v>5</v>
      </c>
      <c r="C18" s="19"/>
      <c r="D18" s="43">
        <v>870</v>
      </c>
      <c r="E18" s="21">
        <v>511</v>
      </c>
      <c r="F18" s="21">
        <v>-359</v>
      </c>
      <c r="G18" s="21">
        <v>1196652</v>
      </c>
      <c r="H18" s="21">
        <f t="shared" si="0"/>
        <v>-16033</v>
      </c>
      <c r="I18" s="6"/>
      <c r="J18" s="6"/>
    </row>
    <row r="19" spans="1:11" s="3" customFormat="1" ht="18" customHeight="1" x14ac:dyDescent="0.15">
      <c r="A19" s="19"/>
      <c r="B19" s="20">
        <v>6</v>
      </c>
      <c r="C19" s="19"/>
      <c r="D19" s="43">
        <v>680</v>
      </c>
      <c r="E19" s="21">
        <v>873</v>
      </c>
      <c r="F19" s="21">
        <v>193</v>
      </c>
      <c r="G19" s="21">
        <v>1201863</v>
      </c>
      <c r="H19" s="21">
        <f t="shared" si="0"/>
        <v>5211</v>
      </c>
      <c r="I19" s="6"/>
      <c r="J19" s="6"/>
    </row>
    <row r="20" spans="1:11" s="3" customFormat="1" ht="18" customHeight="1" x14ac:dyDescent="0.15">
      <c r="A20" s="19"/>
      <c r="B20" s="20">
        <v>7</v>
      </c>
      <c r="C20" s="19"/>
      <c r="D20" s="43">
        <v>648</v>
      </c>
      <c r="E20" s="21">
        <v>868</v>
      </c>
      <c r="F20" s="21">
        <v>219</v>
      </c>
      <c r="G20" s="21">
        <v>1203475</v>
      </c>
      <c r="H20" s="21">
        <f t="shared" si="0"/>
        <v>1612</v>
      </c>
      <c r="I20" s="6"/>
      <c r="J20" s="6"/>
    </row>
    <row r="21" spans="1:11" s="3" customFormat="1" ht="18" customHeight="1" x14ac:dyDescent="0.15">
      <c r="A21" s="19"/>
      <c r="B21" s="20">
        <v>8</v>
      </c>
      <c r="C21" s="19"/>
      <c r="D21" s="43">
        <v>717</v>
      </c>
      <c r="E21" s="21">
        <v>772</v>
      </c>
      <c r="F21" s="21">
        <v>54</v>
      </c>
      <c r="G21" s="21">
        <v>1204343</v>
      </c>
      <c r="H21" s="21">
        <f t="shared" si="0"/>
        <v>868</v>
      </c>
      <c r="I21" s="6"/>
      <c r="J21" s="6"/>
    </row>
    <row r="22" spans="1:11" s="3" customFormat="1" ht="18" customHeight="1" x14ac:dyDescent="0.15">
      <c r="A22" s="19"/>
      <c r="B22" s="20">
        <v>9</v>
      </c>
      <c r="C22" s="19"/>
      <c r="D22" s="43">
        <v>649</v>
      </c>
      <c r="E22" s="21">
        <v>614</v>
      </c>
      <c r="F22" s="21">
        <v>-35</v>
      </c>
      <c r="G22" s="21">
        <v>1201516</v>
      </c>
      <c r="H22" s="21">
        <f t="shared" si="0"/>
        <v>-2827</v>
      </c>
      <c r="I22" s="6"/>
      <c r="J22" s="6"/>
    </row>
    <row r="23" spans="1:11" s="3" customFormat="1" ht="18" customHeight="1" x14ac:dyDescent="0.15">
      <c r="A23" s="19"/>
      <c r="B23" s="20">
        <v>10</v>
      </c>
      <c r="C23" s="19"/>
      <c r="D23" s="43">
        <v>637</v>
      </c>
      <c r="E23" s="21">
        <v>792</v>
      </c>
      <c r="F23" s="21">
        <v>155</v>
      </c>
      <c r="G23" s="21">
        <v>1206896</v>
      </c>
      <c r="H23" s="21">
        <f t="shared" si="0"/>
        <v>5380</v>
      </c>
      <c r="I23" s="6"/>
      <c r="J23" s="6"/>
    </row>
    <row r="24" spans="1:11" s="3" customFormat="1" ht="18" customHeight="1" x14ac:dyDescent="0.15">
      <c r="A24" s="19"/>
      <c r="B24" s="20">
        <v>11</v>
      </c>
      <c r="C24" s="19"/>
      <c r="D24" s="43">
        <v>598</v>
      </c>
      <c r="E24" s="21">
        <v>808</v>
      </c>
      <c r="F24" s="21">
        <v>210</v>
      </c>
      <c r="G24" s="21">
        <v>1209522</v>
      </c>
      <c r="H24" s="21">
        <f t="shared" si="0"/>
        <v>2626</v>
      </c>
      <c r="I24" s="6"/>
      <c r="J24" s="6"/>
    </row>
    <row r="25" spans="1:11" s="3" customFormat="1" ht="18" customHeight="1" x14ac:dyDescent="0.15">
      <c r="A25" s="46"/>
      <c r="B25" s="47">
        <v>12</v>
      </c>
      <c r="C25" s="46"/>
      <c r="D25" s="48">
        <v>582</v>
      </c>
      <c r="E25" s="49">
        <v>1632</v>
      </c>
      <c r="F25" s="49">
        <v>1049</v>
      </c>
      <c r="G25" s="49">
        <v>1250683</v>
      </c>
      <c r="H25" s="49">
        <f t="shared" si="0"/>
        <v>41161</v>
      </c>
      <c r="I25" s="6"/>
      <c r="J25" s="6"/>
    </row>
    <row r="26" spans="1:11" s="3" customFormat="1" ht="13.5" customHeight="1" x14ac:dyDescent="0.15">
      <c r="A26" s="50" t="s">
        <v>28</v>
      </c>
      <c r="B26" s="51"/>
      <c r="C26" s="52"/>
      <c r="D26" s="53"/>
      <c r="E26" s="54"/>
      <c r="F26" s="21"/>
      <c r="G26" s="21"/>
      <c r="H26" s="21"/>
    </row>
    <row r="27" spans="1:11" ht="16.5" customHeight="1" x14ac:dyDescent="0.15">
      <c r="A27" s="24" t="s">
        <v>111</v>
      </c>
      <c r="B27" s="24"/>
      <c r="C27" s="24"/>
      <c r="D27" s="24"/>
      <c r="E27" s="24"/>
      <c r="F27" s="25"/>
      <c r="G27" s="25"/>
      <c r="H27" s="25"/>
    </row>
    <row r="28" spans="1:11" x14ac:dyDescent="0.15">
      <c r="A28" s="8"/>
      <c r="B28" s="9"/>
      <c r="J28" s="9"/>
      <c r="K28" s="9"/>
    </row>
    <row r="29" spans="1:11" x14ac:dyDescent="0.15">
      <c r="J29" s="9"/>
      <c r="K29" s="9"/>
    </row>
    <row r="30" spans="1:11" ht="16.5" x14ac:dyDescent="0.15">
      <c r="A30" s="10"/>
      <c r="B30" s="10"/>
      <c r="C30" s="10"/>
      <c r="D30" s="10"/>
      <c r="E30" s="10"/>
      <c r="F30" s="10"/>
      <c r="G30" s="10"/>
      <c r="H30" s="10"/>
      <c r="J30" s="9"/>
      <c r="K30" s="9"/>
    </row>
    <row r="31" spans="1:11" ht="14.25" x14ac:dyDescent="0.15">
      <c r="A31" s="11"/>
      <c r="B31" s="11"/>
      <c r="C31" s="11"/>
      <c r="D31" s="11"/>
      <c r="E31" s="11"/>
      <c r="F31" s="11"/>
      <c r="G31" s="11"/>
      <c r="H31" s="12"/>
    </row>
    <row r="32" spans="1:11" x14ac:dyDescent="0.15">
      <c r="A32" s="7"/>
      <c r="B32" s="7"/>
      <c r="C32" s="7"/>
      <c r="D32" s="7"/>
      <c r="E32" s="7"/>
      <c r="F32" s="7"/>
      <c r="G32" s="13"/>
      <c r="H32" s="13"/>
    </row>
    <row r="33" spans="1:8" x14ac:dyDescent="0.15">
      <c r="A33" s="14"/>
      <c r="B33" s="14"/>
      <c r="C33" s="14"/>
      <c r="D33" s="15"/>
      <c r="E33" s="15"/>
      <c r="F33" s="15"/>
      <c r="G33" s="15"/>
      <c r="H33" s="15"/>
    </row>
    <row r="34" spans="1:8" x14ac:dyDescent="0.15">
      <c r="A34" s="14"/>
      <c r="B34" s="14"/>
      <c r="C34" s="14"/>
      <c r="D34" s="16"/>
      <c r="E34" s="16"/>
      <c r="F34" s="17"/>
      <c r="G34" s="16"/>
      <c r="H34" s="18"/>
    </row>
    <row r="35" spans="1:8" x14ac:dyDescent="0.15">
      <c r="A35" s="19"/>
      <c r="B35" s="20"/>
      <c r="C35" s="19"/>
      <c r="D35" s="6"/>
      <c r="E35" s="21"/>
      <c r="F35" s="21"/>
      <c r="G35" s="21"/>
      <c r="H35" s="21"/>
    </row>
    <row r="36" spans="1:8" x14ac:dyDescent="0.15">
      <c r="A36" s="19"/>
      <c r="B36" s="20"/>
      <c r="C36" s="19"/>
      <c r="D36" s="6"/>
      <c r="E36" s="6"/>
      <c r="F36" s="6"/>
      <c r="G36" s="22"/>
      <c r="H36" s="21"/>
    </row>
    <row r="37" spans="1:8" x14ac:dyDescent="0.15">
      <c r="A37" s="19"/>
      <c r="B37" s="20"/>
      <c r="C37" s="19"/>
      <c r="D37" s="6"/>
      <c r="E37" s="6"/>
      <c r="F37" s="6"/>
      <c r="G37" s="6"/>
      <c r="H37" s="6"/>
    </row>
    <row r="38" spans="1:8" x14ac:dyDescent="0.15">
      <c r="A38" s="19"/>
      <c r="B38" s="19"/>
      <c r="C38" s="19"/>
      <c r="D38" s="6"/>
      <c r="E38" s="21"/>
      <c r="F38" s="21"/>
      <c r="G38" s="21"/>
      <c r="H38" s="21"/>
    </row>
    <row r="39" spans="1:8" x14ac:dyDescent="0.15">
      <c r="A39" s="19"/>
      <c r="B39" s="20"/>
      <c r="C39" s="19"/>
      <c r="D39" s="6"/>
      <c r="E39" s="21"/>
      <c r="F39" s="21"/>
      <c r="G39" s="21"/>
      <c r="H39" s="21"/>
    </row>
    <row r="40" spans="1:8" x14ac:dyDescent="0.15">
      <c r="A40" s="19"/>
      <c r="B40" s="20"/>
      <c r="C40" s="19"/>
      <c r="D40" s="6"/>
      <c r="E40" s="21"/>
      <c r="F40" s="21"/>
      <c r="G40" s="21"/>
      <c r="H40" s="21"/>
    </row>
    <row r="41" spans="1:8" x14ac:dyDescent="0.15">
      <c r="A41" s="19"/>
      <c r="B41" s="20"/>
      <c r="C41" s="19"/>
      <c r="D41" s="6"/>
      <c r="E41" s="21"/>
      <c r="F41" s="21"/>
      <c r="G41" s="21"/>
      <c r="H41" s="21"/>
    </row>
    <row r="42" spans="1:8" x14ac:dyDescent="0.15">
      <c r="A42" s="19"/>
      <c r="B42" s="20"/>
      <c r="C42" s="19"/>
      <c r="D42" s="6"/>
      <c r="E42" s="21"/>
      <c r="F42" s="21"/>
      <c r="G42" s="21"/>
      <c r="H42" s="21"/>
    </row>
    <row r="43" spans="1:8" x14ac:dyDescent="0.15">
      <c r="A43" s="19"/>
      <c r="B43" s="20"/>
      <c r="C43" s="19"/>
      <c r="D43" s="6"/>
      <c r="E43" s="21"/>
      <c r="F43" s="21"/>
      <c r="G43" s="21"/>
      <c r="H43" s="21"/>
    </row>
    <row r="44" spans="1:8" x14ac:dyDescent="0.15">
      <c r="A44" s="19"/>
      <c r="B44" s="20"/>
      <c r="C44" s="19"/>
      <c r="D44" s="6"/>
      <c r="E44" s="21"/>
      <c r="F44" s="21"/>
      <c r="G44" s="21"/>
      <c r="H44" s="21"/>
    </row>
    <row r="45" spans="1:8" x14ac:dyDescent="0.15">
      <c r="A45" s="19"/>
      <c r="B45" s="20"/>
      <c r="C45" s="19"/>
      <c r="D45" s="6"/>
      <c r="E45" s="21"/>
      <c r="F45" s="21"/>
      <c r="G45" s="21"/>
      <c r="H45" s="21"/>
    </row>
    <row r="46" spans="1:8" x14ac:dyDescent="0.15">
      <c r="A46" s="19"/>
      <c r="B46" s="20"/>
      <c r="C46" s="19"/>
      <c r="D46" s="6"/>
      <c r="E46" s="21"/>
      <c r="F46" s="21"/>
      <c r="G46" s="21"/>
      <c r="H46" s="21"/>
    </row>
    <row r="47" spans="1:8" x14ac:dyDescent="0.15">
      <c r="A47" s="19"/>
      <c r="B47" s="20"/>
      <c r="C47" s="19"/>
      <c r="D47" s="6"/>
      <c r="E47" s="21"/>
      <c r="F47" s="21"/>
      <c r="G47" s="21"/>
      <c r="H47" s="21"/>
    </row>
    <row r="48" spans="1:8" x14ac:dyDescent="0.15">
      <c r="A48" s="19"/>
      <c r="B48" s="20"/>
      <c r="C48" s="19"/>
      <c r="D48" s="6"/>
      <c r="E48" s="21"/>
      <c r="F48" s="21"/>
      <c r="G48" s="21"/>
      <c r="H48" s="21"/>
    </row>
    <row r="49" spans="1:8" x14ac:dyDescent="0.15">
      <c r="A49" s="19"/>
      <c r="B49" s="20"/>
      <c r="C49" s="19"/>
      <c r="D49" s="6"/>
      <c r="E49" s="21"/>
      <c r="F49" s="21"/>
      <c r="G49" s="21"/>
      <c r="H49" s="21"/>
    </row>
    <row r="50" spans="1:8" x14ac:dyDescent="0.15">
      <c r="A50" s="19"/>
      <c r="B50" s="20"/>
      <c r="C50" s="19"/>
      <c r="D50" s="6"/>
      <c r="E50" s="21"/>
      <c r="F50" s="21"/>
      <c r="G50" s="21"/>
      <c r="H50" s="21"/>
    </row>
    <row r="51" spans="1:8" x14ac:dyDescent="0.15">
      <c r="A51" s="23"/>
      <c r="B51" s="20"/>
      <c r="C51" s="19"/>
      <c r="D51" s="6"/>
      <c r="E51" s="21"/>
      <c r="F51" s="21"/>
      <c r="G51" s="21"/>
      <c r="H51" s="21"/>
    </row>
    <row r="52" spans="1:8" x14ac:dyDescent="0.15">
      <c r="A52" s="24"/>
      <c r="B52" s="24"/>
      <c r="C52" s="24"/>
      <c r="D52" s="24"/>
      <c r="E52" s="24"/>
      <c r="F52" s="25"/>
      <c r="G52" s="25"/>
      <c r="H52" s="25"/>
    </row>
  </sheetData>
  <phoneticPr fontId="2"/>
  <hyperlinks>
    <hyperlink ref="A1" location="'13通貨・金融目次'!A1" display="13　通貨・金融 目次へ＜＜" xr:uid="{00000000-0004-0000-0200-000000000000}"/>
  </hyperlinks>
  <pageMargins left="0.59055118110236227" right="0.59055118110236227" top="0.59055118110236227" bottom="0.39370078740157483" header="0.11811023622047245" footer="0.55118110236220474"/>
  <pageSetup paperSize="9" orientation="portrait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7"/>
  <sheetViews>
    <sheetView showGridLines="0" view="pageBreakPreview" zoomScaleNormal="100" zoomScaleSheetLayoutView="100" workbookViewId="0">
      <selection activeCell="G11" sqref="G11"/>
    </sheetView>
  </sheetViews>
  <sheetFormatPr defaultColWidth="9" defaultRowHeight="13.5" x14ac:dyDescent="0.15"/>
  <cols>
    <col min="1" max="1" width="5.75" style="1" customWidth="1"/>
    <col min="2" max="2" width="4" style="1" customWidth="1"/>
    <col min="3" max="3" width="5.875" style="1" customWidth="1"/>
    <col min="4" max="5" width="34.625" style="1" customWidth="1"/>
    <col min="6" max="16384" width="9" style="1"/>
  </cols>
  <sheetData>
    <row r="1" spans="1:5" x14ac:dyDescent="0.15">
      <c r="A1" s="26" t="s">
        <v>12</v>
      </c>
      <c r="B1" s="26"/>
      <c r="C1" s="26"/>
      <c r="D1" s="26"/>
    </row>
    <row r="2" spans="1:5" x14ac:dyDescent="0.15">
      <c r="A2" s="1" t="s">
        <v>13</v>
      </c>
    </row>
    <row r="3" spans="1:5" ht="16.5" x14ac:dyDescent="0.15">
      <c r="A3" s="29" t="s">
        <v>29</v>
      </c>
      <c r="B3" s="29"/>
      <c r="C3" s="29"/>
      <c r="D3" s="29"/>
      <c r="E3" s="29"/>
    </row>
    <row r="4" spans="1:5" s="5" customFormat="1" ht="14.25" x14ac:dyDescent="0.15">
      <c r="A4" s="9"/>
      <c r="B4" s="9"/>
      <c r="C4" s="9"/>
      <c r="D4" s="9"/>
      <c r="E4" s="9" t="s">
        <v>30</v>
      </c>
    </row>
    <row r="5" spans="1:5" ht="6" customHeight="1" thickBot="1" x14ac:dyDescent="0.2"/>
    <row r="6" spans="1:5" ht="18" customHeight="1" thickTop="1" x14ac:dyDescent="0.15">
      <c r="A6" s="55"/>
      <c r="B6" s="55"/>
      <c r="C6" s="56"/>
      <c r="D6" s="57" t="s">
        <v>31</v>
      </c>
      <c r="E6" s="57" t="s">
        <v>32</v>
      </c>
    </row>
    <row r="7" spans="1:5" ht="18" customHeight="1" x14ac:dyDescent="0.15">
      <c r="A7" s="19" t="s">
        <v>24</v>
      </c>
      <c r="B7" s="20">
        <v>2</v>
      </c>
      <c r="C7" s="58" t="s">
        <v>33</v>
      </c>
      <c r="D7" s="59">
        <v>37920</v>
      </c>
      <c r="E7" s="60">
        <v>19735</v>
      </c>
    </row>
    <row r="8" spans="1:5" ht="18" customHeight="1" x14ac:dyDescent="0.15">
      <c r="A8" s="19"/>
      <c r="B8" s="20">
        <v>3</v>
      </c>
      <c r="C8" s="58"/>
      <c r="D8" s="59">
        <v>40212</v>
      </c>
      <c r="E8" s="60">
        <v>19688</v>
      </c>
    </row>
    <row r="9" spans="1:5" ht="18" customHeight="1" x14ac:dyDescent="0.15">
      <c r="A9" s="19"/>
      <c r="B9" s="20">
        <v>4</v>
      </c>
      <c r="C9" s="58"/>
      <c r="D9" s="59">
        <v>40914</v>
      </c>
      <c r="E9" s="60">
        <v>20121</v>
      </c>
    </row>
    <row r="10" spans="1:5" ht="18" customHeight="1" x14ac:dyDescent="0.15">
      <c r="A10" s="19"/>
      <c r="B10" s="19"/>
      <c r="C10" s="58"/>
      <c r="D10" s="59"/>
      <c r="E10" s="60"/>
    </row>
    <row r="11" spans="1:5" ht="18" customHeight="1" x14ac:dyDescent="0.15">
      <c r="A11" s="19" t="s">
        <v>34</v>
      </c>
      <c r="B11" s="19" t="s">
        <v>35</v>
      </c>
      <c r="C11" s="58" t="s">
        <v>36</v>
      </c>
      <c r="D11" s="59">
        <v>39771</v>
      </c>
      <c r="E11" s="60">
        <v>19669</v>
      </c>
    </row>
    <row r="12" spans="1:5" ht="18" customHeight="1" x14ac:dyDescent="0.15">
      <c r="A12" s="19"/>
      <c r="B12" s="19" t="s">
        <v>37</v>
      </c>
      <c r="C12" s="19"/>
      <c r="D12" s="59">
        <v>39851</v>
      </c>
      <c r="E12" s="60">
        <v>19791</v>
      </c>
    </row>
    <row r="13" spans="1:5" ht="18" customHeight="1" x14ac:dyDescent="0.15">
      <c r="A13" s="19"/>
      <c r="B13" s="19" t="s">
        <v>38</v>
      </c>
      <c r="C13" s="19"/>
      <c r="D13" s="59">
        <v>39849</v>
      </c>
      <c r="E13" s="60">
        <v>19713</v>
      </c>
    </row>
    <row r="14" spans="1:5" ht="18" customHeight="1" x14ac:dyDescent="0.15">
      <c r="A14" s="19"/>
      <c r="B14" s="19" t="s">
        <v>39</v>
      </c>
      <c r="C14" s="19"/>
      <c r="D14" s="59">
        <v>40625</v>
      </c>
      <c r="E14" s="60">
        <v>19711</v>
      </c>
    </row>
    <row r="15" spans="1:5" ht="18" customHeight="1" x14ac:dyDescent="0.15">
      <c r="A15" s="19"/>
      <c r="B15" s="19" t="s">
        <v>40</v>
      </c>
      <c r="C15" s="19"/>
      <c r="D15" s="59">
        <v>40237</v>
      </c>
      <c r="E15" s="60">
        <v>19773</v>
      </c>
    </row>
    <row r="16" spans="1:5" ht="18" customHeight="1" x14ac:dyDescent="0.15">
      <c r="A16" s="19"/>
      <c r="B16" s="19" t="s">
        <v>41</v>
      </c>
      <c r="C16" s="19"/>
      <c r="D16" s="59">
        <v>40582</v>
      </c>
      <c r="E16" s="60">
        <v>19713</v>
      </c>
    </row>
    <row r="17" spans="1:5" ht="18" customHeight="1" x14ac:dyDescent="0.15">
      <c r="A17" s="19"/>
      <c r="B17" s="19" t="s">
        <v>42</v>
      </c>
      <c r="C17" s="19"/>
      <c r="D17" s="59">
        <v>40935</v>
      </c>
      <c r="E17" s="60">
        <v>19836</v>
      </c>
    </row>
    <row r="18" spans="1:5" ht="18" customHeight="1" x14ac:dyDescent="0.15">
      <c r="A18" s="19"/>
      <c r="B18" s="19" t="s">
        <v>43</v>
      </c>
      <c r="C18" s="19"/>
      <c r="D18" s="59">
        <v>40588</v>
      </c>
      <c r="E18" s="60">
        <v>19884</v>
      </c>
    </row>
    <row r="19" spans="1:5" ht="18" customHeight="1" x14ac:dyDescent="0.15">
      <c r="A19" s="19"/>
      <c r="B19" s="19" t="s">
        <v>44</v>
      </c>
      <c r="C19" s="19"/>
      <c r="D19" s="59">
        <v>40410</v>
      </c>
      <c r="E19" s="60">
        <v>19854</v>
      </c>
    </row>
    <row r="20" spans="1:5" ht="18" customHeight="1" x14ac:dyDescent="0.15">
      <c r="A20" s="19"/>
      <c r="B20" s="19" t="s">
        <v>45</v>
      </c>
      <c r="C20" s="19"/>
      <c r="D20" s="59">
        <v>40259</v>
      </c>
      <c r="E20" s="60">
        <v>19970</v>
      </c>
    </row>
    <row r="21" spans="1:5" ht="18" customHeight="1" x14ac:dyDescent="0.15">
      <c r="A21" s="19"/>
      <c r="B21" s="19" t="s">
        <v>46</v>
      </c>
      <c r="C21" s="19"/>
      <c r="D21" s="59">
        <v>40616</v>
      </c>
      <c r="E21" s="60">
        <v>20054</v>
      </c>
    </row>
    <row r="22" spans="1:5" ht="18" customHeight="1" x14ac:dyDescent="0.15">
      <c r="A22" s="46"/>
      <c r="B22" s="46" t="s">
        <v>47</v>
      </c>
      <c r="C22" s="46"/>
      <c r="D22" s="61">
        <v>40914</v>
      </c>
      <c r="E22" s="62">
        <v>20121</v>
      </c>
    </row>
    <row r="23" spans="1:5" ht="15.75" customHeight="1" x14ac:dyDescent="0.15">
      <c r="A23" s="63" t="s">
        <v>48</v>
      </c>
      <c r="B23" s="64"/>
      <c r="C23" s="64"/>
      <c r="D23" s="64"/>
      <c r="E23" s="64"/>
    </row>
    <row r="24" spans="1:5" x14ac:dyDescent="0.15">
      <c r="A24" s="7"/>
      <c r="B24" s="7"/>
      <c r="C24" s="7"/>
    </row>
    <row r="25" spans="1:5" x14ac:dyDescent="0.15">
      <c r="A25" s="9"/>
      <c r="B25" s="9"/>
    </row>
    <row r="26" spans="1:5" x14ac:dyDescent="0.15">
      <c r="A26" s="8"/>
      <c r="B26" s="9"/>
    </row>
    <row r="28" spans="1:5" ht="16.5" x14ac:dyDescent="0.15">
      <c r="A28" s="10"/>
      <c r="B28" s="10"/>
      <c r="C28" s="10"/>
      <c r="D28" s="10"/>
      <c r="E28" s="10"/>
    </row>
    <row r="29" spans="1:5" x14ac:dyDescent="0.15">
      <c r="A29" s="7"/>
      <c r="B29" s="7"/>
      <c r="C29" s="7"/>
      <c r="D29" s="7"/>
      <c r="E29" s="7"/>
    </row>
    <row r="30" spans="1:5" x14ac:dyDescent="0.15">
      <c r="A30" s="14"/>
      <c r="B30" s="14"/>
      <c r="C30" s="14"/>
      <c r="D30" s="16"/>
      <c r="E30" s="16"/>
    </row>
    <row r="31" spans="1:5" x14ac:dyDescent="0.15">
      <c r="A31" s="19"/>
      <c r="B31" s="20"/>
      <c r="C31" s="58"/>
      <c r="D31" s="60"/>
      <c r="E31" s="60"/>
    </row>
    <row r="32" spans="1:5" x14ac:dyDescent="0.15">
      <c r="A32" s="19"/>
      <c r="B32" s="20"/>
      <c r="C32" s="58"/>
      <c r="D32" s="60"/>
      <c r="E32" s="60"/>
    </row>
    <row r="33" spans="1:5" x14ac:dyDescent="0.15">
      <c r="A33" s="19"/>
      <c r="B33" s="20"/>
      <c r="C33" s="58"/>
      <c r="D33" s="60"/>
      <c r="E33" s="60"/>
    </row>
    <row r="34" spans="1:5" x14ac:dyDescent="0.15">
      <c r="A34" s="19"/>
      <c r="B34" s="19"/>
      <c r="C34" s="58"/>
      <c r="D34" s="60"/>
      <c r="E34" s="60"/>
    </row>
    <row r="35" spans="1:5" x14ac:dyDescent="0.15">
      <c r="A35" s="19"/>
      <c r="B35" s="19"/>
      <c r="C35" s="58"/>
      <c r="D35" s="60"/>
      <c r="E35" s="60"/>
    </row>
    <row r="36" spans="1:5" x14ac:dyDescent="0.15">
      <c r="A36" s="19"/>
      <c r="B36" s="19"/>
      <c r="C36" s="19"/>
      <c r="D36" s="60"/>
      <c r="E36" s="60"/>
    </row>
    <row r="37" spans="1:5" x14ac:dyDescent="0.15">
      <c r="A37" s="19"/>
      <c r="B37" s="19"/>
      <c r="C37" s="19"/>
      <c r="D37" s="60"/>
      <c r="E37" s="60"/>
    </row>
    <row r="38" spans="1:5" x14ac:dyDescent="0.15">
      <c r="A38" s="19"/>
      <c r="B38" s="19"/>
      <c r="C38" s="19"/>
      <c r="D38" s="60"/>
      <c r="E38" s="60"/>
    </row>
    <row r="39" spans="1:5" x14ac:dyDescent="0.15">
      <c r="A39" s="19"/>
      <c r="B39" s="19"/>
      <c r="C39" s="19"/>
      <c r="D39" s="60"/>
      <c r="E39" s="60"/>
    </row>
    <row r="40" spans="1:5" x14ac:dyDescent="0.15">
      <c r="A40" s="19"/>
      <c r="B40" s="19"/>
      <c r="C40" s="19"/>
      <c r="D40" s="60"/>
      <c r="E40" s="60"/>
    </row>
    <row r="41" spans="1:5" x14ac:dyDescent="0.15">
      <c r="A41" s="19"/>
      <c r="B41" s="19"/>
      <c r="C41" s="19"/>
      <c r="D41" s="60"/>
      <c r="E41" s="60"/>
    </row>
    <row r="42" spans="1:5" x14ac:dyDescent="0.15">
      <c r="A42" s="19"/>
      <c r="B42" s="19"/>
      <c r="C42" s="19"/>
      <c r="D42" s="60"/>
      <c r="E42" s="60"/>
    </row>
    <row r="43" spans="1:5" x14ac:dyDescent="0.15">
      <c r="A43" s="19"/>
      <c r="B43" s="19"/>
      <c r="C43" s="19"/>
      <c r="D43" s="60"/>
      <c r="E43" s="60"/>
    </row>
    <row r="44" spans="1:5" x14ac:dyDescent="0.15">
      <c r="A44" s="19"/>
      <c r="B44" s="19"/>
      <c r="C44" s="19"/>
      <c r="D44" s="60"/>
      <c r="E44" s="60"/>
    </row>
    <row r="45" spans="1:5" x14ac:dyDescent="0.15">
      <c r="A45" s="19"/>
      <c r="B45" s="19"/>
      <c r="C45" s="19"/>
      <c r="D45" s="60"/>
      <c r="E45" s="60"/>
    </row>
    <row r="46" spans="1:5" x14ac:dyDescent="0.15">
      <c r="A46" s="19"/>
      <c r="B46" s="19"/>
      <c r="C46" s="19"/>
      <c r="D46" s="60"/>
      <c r="E46" s="60"/>
    </row>
    <row r="47" spans="1:5" x14ac:dyDescent="0.15">
      <c r="A47" s="24"/>
    </row>
  </sheetData>
  <phoneticPr fontId="2"/>
  <hyperlinks>
    <hyperlink ref="A1" location="'13通貨・金融目次'!A1" display="13　通貨・金融 目次へ＜＜" xr:uid="{00000000-0004-0000-0300-000000000000}"/>
  </hyperlinks>
  <pageMargins left="0.59055118110236227" right="0.59055118110236227" top="0.59055118110236227" bottom="0.39370078740157483" header="0.11811023622047245" footer="0.55118110236220474"/>
  <pageSetup paperSize="9" orientation="portrait" blackAndWhite="1" horizontalDpi="300" verticalDpi="300" r:id="rId1"/>
  <headerFooter alignWithMargins="0"/>
  <ignoredErrors>
    <ignoredError sqref="B11:B2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showGridLines="0" view="pageBreakPreview" zoomScaleNormal="100" zoomScaleSheetLayoutView="100" workbookViewId="0">
      <selection activeCell="F10" sqref="F10"/>
    </sheetView>
  </sheetViews>
  <sheetFormatPr defaultRowHeight="13.5" x14ac:dyDescent="0.15"/>
  <cols>
    <col min="1" max="1" width="5.375" style="1" bestFit="1" customWidth="1"/>
    <col min="2" max="2" width="4" style="1" bestFit="1" customWidth="1"/>
    <col min="3" max="3" width="5" style="1" customWidth="1"/>
    <col min="4" max="5" width="11.125" style="1" customWidth="1"/>
    <col min="6" max="6" width="13.875" style="1" customWidth="1"/>
    <col min="7" max="8" width="9.75" style="1" customWidth="1"/>
    <col min="9" max="10" width="11.125" style="1" customWidth="1"/>
    <col min="11" max="16384" width="9" style="1"/>
  </cols>
  <sheetData>
    <row r="1" spans="1:10" x14ac:dyDescent="0.15">
      <c r="A1" s="26" t="s">
        <v>12</v>
      </c>
      <c r="B1" s="26"/>
      <c r="C1" s="26"/>
      <c r="D1" s="26"/>
    </row>
    <row r="2" spans="1:10" x14ac:dyDescent="0.15">
      <c r="A2" s="1" t="s">
        <v>13</v>
      </c>
    </row>
    <row r="3" spans="1:10" ht="16.5" x14ac:dyDescent="0.15">
      <c r="A3" s="29" t="s">
        <v>49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x14ac:dyDescent="0.15">
      <c r="B4" s="65"/>
      <c r="C4" s="65"/>
      <c r="D4" s="65"/>
      <c r="E4" s="65"/>
      <c r="F4" s="65"/>
      <c r="G4" s="65"/>
      <c r="H4" s="65"/>
      <c r="I4" s="65"/>
      <c r="J4" s="66" t="s">
        <v>50</v>
      </c>
    </row>
    <row r="5" spans="1:10" ht="6" customHeight="1" thickBot="1" x14ac:dyDescent="0.2">
      <c r="A5" s="67"/>
      <c r="B5" s="67"/>
      <c r="C5" s="67"/>
      <c r="D5" s="9"/>
      <c r="E5" s="9"/>
      <c r="F5" s="9"/>
      <c r="G5" s="68"/>
      <c r="H5" s="68"/>
      <c r="I5" s="68"/>
      <c r="J5" s="68"/>
    </row>
    <row r="6" spans="1:10" s="24" customFormat="1" ht="19.5" customHeight="1" thickTop="1" x14ac:dyDescent="0.15">
      <c r="A6" s="69"/>
      <c r="B6" s="69"/>
      <c r="C6" s="70"/>
      <c r="D6" s="71" t="s">
        <v>51</v>
      </c>
      <c r="E6" s="72"/>
      <c r="F6" s="73"/>
      <c r="G6" s="74" t="s">
        <v>52</v>
      </c>
      <c r="H6" s="74"/>
      <c r="I6" s="74" t="s">
        <v>53</v>
      </c>
      <c r="J6" s="75"/>
    </row>
    <row r="7" spans="1:10" s="24" customFormat="1" ht="19.5" customHeight="1" x14ac:dyDescent="0.15">
      <c r="A7" s="76"/>
      <c r="B7" s="76"/>
      <c r="C7" s="76"/>
      <c r="D7" s="77" t="s">
        <v>54</v>
      </c>
      <c r="E7" s="77"/>
      <c r="F7" s="77" t="s">
        <v>55</v>
      </c>
      <c r="G7" s="78" t="s">
        <v>54</v>
      </c>
      <c r="H7" s="78" t="s">
        <v>55</v>
      </c>
      <c r="I7" s="78" t="s">
        <v>54</v>
      </c>
      <c r="J7" s="79" t="s">
        <v>55</v>
      </c>
    </row>
    <row r="8" spans="1:10" s="24" customFormat="1" ht="19.5" customHeight="1" x14ac:dyDescent="0.15">
      <c r="A8" s="80"/>
      <c r="B8" s="80"/>
      <c r="C8" s="81"/>
      <c r="D8" s="82" t="s">
        <v>56</v>
      </c>
      <c r="E8" s="82" t="s">
        <v>57</v>
      </c>
      <c r="F8" s="83" t="s">
        <v>58</v>
      </c>
      <c r="G8" s="84"/>
      <c r="H8" s="84"/>
      <c r="I8" s="84"/>
      <c r="J8" s="85"/>
    </row>
    <row r="9" spans="1:10" s="24" customFormat="1" ht="21" customHeight="1" x14ac:dyDescent="0.15">
      <c r="A9" s="86" t="s">
        <v>24</v>
      </c>
      <c r="B9" s="87">
        <v>2</v>
      </c>
      <c r="C9" s="86" t="s">
        <v>59</v>
      </c>
      <c r="D9" s="88">
        <v>30157240</v>
      </c>
      <c r="E9" s="89">
        <v>0</v>
      </c>
      <c r="F9" s="90">
        <v>48460609</v>
      </c>
      <c r="G9" s="90">
        <v>7530</v>
      </c>
      <c r="H9" s="90">
        <v>42000</v>
      </c>
      <c r="I9" s="90">
        <v>1514870</v>
      </c>
      <c r="J9" s="90">
        <v>7366074</v>
      </c>
    </row>
    <row r="10" spans="1:10" s="24" customFormat="1" ht="21" customHeight="1" x14ac:dyDescent="0.15">
      <c r="A10" s="86"/>
      <c r="B10" s="87">
        <v>3</v>
      </c>
      <c r="C10" s="86"/>
      <c r="D10" s="88">
        <v>10111900</v>
      </c>
      <c r="E10" s="89">
        <v>0</v>
      </c>
      <c r="F10" s="90">
        <v>46893702</v>
      </c>
      <c r="G10" s="90">
        <v>10610</v>
      </c>
      <c r="H10" s="90">
        <v>26064</v>
      </c>
      <c r="I10" s="90">
        <v>811627</v>
      </c>
      <c r="J10" s="90">
        <v>7056415</v>
      </c>
    </row>
    <row r="11" spans="1:10" s="24" customFormat="1" ht="21" customHeight="1" x14ac:dyDescent="0.15">
      <c r="A11" s="86"/>
      <c r="B11" s="87">
        <v>4</v>
      </c>
      <c r="C11" s="86"/>
      <c r="D11" s="88">
        <f>SUM(D13:D24)</f>
        <v>10719010</v>
      </c>
      <c r="E11" s="89">
        <f>SUM(E13:E24)</f>
        <v>0</v>
      </c>
      <c r="F11" s="90">
        <f>F24</f>
        <v>46432148</v>
      </c>
      <c r="G11" s="90">
        <f>SUM(G13:G24)</f>
        <v>300</v>
      </c>
      <c r="H11" s="90">
        <f>H24</f>
        <v>0</v>
      </c>
      <c r="I11" s="90">
        <f>SUM(I13:I24)</f>
        <v>969020</v>
      </c>
      <c r="J11" s="90">
        <f>J24</f>
        <v>6945903</v>
      </c>
    </row>
    <row r="12" spans="1:10" s="24" customFormat="1" ht="21" customHeight="1" x14ac:dyDescent="0.15">
      <c r="A12" s="87"/>
      <c r="B12" s="87"/>
      <c r="C12" s="87"/>
      <c r="D12" s="88"/>
      <c r="E12" s="90"/>
      <c r="F12" s="90"/>
      <c r="G12" s="90"/>
      <c r="H12" s="90"/>
      <c r="I12" s="90"/>
      <c r="J12" s="90"/>
    </row>
    <row r="13" spans="1:10" s="24" customFormat="1" ht="21" customHeight="1" x14ac:dyDescent="0.15">
      <c r="A13" s="91" t="s">
        <v>26</v>
      </c>
      <c r="B13" s="4">
        <v>4</v>
      </c>
      <c r="C13" s="86" t="s">
        <v>27</v>
      </c>
      <c r="D13" s="88">
        <v>697400</v>
      </c>
      <c r="E13" s="89">
        <v>0</v>
      </c>
      <c r="F13" s="90">
        <v>46811476</v>
      </c>
      <c r="G13" s="89">
        <v>300</v>
      </c>
      <c r="H13" s="90">
        <v>22961</v>
      </c>
      <c r="I13" s="90">
        <v>108100</v>
      </c>
      <c r="J13" s="90">
        <v>7075626</v>
      </c>
    </row>
    <row r="14" spans="1:10" s="24" customFormat="1" ht="21" customHeight="1" x14ac:dyDescent="0.15">
      <c r="A14" s="91"/>
      <c r="B14" s="4">
        <v>5</v>
      </c>
      <c r="C14" s="86"/>
      <c r="D14" s="88">
        <v>731510</v>
      </c>
      <c r="E14" s="89">
        <v>0</v>
      </c>
      <c r="F14" s="90">
        <v>46537270</v>
      </c>
      <c r="G14" s="89">
        <v>0</v>
      </c>
      <c r="H14" s="90">
        <v>22896</v>
      </c>
      <c r="I14" s="90">
        <v>96450</v>
      </c>
      <c r="J14" s="90">
        <v>7058459</v>
      </c>
    </row>
    <row r="15" spans="1:10" s="24" customFormat="1" ht="21" customHeight="1" x14ac:dyDescent="0.15">
      <c r="A15" s="87"/>
      <c r="B15" s="4">
        <v>6</v>
      </c>
      <c r="C15" s="87"/>
      <c r="D15" s="88">
        <v>984280</v>
      </c>
      <c r="E15" s="89">
        <v>0</v>
      </c>
      <c r="F15" s="90">
        <v>46763535</v>
      </c>
      <c r="G15" s="89">
        <v>0</v>
      </c>
      <c r="H15" s="90">
        <v>19961</v>
      </c>
      <c r="I15" s="90">
        <v>17700</v>
      </c>
      <c r="J15" s="90">
        <v>6998179</v>
      </c>
    </row>
    <row r="16" spans="1:10" s="24" customFormat="1" ht="21" customHeight="1" x14ac:dyDescent="0.15">
      <c r="A16" s="87"/>
      <c r="B16" s="4">
        <v>7</v>
      </c>
      <c r="C16" s="87"/>
      <c r="D16" s="88">
        <v>889970</v>
      </c>
      <c r="E16" s="89">
        <v>0</v>
      </c>
      <c r="F16" s="90">
        <v>46637723</v>
      </c>
      <c r="G16" s="89">
        <v>0</v>
      </c>
      <c r="H16" s="90">
        <v>19643</v>
      </c>
      <c r="I16" s="90">
        <v>7500</v>
      </c>
      <c r="J16" s="90">
        <v>6918912</v>
      </c>
    </row>
    <row r="17" spans="1:10" s="24" customFormat="1" ht="21" customHeight="1" x14ac:dyDescent="0.15">
      <c r="A17" s="87"/>
      <c r="B17" s="4">
        <v>8</v>
      </c>
      <c r="C17" s="87"/>
      <c r="D17" s="88">
        <v>974130</v>
      </c>
      <c r="E17" s="89">
        <v>0</v>
      </c>
      <c r="F17" s="90">
        <v>46575814</v>
      </c>
      <c r="G17" s="89">
        <v>0</v>
      </c>
      <c r="H17" s="90">
        <v>16840</v>
      </c>
      <c r="I17" s="90">
        <v>80980</v>
      </c>
      <c r="J17" s="90">
        <v>6875057</v>
      </c>
    </row>
    <row r="18" spans="1:10" s="24" customFormat="1" ht="21" customHeight="1" x14ac:dyDescent="0.15">
      <c r="A18" s="87"/>
      <c r="B18" s="4">
        <v>9</v>
      </c>
      <c r="C18" s="87"/>
      <c r="D18" s="88">
        <v>1021350</v>
      </c>
      <c r="E18" s="89">
        <v>0</v>
      </c>
      <c r="F18" s="90">
        <v>46483866</v>
      </c>
      <c r="G18" s="89">
        <v>0</v>
      </c>
      <c r="H18" s="89">
        <v>0</v>
      </c>
      <c r="I18" s="90">
        <v>48160</v>
      </c>
      <c r="J18" s="90">
        <v>6846128</v>
      </c>
    </row>
    <row r="19" spans="1:10" s="24" customFormat="1" ht="21" customHeight="1" x14ac:dyDescent="0.15">
      <c r="A19" s="87"/>
      <c r="B19" s="4">
        <v>10</v>
      </c>
      <c r="C19" s="87"/>
      <c r="D19" s="88">
        <v>1086040</v>
      </c>
      <c r="E19" s="89">
        <v>0</v>
      </c>
      <c r="F19" s="90">
        <v>46598607</v>
      </c>
      <c r="G19" s="89">
        <v>0</v>
      </c>
      <c r="H19" s="89">
        <v>0</v>
      </c>
      <c r="I19" s="90">
        <v>61370</v>
      </c>
      <c r="J19" s="90">
        <v>6831204</v>
      </c>
    </row>
    <row r="20" spans="1:10" s="24" customFormat="1" ht="21" customHeight="1" x14ac:dyDescent="0.15">
      <c r="A20" s="87"/>
      <c r="B20" s="4">
        <v>11</v>
      </c>
      <c r="C20" s="87"/>
      <c r="D20" s="88">
        <v>907110</v>
      </c>
      <c r="E20" s="89">
        <v>0</v>
      </c>
      <c r="F20" s="90">
        <v>46701933</v>
      </c>
      <c r="G20" s="89">
        <v>0</v>
      </c>
      <c r="H20" s="89">
        <v>0</v>
      </c>
      <c r="I20" s="90">
        <v>128850</v>
      </c>
      <c r="J20" s="90">
        <v>6889865</v>
      </c>
    </row>
    <row r="21" spans="1:10" s="24" customFormat="1" ht="21" customHeight="1" x14ac:dyDescent="0.15">
      <c r="A21" s="87"/>
      <c r="B21" s="4">
        <v>12</v>
      </c>
      <c r="C21" s="87"/>
      <c r="D21" s="88">
        <v>1153920</v>
      </c>
      <c r="E21" s="89">
        <v>0</v>
      </c>
      <c r="F21" s="90">
        <v>46854063</v>
      </c>
      <c r="G21" s="89">
        <v>0</v>
      </c>
      <c r="H21" s="89">
        <v>0</v>
      </c>
      <c r="I21" s="90">
        <v>110300</v>
      </c>
      <c r="J21" s="90">
        <v>6909511</v>
      </c>
    </row>
    <row r="22" spans="1:10" s="24" customFormat="1" ht="21" customHeight="1" x14ac:dyDescent="0.15">
      <c r="A22" s="91" t="s">
        <v>60</v>
      </c>
      <c r="B22" s="4">
        <v>1</v>
      </c>
      <c r="C22" s="86" t="s">
        <v>61</v>
      </c>
      <c r="D22" s="88">
        <v>784440</v>
      </c>
      <c r="E22" s="89">
        <v>0</v>
      </c>
      <c r="F22" s="90">
        <v>46692324</v>
      </c>
      <c r="G22" s="89">
        <v>0</v>
      </c>
      <c r="H22" s="89">
        <v>0</v>
      </c>
      <c r="I22" s="90">
        <v>70050</v>
      </c>
      <c r="J22" s="90">
        <v>6901022</v>
      </c>
    </row>
    <row r="23" spans="1:10" s="24" customFormat="1" ht="21" customHeight="1" x14ac:dyDescent="0.15">
      <c r="A23" s="87"/>
      <c r="B23" s="4">
        <v>2</v>
      </c>
      <c r="C23" s="87"/>
      <c r="D23" s="88">
        <v>639440</v>
      </c>
      <c r="E23" s="89">
        <v>0</v>
      </c>
      <c r="F23" s="90">
        <v>46689311</v>
      </c>
      <c r="G23" s="89">
        <v>0</v>
      </c>
      <c r="H23" s="89">
        <v>0</v>
      </c>
      <c r="I23" s="90">
        <v>83620</v>
      </c>
      <c r="J23" s="90">
        <v>6908074</v>
      </c>
    </row>
    <row r="24" spans="1:10" s="24" customFormat="1" ht="21" customHeight="1" x14ac:dyDescent="0.15">
      <c r="A24" s="92"/>
      <c r="B24" s="93">
        <v>3</v>
      </c>
      <c r="C24" s="92"/>
      <c r="D24" s="94">
        <v>849420</v>
      </c>
      <c r="E24" s="89">
        <v>0</v>
      </c>
      <c r="F24" s="90">
        <v>46432148</v>
      </c>
      <c r="G24" s="89">
        <v>0</v>
      </c>
      <c r="H24" s="95">
        <v>0</v>
      </c>
      <c r="I24" s="96">
        <v>155940</v>
      </c>
      <c r="J24" s="96">
        <v>6945903</v>
      </c>
    </row>
    <row r="25" spans="1:10" ht="15.75" customHeight="1" x14ac:dyDescent="0.15">
      <c r="A25" s="97" t="s">
        <v>62</v>
      </c>
      <c r="B25" s="97"/>
      <c r="C25" s="97"/>
      <c r="D25" s="97"/>
      <c r="E25" s="97"/>
      <c r="F25" s="97"/>
      <c r="G25" s="97"/>
    </row>
    <row r="26" spans="1:10" x14ac:dyDescent="0.15">
      <c r="A26" s="98"/>
      <c r="B26" s="98"/>
    </row>
    <row r="27" spans="1:10" x14ac:dyDescent="0.15">
      <c r="A27" s="98"/>
      <c r="B27" s="98"/>
    </row>
    <row r="28" spans="1:10" x14ac:dyDescent="0.15">
      <c r="A28" s="98"/>
      <c r="B28" s="98"/>
    </row>
  </sheetData>
  <phoneticPr fontId="2"/>
  <hyperlinks>
    <hyperlink ref="A1" location="'13通貨・金融目次'!A1" display="13　通貨・金融 目次へ＜＜" xr:uid="{00000000-0004-0000-0400-000000000000}"/>
  </hyperlinks>
  <printOptions horizontalCentered="1"/>
  <pageMargins left="0.59055118110236227" right="0.59055118110236227" top="0.59055118110236227" bottom="0.39370078740157483" header="0.11811023622047245" footer="0.55118110236220474"/>
  <pageSetup paperSize="9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3"/>
  <sheetViews>
    <sheetView showGridLines="0" view="pageBreakPreview" zoomScaleNormal="100" zoomScaleSheetLayoutView="100" workbookViewId="0">
      <selection activeCell="F17" sqref="F17"/>
    </sheetView>
  </sheetViews>
  <sheetFormatPr defaultRowHeight="13.5" x14ac:dyDescent="0.15"/>
  <cols>
    <col min="1" max="1" width="5.375" style="1" customWidth="1"/>
    <col min="2" max="2" width="3.375" style="1" customWidth="1"/>
    <col min="3" max="3" width="5.125" style="1" customWidth="1"/>
    <col min="4" max="10" width="11.125" style="1" customWidth="1"/>
    <col min="11" max="16384" width="9" style="1"/>
  </cols>
  <sheetData>
    <row r="1" spans="1:10" x14ac:dyDescent="0.15">
      <c r="A1" s="26" t="s">
        <v>12</v>
      </c>
      <c r="B1" s="26"/>
      <c r="C1" s="26"/>
      <c r="D1" s="26"/>
    </row>
    <row r="2" spans="1:10" x14ac:dyDescent="0.15">
      <c r="A2" s="1" t="s">
        <v>13</v>
      </c>
    </row>
    <row r="3" spans="1:10" ht="16.5" x14ac:dyDescent="0.15">
      <c r="A3" s="29" t="s">
        <v>63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6" customHeight="1" thickBot="1" x14ac:dyDescent="0.2">
      <c r="A4" s="99"/>
      <c r="B4" s="99"/>
      <c r="C4" s="99"/>
      <c r="D4" s="99"/>
      <c r="E4" s="99"/>
      <c r="F4" s="99"/>
      <c r="G4" s="99"/>
      <c r="H4" s="99"/>
      <c r="I4" s="99"/>
      <c r="J4" s="99"/>
    </row>
    <row r="5" spans="1:10" ht="20.25" customHeight="1" thickTop="1" x14ac:dyDescent="0.15">
      <c r="A5" s="32"/>
      <c r="B5" s="32"/>
      <c r="C5" s="33"/>
      <c r="D5" s="100" t="s">
        <v>64</v>
      </c>
      <c r="E5" s="100"/>
      <c r="F5" s="100" t="s">
        <v>65</v>
      </c>
      <c r="G5" s="100"/>
      <c r="H5" s="100" t="s">
        <v>66</v>
      </c>
      <c r="I5" s="36"/>
      <c r="J5" s="36"/>
    </row>
    <row r="6" spans="1:10" ht="23.25" customHeight="1" x14ac:dyDescent="0.15">
      <c r="A6" s="101"/>
      <c r="B6" s="101"/>
      <c r="C6" s="102"/>
      <c r="D6" s="103" t="s">
        <v>67</v>
      </c>
      <c r="E6" s="103" t="s">
        <v>68</v>
      </c>
      <c r="F6" s="103" t="s">
        <v>67</v>
      </c>
      <c r="G6" s="103" t="s">
        <v>68</v>
      </c>
      <c r="H6" s="104" t="s">
        <v>69</v>
      </c>
      <c r="I6" s="103" t="s">
        <v>70</v>
      </c>
      <c r="J6" s="105" t="s">
        <v>68</v>
      </c>
    </row>
    <row r="7" spans="1:10" s="110" customFormat="1" ht="19.5" customHeight="1" x14ac:dyDescent="0.15">
      <c r="A7" s="106"/>
      <c r="B7" s="106"/>
      <c r="C7" s="106"/>
      <c r="D7" s="107"/>
      <c r="E7" s="108" t="s">
        <v>71</v>
      </c>
      <c r="F7" s="109"/>
      <c r="G7" s="108" t="s">
        <v>71</v>
      </c>
      <c r="H7" s="109"/>
      <c r="I7" s="108" t="s">
        <v>72</v>
      </c>
      <c r="J7" s="108" t="s">
        <v>71</v>
      </c>
    </row>
    <row r="8" spans="1:10" ht="30.75" customHeight="1" x14ac:dyDescent="0.15">
      <c r="A8" s="45" t="s">
        <v>24</v>
      </c>
      <c r="B8" s="20">
        <v>2</v>
      </c>
      <c r="C8" s="19" t="s">
        <v>59</v>
      </c>
      <c r="D8" s="111">
        <v>80553</v>
      </c>
      <c r="E8" s="112">
        <v>335600</v>
      </c>
      <c r="F8" s="112">
        <v>5852</v>
      </c>
      <c r="G8" s="112">
        <v>32193</v>
      </c>
      <c r="H8" s="112">
        <v>11</v>
      </c>
      <c r="I8" s="112">
        <v>289</v>
      </c>
      <c r="J8" s="112">
        <v>569</v>
      </c>
    </row>
    <row r="9" spans="1:10" ht="30.75" customHeight="1" x14ac:dyDescent="0.15">
      <c r="A9" s="19"/>
      <c r="B9" s="20">
        <v>3</v>
      </c>
      <c r="C9" s="19"/>
      <c r="D9" s="111">
        <v>88145</v>
      </c>
      <c r="E9" s="112">
        <v>372071</v>
      </c>
      <c r="F9" s="112">
        <v>7792</v>
      </c>
      <c r="G9" s="112">
        <v>42283</v>
      </c>
      <c r="H9" s="112">
        <v>8</v>
      </c>
      <c r="I9" s="112">
        <v>741</v>
      </c>
      <c r="J9" s="112">
        <v>513</v>
      </c>
    </row>
    <row r="10" spans="1:10" ht="30.75" customHeight="1" x14ac:dyDescent="0.15">
      <c r="A10" s="19"/>
      <c r="B10" s="20">
        <v>4</v>
      </c>
      <c r="C10" s="113"/>
      <c r="D10" s="114">
        <v>92212</v>
      </c>
      <c r="E10" s="114">
        <v>380490</v>
      </c>
      <c r="F10" s="114">
        <v>8214</v>
      </c>
      <c r="G10" s="114">
        <v>44665</v>
      </c>
      <c r="H10" s="114">
        <v>13</v>
      </c>
      <c r="I10" s="114">
        <v>368</v>
      </c>
      <c r="J10" s="114">
        <v>673</v>
      </c>
    </row>
    <row r="11" spans="1:10" ht="14.25" customHeight="1" x14ac:dyDescent="0.15">
      <c r="A11" s="63" t="s">
        <v>73</v>
      </c>
      <c r="B11" s="64"/>
      <c r="C11" s="64"/>
    </row>
    <row r="12" spans="1:10" ht="15.75" customHeight="1" x14ac:dyDescent="0.15">
      <c r="A12" s="24" t="s">
        <v>74</v>
      </c>
      <c r="B12" s="7"/>
      <c r="C12" s="7"/>
      <c r="D12" s="7"/>
      <c r="E12" s="7"/>
      <c r="F12" s="7"/>
    </row>
    <row r="13" spans="1:10" x14ac:dyDescent="0.15">
      <c r="A13" s="9"/>
      <c r="B13" s="9"/>
    </row>
  </sheetData>
  <phoneticPr fontId="2"/>
  <hyperlinks>
    <hyperlink ref="A1" location="'13通貨・金融目次'!A1" display="13　通貨・金融 目次へ＜＜" xr:uid="{00000000-0004-0000-0500-000000000000}"/>
  </hyperlinks>
  <pageMargins left="0.59055118110236227" right="0.59055118110236227" top="0.59055118110236227" bottom="0.39370078740157483" header="0.11811023622047245" footer="0.55118110236220474"/>
  <pageSetup paperSize="9" orientation="portrait" blackAndWhite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6"/>
  <sheetViews>
    <sheetView showGridLines="0" view="pageBreakPreview" zoomScale="90" zoomScaleNormal="100" zoomScaleSheetLayoutView="90" workbookViewId="0">
      <selection activeCell="P17" sqref="P17"/>
    </sheetView>
  </sheetViews>
  <sheetFormatPr defaultRowHeight="13.5" x14ac:dyDescent="0.15"/>
  <cols>
    <col min="1" max="1" width="5.375" style="1" customWidth="1"/>
    <col min="2" max="2" width="2.875" style="1" customWidth="1"/>
    <col min="3" max="3" width="5" style="1" bestFit="1" customWidth="1"/>
    <col min="4" max="4" width="7" style="1" customWidth="1"/>
    <col min="5" max="5" width="11.875" style="1" customWidth="1"/>
    <col min="6" max="6" width="7" style="1" customWidth="1"/>
    <col min="7" max="7" width="11.875" style="1" customWidth="1"/>
    <col min="8" max="8" width="7" style="1" customWidth="1"/>
    <col min="9" max="9" width="11.875" style="1" customWidth="1"/>
    <col min="10" max="10" width="8.875" style="1" customWidth="1"/>
    <col min="11" max="11" width="13.375" style="1" customWidth="1"/>
    <col min="12" max="16384" width="9" style="1"/>
  </cols>
  <sheetData>
    <row r="1" spans="1:11" x14ac:dyDescent="0.15">
      <c r="A1" s="26" t="s">
        <v>12</v>
      </c>
      <c r="B1" s="26"/>
      <c r="C1" s="26"/>
      <c r="D1" s="26"/>
    </row>
    <row r="2" spans="1:11" x14ac:dyDescent="0.15">
      <c r="A2" s="1" t="s">
        <v>13</v>
      </c>
    </row>
    <row r="3" spans="1:11" ht="16.5" x14ac:dyDescent="0.15">
      <c r="A3" s="29" t="s">
        <v>75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x14ac:dyDescent="0.15">
      <c r="B4" s="65"/>
      <c r="C4" s="65"/>
      <c r="D4" s="65"/>
      <c r="E4" s="65"/>
      <c r="F4" s="65"/>
      <c r="G4" s="65"/>
      <c r="H4" s="65"/>
      <c r="I4" s="65"/>
      <c r="J4" s="65"/>
      <c r="K4" s="66" t="s">
        <v>50</v>
      </c>
    </row>
    <row r="5" spans="1:11" ht="6" customHeight="1" thickBot="1" x14ac:dyDescent="0.2">
      <c r="F5" s="115"/>
      <c r="G5" s="115"/>
      <c r="J5" s="115"/>
      <c r="K5" s="115"/>
    </row>
    <row r="6" spans="1:11" s="24" customFormat="1" ht="18.75" customHeight="1" thickTop="1" x14ac:dyDescent="0.15">
      <c r="A6" s="116"/>
      <c r="B6" s="116"/>
      <c r="C6" s="117"/>
      <c r="D6" s="71" t="s">
        <v>76</v>
      </c>
      <c r="E6" s="73"/>
      <c r="F6" s="74" t="s">
        <v>77</v>
      </c>
      <c r="G6" s="75"/>
      <c r="H6" s="71" t="s">
        <v>78</v>
      </c>
      <c r="I6" s="73"/>
      <c r="J6" s="74" t="s">
        <v>79</v>
      </c>
      <c r="K6" s="75"/>
    </row>
    <row r="7" spans="1:11" s="24" customFormat="1" ht="18.75" customHeight="1" x14ac:dyDescent="0.15">
      <c r="A7" s="118"/>
      <c r="B7" s="118"/>
      <c r="C7" s="119"/>
      <c r="D7" s="82" t="s">
        <v>67</v>
      </c>
      <c r="E7" s="82" t="s">
        <v>68</v>
      </c>
      <c r="F7" s="82" t="s">
        <v>67</v>
      </c>
      <c r="G7" s="120" t="s">
        <v>68</v>
      </c>
      <c r="H7" s="82" t="s">
        <v>67</v>
      </c>
      <c r="I7" s="120" t="s">
        <v>68</v>
      </c>
      <c r="J7" s="82" t="s">
        <v>67</v>
      </c>
      <c r="K7" s="120" t="s">
        <v>68</v>
      </c>
    </row>
    <row r="8" spans="1:11" s="24" customFormat="1" ht="21" customHeight="1" x14ac:dyDescent="0.15">
      <c r="A8" s="121" t="s">
        <v>24</v>
      </c>
      <c r="B8" s="87">
        <v>2</v>
      </c>
      <c r="C8" s="23" t="s">
        <v>59</v>
      </c>
      <c r="D8" s="88">
        <v>10707</v>
      </c>
      <c r="E8" s="90">
        <v>195609341</v>
      </c>
      <c r="F8" s="90">
        <v>10152</v>
      </c>
      <c r="G8" s="90">
        <v>175802136</v>
      </c>
      <c r="H8" s="90">
        <v>3398</v>
      </c>
      <c r="I8" s="90">
        <v>39092862</v>
      </c>
      <c r="J8" s="90">
        <v>15906</v>
      </c>
      <c r="K8" s="90">
        <v>211540454</v>
      </c>
    </row>
    <row r="9" spans="1:11" s="24" customFormat="1" ht="21" customHeight="1" x14ac:dyDescent="0.15">
      <c r="A9" s="121"/>
      <c r="B9" s="87">
        <v>3</v>
      </c>
      <c r="C9" s="23"/>
      <c r="D9" s="88">
        <v>1639</v>
      </c>
      <c r="E9" s="90">
        <v>14536022</v>
      </c>
      <c r="F9" s="90">
        <v>1711</v>
      </c>
      <c r="G9" s="90">
        <v>16177661</v>
      </c>
      <c r="H9" s="90">
        <v>1948</v>
      </c>
      <c r="I9" s="90">
        <v>31790572</v>
      </c>
      <c r="J9" s="90">
        <v>15733</v>
      </c>
      <c r="K9" s="90">
        <v>197550029</v>
      </c>
    </row>
    <row r="10" spans="1:11" s="24" customFormat="1" ht="21" customHeight="1" x14ac:dyDescent="0.15">
      <c r="A10" s="122"/>
      <c r="B10" s="87">
        <v>4</v>
      </c>
      <c r="C10" s="122"/>
      <c r="D10" s="88">
        <f t="shared" ref="D10" si="0">SUM(D12:D23)</f>
        <v>1970</v>
      </c>
      <c r="E10" s="90">
        <f>SUM(E12:E23)</f>
        <v>25058733</v>
      </c>
      <c r="F10" s="90">
        <f>SUM(F12:F23)</f>
        <v>1897</v>
      </c>
      <c r="G10" s="90">
        <f>SUM(G12:G23)</f>
        <v>23528301</v>
      </c>
      <c r="H10" s="90">
        <f>SUM(H12:H23)</f>
        <v>1820</v>
      </c>
      <c r="I10" s="90">
        <f>SUM(I12:I23)</f>
        <v>37330125</v>
      </c>
      <c r="J10" s="90">
        <f>+J23</f>
        <v>15596</v>
      </c>
      <c r="K10" s="90">
        <f>+K23</f>
        <v>179651150</v>
      </c>
    </row>
    <row r="11" spans="1:11" s="24" customFormat="1" ht="21" customHeight="1" x14ac:dyDescent="0.15">
      <c r="A11" s="122"/>
      <c r="B11" s="122"/>
      <c r="C11" s="123"/>
      <c r="D11" s="90"/>
      <c r="E11" s="90"/>
      <c r="F11" s="90"/>
      <c r="G11" s="90"/>
      <c r="H11" s="90"/>
      <c r="I11" s="90"/>
      <c r="J11" s="90"/>
      <c r="K11" s="90"/>
    </row>
    <row r="12" spans="1:11" s="24" customFormat="1" ht="21" customHeight="1" x14ac:dyDescent="0.15">
      <c r="A12" s="121" t="s">
        <v>26</v>
      </c>
      <c r="B12" s="87">
        <v>4</v>
      </c>
      <c r="C12" s="23" t="s">
        <v>27</v>
      </c>
      <c r="D12" s="88">
        <v>138</v>
      </c>
      <c r="E12" s="90">
        <v>1354405</v>
      </c>
      <c r="F12" s="90">
        <v>118</v>
      </c>
      <c r="G12" s="90">
        <v>1000155</v>
      </c>
      <c r="H12" s="90">
        <v>149</v>
      </c>
      <c r="I12" s="90">
        <v>2748635</v>
      </c>
      <c r="J12" s="90">
        <v>15704</v>
      </c>
      <c r="K12" s="90">
        <v>195731607</v>
      </c>
    </row>
    <row r="13" spans="1:11" s="24" customFormat="1" ht="21" customHeight="1" x14ac:dyDescent="0.15">
      <c r="A13" s="121"/>
      <c r="B13" s="87">
        <v>5</v>
      </c>
      <c r="C13" s="23"/>
      <c r="D13" s="88">
        <v>136</v>
      </c>
      <c r="E13" s="90">
        <v>1424110</v>
      </c>
      <c r="F13" s="90">
        <v>133</v>
      </c>
      <c r="G13" s="90">
        <v>1239220</v>
      </c>
      <c r="H13" s="90">
        <v>138</v>
      </c>
      <c r="I13" s="90">
        <v>2691390</v>
      </c>
      <c r="J13" s="90">
        <v>15676</v>
      </c>
      <c r="K13" s="90">
        <v>193896647</v>
      </c>
    </row>
    <row r="14" spans="1:11" s="24" customFormat="1" ht="21" customHeight="1" x14ac:dyDescent="0.15">
      <c r="A14" s="122"/>
      <c r="B14" s="87">
        <v>6</v>
      </c>
      <c r="C14" s="122"/>
      <c r="D14" s="88">
        <v>169</v>
      </c>
      <c r="E14" s="90">
        <v>1940376</v>
      </c>
      <c r="F14" s="90">
        <v>153</v>
      </c>
      <c r="G14" s="90">
        <v>1336795</v>
      </c>
      <c r="H14" s="90">
        <v>167</v>
      </c>
      <c r="I14" s="90">
        <v>3134164</v>
      </c>
      <c r="J14" s="90">
        <v>15655</v>
      </c>
      <c r="K14" s="90">
        <v>192062960</v>
      </c>
    </row>
    <row r="15" spans="1:11" s="24" customFormat="1" ht="21" customHeight="1" x14ac:dyDescent="0.15">
      <c r="A15" s="122"/>
      <c r="B15" s="87">
        <v>7</v>
      </c>
      <c r="C15" s="122"/>
      <c r="D15" s="88">
        <v>131</v>
      </c>
      <c r="E15" s="90">
        <v>1641190</v>
      </c>
      <c r="F15" s="90">
        <v>129</v>
      </c>
      <c r="G15" s="90">
        <v>1838331</v>
      </c>
      <c r="H15" s="90">
        <v>127</v>
      </c>
      <c r="I15" s="90">
        <v>2886779</v>
      </c>
      <c r="J15" s="90">
        <v>15664</v>
      </c>
      <c r="K15" s="90">
        <v>190449241</v>
      </c>
    </row>
    <row r="16" spans="1:11" s="24" customFormat="1" ht="21" customHeight="1" x14ac:dyDescent="0.15">
      <c r="A16" s="122"/>
      <c r="B16" s="87">
        <v>8</v>
      </c>
      <c r="C16" s="122"/>
      <c r="D16" s="88">
        <v>140</v>
      </c>
      <c r="E16" s="90">
        <v>1548680</v>
      </c>
      <c r="F16" s="90">
        <v>135</v>
      </c>
      <c r="G16" s="90">
        <v>1531890</v>
      </c>
      <c r="H16" s="90">
        <v>142</v>
      </c>
      <c r="I16" s="90">
        <v>2921426</v>
      </c>
      <c r="J16" s="90">
        <v>15634</v>
      </c>
      <c r="K16" s="90">
        <v>188833616</v>
      </c>
    </row>
    <row r="17" spans="1:11" s="24" customFormat="1" ht="21" customHeight="1" x14ac:dyDescent="0.15">
      <c r="A17" s="122"/>
      <c r="B17" s="87">
        <v>9</v>
      </c>
      <c r="C17" s="122"/>
      <c r="D17" s="88">
        <v>164</v>
      </c>
      <c r="E17" s="90">
        <v>1916350</v>
      </c>
      <c r="F17" s="90">
        <v>167</v>
      </c>
      <c r="G17" s="90">
        <v>1829620</v>
      </c>
      <c r="H17" s="90">
        <v>153</v>
      </c>
      <c r="I17" s="90">
        <v>3347064</v>
      </c>
      <c r="J17" s="90">
        <v>15609</v>
      </c>
      <c r="K17" s="90">
        <v>186899201</v>
      </c>
    </row>
    <row r="18" spans="1:11" s="24" customFormat="1" ht="21" customHeight="1" x14ac:dyDescent="0.15">
      <c r="A18" s="122"/>
      <c r="B18" s="87">
        <v>10</v>
      </c>
      <c r="C18" s="122"/>
      <c r="D18" s="88">
        <v>157</v>
      </c>
      <c r="E18" s="90">
        <v>1903832</v>
      </c>
      <c r="F18" s="90">
        <v>150</v>
      </c>
      <c r="G18" s="90">
        <v>1773542</v>
      </c>
      <c r="H18" s="90">
        <v>130</v>
      </c>
      <c r="I18" s="90">
        <v>2890660</v>
      </c>
      <c r="J18" s="90">
        <v>15623</v>
      </c>
      <c r="K18" s="90">
        <v>185774694</v>
      </c>
    </row>
    <row r="19" spans="1:11" s="24" customFormat="1" ht="21" customHeight="1" x14ac:dyDescent="0.15">
      <c r="A19" s="122"/>
      <c r="B19" s="87">
        <v>11</v>
      </c>
      <c r="C19" s="122"/>
      <c r="D19" s="88">
        <v>178</v>
      </c>
      <c r="E19" s="90">
        <v>2425187</v>
      </c>
      <c r="F19" s="90">
        <v>166</v>
      </c>
      <c r="G19" s="90">
        <v>2330797</v>
      </c>
      <c r="H19" s="90">
        <v>122</v>
      </c>
      <c r="I19" s="90">
        <v>3008411</v>
      </c>
      <c r="J19" s="90">
        <v>15634</v>
      </c>
      <c r="K19" s="90">
        <v>184504024</v>
      </c>
    </row>
    <row r="20" spans="1:11" s="24" customFormat="1" ht="21" customHeight="1" x14ac:dyDescent="0.15">
      <c r="A20" s="122"/>
      <c r="B20" s="87">
        <v>12</v>
      </c>
      <c r="C20" s="122"/>
      <c r="D20" s="88">
        <v>179</v>
      </c>
      <c r="E20" s="90">
        <v>2293659</v>
      </c>
      <c r="F20" s="90">
        <v>180</v>
      </c>
      <c r="G20" s="90">
        <v>2421099</v>
      </c>
      <c r="H20" s="90">
        <v>165</v>
      </c>
      <c r="I20" s="90">
        <v>3347780</v>
      </c>
      <c r="J20" s="90">
        <v>15664</v>
      </c>
      <c r="K20" s="90">
        <v>183731163</v>
      </c>
    </row>
    <row r="21" spans="1:11" s="24" customFormat="1" ht="21" customHeight="1" x14ac:dyDescent="0.15">
      <c r="A21" s="121" t="s">
        <v>80</v>
      </c>
      <c r="B21" s="87">
        <v>1</v>
      </c>
      <c r="C21" s="23" t="s">
        <v>61</v>
      </c>
      <c r="D21" s="88">
        <v>125</v>
      </c>
      <c r="E21" s="90">
        <v>1398000</v>
      </c>
      <c r="F21" s="90">
        <v>108</v>
      </c>
      <c r="G21" s="90">
        <v>1199730</v>
      </c>
      <c r="H21" s="90">
        <v>108</v>
      </c>
      <c r="I21" s="90">
        <v>3080833</v>
      </c>
      <c r="J21" s="90">
        <v>15667</v>
      </c>
      <c r="K21" s="90">
        <v>182054500</v>
      </c>
    </row>
    <row r="22" spans="1:11" s="24" customFormat="1" ht="21" customHeight="1" x14ac:dyDescent="0.15">
      <c r="A22" s="122"/>
      <c r="B22" s="87">
        <v>2</v>
      </c>
      <c r="C22" s="122"/>
      <c r="D22" s="88">
        <v>196</v>
      </c>
      <c r="E22" s="90">
        <v>3141641</v>
      </c>
      <c r="F22" s="90">
        <v>148</v>
      </c>
      <c r="G22" s="90">
        <v>1984480</v>
      </c>
      <c r="H22" s="90">
        <v>120</v>
      </c>
      <c r="I22" s="90">
        <v>2743743</v>
      </c>
      <c r="J22" s="90">
        <v>15658</v>
      </c>
      <c r="K22" s="90">
        <v>180586156</v>
      </c>
    </row>
    <row r="23" spans="1:11" s="24" customFormat="1" ht="21" customHeight="1" x14ac:dyDescent="0.15">
      <c r="A23" s="124"/>
      <c r="B23" s="92">
        <v>3</v>
      </c>
      <c r="C23" s="124"/>
      <c r="D23" s="94">
        <v>257</v>
      </c>
      <c r="E23" s="96">
        <v>4071303</v>
      </c>
      <c r="F23" s="96">
        <v>310</v>
      </c>
      <c r="G23" s="96">
        <v>5042642</v>
      </c>
      <c r="H23" s="96">
        <v>299</v>
      </c>
      <c r="I23" s="96">
        <v>4529240</v>
      </c>
      <c r="J23" s="96">
        <v>15596</v>
      </c>
      <c r="K23" s="96">
        <v>179651150</v>
      </c>
    </row>
    <row r="24" spans="1:11" ht="14.25" customHeight="1" x14ac:dyDescent="0.15">
      <c r="A24" s="125" t="s">
        <v>81</v>
      </c>
      <c r="B24" s="126"/>
      <c r="C24" s="126"/>
      <c r="D24" s="126"/>
      <c r="E24" s="126"/>
      <c r="H24" s="127"/>
      <c r="I24" s="127"/>
    </row>
    <row r="25" spans="1:11" ht="14.25" customHeight="1" x14ac:dyDescent="0.15">
      <c r="A25" s="128" t="s">
        <v>82</v>
      </c>
      <c r="B25" s="65"/>
      <c r="C25" s="65"/>
      <c r="D25" s="65"/>
      <c r="E25" s="65"/>
      <c r="H25" s="127"/>
      <c r="I25" s="127"/>
    </row>
    <row r="26" spans="1:11" x14ac:dyDescent="0.15">
      <c r="A26" s="9"/>
      <c r="B26" s="9"/>
    </row>
  </sheetData>
  <phoneticPr fontId="2"/>
  <hyperlinks>
    <hyperlink ref="A1" location="'13通貨・金融目次'!A1" display="13　通貨・金融 目次へ＜＜" xr:uid="{00000000-0004-0000-0600-000000000000}"/>
  </hyperlinks>
  <pageMargins left="0.59055118110236227" right="0.59055118110236227" top="0.59055118110236227" bottom="0.39370078740157483" header="0.11811023622047245" footer="0.55118110236220474"/>
  <pageSetup paperSize="9" orientation="portrait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9"/>
  <sheetViews>
    <sheetView showGridLines="0" view="pageBreakPreview" zoomScaleNormal="100" zoomScaleSheetLayoutView="100" workbookViewId="0">
      <selection activeCell="D19" sqref="D19"/>
    </sheetView>
  </sheetViews>
  <sheetFormatPr defaultColWidth="9" defaultRowHeight="13.5" x14ac:dyDescent="0.15"/>
  <cols>
    <col min="1" max="1" width="5.375" style="1" customWidth="1"/>
    <col min="2" max="2" width="3.875" style="1" customWidth="1"/>
    <col min="3" max="3" width="4.75" style="1" customWidth="1"/>
    <col min="4" max="7" width="19.375" style="1" customWidth="1"/>
    <col min="8" max="8" width="31.125" style="1" customWidth="1"/>
    <col min="9" max="16384" width="9" style="1"/>
  </cols>
  <sheetData>
    <row r="1" spans="1:8" x14ac:dyDescent="0.15">
      <c r="A1" s="26" t="s">
        <v>12</v>
      </c>
      <c r="B1" s="26"/>
      <c r="C1" s="26"/>
      <c r="D1" s="26"/>
    </row>
    <row r="2" spans="1:8" x14ac:dyDescent="0.15">
      <c r="A2" s="1" t="s">
        <v>13</v>
      </c>
    </row>
    <row r="3" spans="1:8" ht="16.5" x14ac:dyDescent="0.15">
      <c r="A3" s="29" t="s">
        <v>83</v>
      </c>
      <c r="B3" s="29"/>
      <c r="C3" s="29"/>
      <c r="D3" s="29"/>
      <c r="E3" s="29"/>
      <c r="F3" s="29"/>
      <c r="G3" s="29"/>
    </row>
    <row r="4" spans="1:8" x14ac:dyDescent="0.15">
      <c r="A4" s="12"/>
      <c r="B4" s="12"/>
      <c r="C4" s="12"/>
      <c r="D4" s="12"/>
      <c r="E4" s="12"/>
      <c r="F4" s="12"/>
      <c r="G4" s="98" t="s">
        <v>84</v>
      </c>
    </row>
    <row r="5" spans="1:8" ht="6" customHeight="1" thickBot="1" x14ac:dyDescent="0.2">
      <c r="A5" s="99"/>
      <c r="B5" s="99"/>
      <c r="C5" s="99"/>
      <c r="D5" s="99"/>
      <c r="E5" s="99"/>
      <c r="F5" s="99"/>
      <c r="G5" s="99"/>
    </row>
    <row r="6" spans="1:8" ht="18.75" customHeight="1" thickTop="1" x14ac:dyDescent="0.15">
      <c r="A6" s="32"/>
      <c r="B6" s="32"/>
      <c r="C6" s="33"/>
      <c r="D6" s="36" t="s">
        <v>85</v>
      </c>
      <c r="E6" s="37"/>
      <c r="F6" s="36" t="s">
        <v>86</v>
      </c>
      <c r="G6" s="37"/>
    </row>
    <row r="7" spans="1:8" ht="18.75" customHeight="1" x14ac:dyDescent="0.15">
      <c r="A7" s="101"/>
      <c r="B7" s="101"/>
      <c r="C7" s="102"/>
      <c r="D7" s="40" t="s">
        <v>87</v>
      </c>
      <c r="E7" s="40" t="s">
        <v>88</v>
      </c>
      <c r="F7" s="40" t="s">
        <v>89</v>
      </c>
      <c r="G7" s="40" t="s">
        <v>88</v>
      </c>
    </row>
    <row r="8" spans="1:8" ht="18.75" customHeight="1" x14ac:dyDescent="0.15">
      <c r="A8" s="129" t="s">
        <v>24</v>
      </c>
      <c r="B8" s="20">
        <v>2</v>
      </c>
      <c r="C8" s="130" t="s">
        <v>59</v>
      </c>
      <c r="D8" s="131">
        <v>397</v>
      </c>
      <c r="E8" s="132">
        <v>342973</v>
      </c>
      <c r="F8" s="133">
        <v>93</v>
      </c>
      <c r="G8" s="133">
        <v>58</v>
      </c>
    </row>
    <row r="9" spans="1:8" ht="18.75" customHeight="1" x14ac:dyDescent="0.15">
      <c r="A9" s="19"/>
      <c r="B9" s="20">
        <v>3</v>
      </c>
      <c r="C9" s="19"/>
      <c r="D9" s="131">
        <v>361</v>
      </c>
      <c r="E9" s="132">
        <v>305679</v>
      </c>
      <c r="F9" s="133">
        <v>37</v>
      </c>
      <c r="G9" s="133">
        <v>93456</v>
      </c>
    </row>
    <row r="10" spans="1:8" ht="18.75" customHeight="1" x14ac:dyDescent="0.15">
      <c r="A10" s="19"/>
      <c r="B10" s="20">
        <v>4</v>
      </c>
      <c r="C10" s="19"/>
      <c r="D10" s="131">
        <v>192</v>
      </c>
      <c r="E10" s="132">
        <v>163506</v>
      </c>
      <c r="F10" s="133">
        <v>27</v>
      </c>
      <c r="G10" s="133">
        <v>13480</v>
      </c>
      <c r="H10" s="134"/>
    </row>
    <row r="11" spans="1:8" ht="18.75" customHeight="1" x14ac:dyDescent="0.15">
      <c r="A11" s="19"/>
      <c r="B11" s="19"/>
      <c r="C11" s="19"/>
      <c r="D11" s="131"/>
      <c r="E11" s="132"/>
      <c r="F11" s="132"/>
      <c r="G11" s="132"/>
    </row>
    <row r="12" spans="1:8" ht="18.75" customHeight="1" x14ac:dyDescent="0.15">
      <c r="A12" s="129" t="s">
        <v>90</v>
      </c>
      <c r="B12" s="20">
        <v>4</v>
      </c>
      <c r="C12" s="130" t="s">
        <v>27</v>
      </c>
      <c r="D12" s="131">
        <v>25</v>
      </c>
      <c r="E12" s="132">
        <v>17165</v>
      </c>
      <c r="F12" s="133">
        <v>0</v>
      </c>
      <c r="G12" s="133">
        <v>0</v>
      </c>
    </row>
    <row r="13" spans="1:8" ht="18.75" customHeight="1" x14ac:dyDescent="0.15">
      <c r="A13" s="129"/>
      <c r="B13" s="20">
        <v>5</v>
      </c>
      <c r="C13" s="130"/>
      <c r="D13" s="131">
        <v>30</v>
      </c>
      <c r="E13" s="132">
        <v>31181</v>
      </c>
      <c r="F13" s="133">
        <v>1</v>
      </c>
      <c r="G13" s="133">
        <v>297</v>
      </c>
    </row>
    <row r="14" spans="1:8" ht="18.75" customHeight="1" x14ac:dyDescent="0.15">
      <c r="A14" s="19"/>
      <c r="B14" s="20">
        <v>6</v>
      </c>
      <c r="C14" s="19"/>
      <c r="D14" s="131">
        <v>27</v>
      </c>
      <c r="E14" s="132">
        <v>24916</v>
      </c>
      <c r="F14" s="133">
        <v>2</v>
      </c>
      <c r="G14" s="133">
        <v>597</v>
      </c>
    </row>
    <row r="15" spans="1:8" ht="18.75" customHeight="1" x14ac:dyDescent="0.15">
      <c r="A15" s="19"/>
      <c r="B15" s="20">
        <v>7</v>
      </c>
      <c r="C15" s="19"/>
      <c r="D15" s="131">
        <v>25</v>
      </c>
      <c r="E15" s="132">
        <v>16835</v>
      </c>
      <c r="F15" s="133">
        <v>1</v>
      </c>
      <c r="G15" s="133">
        <v>183</v>
      </c>
    </row>
    <row r="16" spans="1:8" ht="18.75" customHeight="1" x14ac:dyDescent="0.15">
      <c r="A16" s="19"/>
      <c r="B16" s="20">
        <v>8</v>
      </c>
      <c r="C16" s="19"/>
      <c r="D16" s="131">
        <v>29</v>
      </c>
      <c r="E16" s="132">
        <v>29812</v>
      </c>
      <c r="F16" s="133">
        <v>0</v>
      </c>
      <c r="G16" s="133">
        <v>0</v>
      </c>
    </row>
    <row r="17" spans="1:7" ht="18.75" customHeight="1" x14ac:dyDescent="0.15">
      <c r="A17" s="19"/>
      <c r="B17" s="20">
        <v>9</v>
      </c>
      <c r="C17" s="19"/>
      <c r="D17" s="131">
        <v>25</v>
      </c>
      <c r="E17" s="132">
        <v>21930</v>
      </c>
      <c r="F17" s="133">
        <v>11</v>
      </c>
      <c r="G17" s="133">
        <v>6468</v>
      </c>
    </row>
    <row r="18" spans="1:7" ht="18.75" customHeight="1" x14ac:dyDescent="0.15">
      <c r="A18" s="19"/>
      <c r="B18" s="20">
        <v>10</v>
      </c>
      <c r="C18" s="19"/>
      <c r="D18" s="131">
        <v>25</v>
      </c>
      <c r="E18" s="132">
        <v>20423</v>
      </c>
      <c r="F18" s="133">
        <v>12</v>
      </c>
      <c r="G18" s="133">
        <v>5935</v>
      </c>
    </row>
    <row r="19" spans="1:7" ht="18.75" customHeight="1" x14ac:dyDescent="0.15">
      <c r="A19" s="19"/>
      <c r="B19" s="20">
        <v>11</v>
      </c>
      <c r="C19" s="19"/>
      <c r="D19" s="131">
        <v>2</v>
      </c>
      <c r="E19" s="132">
        <v>1244</v>
      </c>
      <c r="F19" s="133">
        <v>0</v>
      </c>
      <c r="G19" s="133">
        <v>0</v>
      </c>
    </row>
    <row r="20" spans="1:7" ht="18.75" customHeight="1" x14ac:dyDescent="0.15">
      <c r="A20" s="19"/>
      <c r="B20" s="20">
        <v>12</v>
      </c>
      <c r="C20" s="19"/>
      <c r="D20" s="135">
        <v>0</v>
      </c>
      <c r="E20" s="136">
        <v>0</v>
      </c>
      <c r="F20" s="136">
        <v>0</v>
      </c>
      <c r="G20" s="136">
        <v>0</v>
      </c>
    </row>
    <row r="21" spans="1:7" ht="18.75" customHeight="1" x14ac:dyDescent="0.15">
      <c r="A21" s="129" t="s">
        <v>60</v>
      </c>
      <c r="B21" s="20">
        <v>1</v>
      </c>
      <c r="C21" s="130" t="s">
        <v>61</v>
      </c>
      <c r="D21" s="135">
        <v>0</v>
      </c>
      <c r="E21" s="136">
        <v>0</v>
      </c>
      <c r="F21" s="136">
        <v>0</v>
      </c>
      <c r="G21" s="136">
        <v>0</v>
      </c>
    </row>
    <row r="22" spans="1:7" ht="18.75" customHeight="1" x14ac:dyDescent="0.15">
      <c r="A22" s="19"/>
      <c r="B22" s="20">
        <v>2</v>
      </c>
      <c r="C22" s="19"/>
      <c r="D22" s="135">
        <v>0</v>
      </c>
      <c r="E22" s="136">
        <v>0</v>
      </c>
      <c r="F22" s="136">
        <v>0</v>
      </c>
      <c r="G22" s="136">
        <v>0</v>
      </c>
    </row>
    <row r="23" spans="1:7" ht="18.75" customHeight="1" x14ac:dyDescent="0.15">
      <c r="A23" s="46"/>
      <c r="B23" s="47">
        <v>3</v>
      </c>
      <c r="C23" s="46"/>
      <c r="D23" s="137">
        <v>0</v>
      </c>
      <c r="E23" s="138">
        <v>0</v>
      </c>
      <c r="F23" s="138">
        <v>0</v>
      </c>
      <c r="G23" s="138">
        <v>0</v>
      </c>
    </row>
    <row r="24" spans="1:7" ht="18.75" customHeight="1" x14ac:dyDescent="0.15">
      <c r="A24" s="50" t="s">
        <v>91</v>
      </c>
      <c r="B24" s="20"/>
      <c r="C24" s="19"/>
      <c r="D24" s="136"/>
      <c r="E24" s="139"/>
      <c r="F24" s="136"/>
      <c r="G24" s="136"/>
    </row>
    <row r="25" spans="1:7" ht="16.5" customHeight="1" x14ac:dyDescent="0.15">
      <c r="A25" s="23" t="s">
        <v>92</v>
      </c>
      <c r="B25" s="7"/>
      <c r="C25" s="7"/>
      <c r="D25" s="7"/>
      <c r="E25" s="7"/>
      <c r="F25" s="140"/>
      <c r="G25" s="140"/>
    </row>
    <row r="26" spans="1:7" x14ac:dyDescent="0.15">
      <c r="A26" s="9"/>
      <c r="B26" s="9"/>
      <c r="D26" s="141"/>
      <c r="E26" s="141"/>
      <c r="F26" s="141"/>
      <c r="G26" s="141"/>
    </row>
    <row r="27" spans="1:7" x14ac:dyDescent="0.15">
      <c r="A27" s="9"/>
      <c r="B27" s="9"/>
    </row>
    <row r="28" spans="1:7" x14ac:dyDescent="0.15">
      <c r="A28" s="9"/>
      <c r="B28" s="9"/>
      <c r="D28" s="141"/>
    </row>
    <row r="29" spans="1:7" x14ac:dyDescent="0.15">
      <c r="D29" s="141"/>
      <c r="E29" s="141"/>
      <c r="F29" s="141"/>
      <c r="G29" s="141"/>
    </row>
  </sheetData>
  <phoneticPr fontId="2"/>
  <hyperlinks>
    <hyperlink ref="A1" location="'13通貨・金融目次'!A1" display="13　通貨・金融 目次へ＜＜" xr:uid="{00000000-0004-0000-0700-000000000000}"/>
  </hyperlinks>
  <pageMargins left="0.59055118110236227" right="0.59055118110236227" top="0.59055118110236227" bottom="0.39370078740157483" header="0.11811023622047245" footer="0.55118110236220474"/>
  <pageSetup paperSize="9" orientation="portrait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AA4C0-5F1E-4B65-A57E-3EB56E876C2A}">
  <dimension ref="A1:AW25"/>
  <sheetViews>
    <sheetView showGridLines="0" view="pageBreakPreview" zoomScaleNormal="100" zoomScaleSheetLayoutView="100" workbookViewId="0">
      <pane xSplit="5" ySplit="7" topLeftCell="F8" activePane="bottomRight" state="frozen"/>
      <selection pane="topRight" activeCell="H30" sqref="H30"/>
      <selection pane="bottomLeft" activeCell="H30" sqref="H30"/>
      <selection pane="bottomRight" activeCell="E29" sqref="E29"/>
    </sheetView>
  </sheetViews>
  <sheetFormatPr defaultColWidth="9" defaultRowHeight="13.5" x14ac:dyDescent="0.15"/>
  <cols>
    <col min="1" max="1" width="4.75" style="143" customWidth="1"/>
    <col min="2" max="2" width="2.875" style="143" customWidth="1"/>
    <col min="3" max="3" width="4.375" style="143" customWidth="1"/>
    <col min="4" max="5" width="11.25" style="143" customWidth="1"/>
    <col min="6" max="13" width="8.625" style="143" customWidth="1"/>
    <col min="14" max="25" width="9" style="143" customWidth="1"/>
    <col min="26" max="26" width="8.25" style="143" customWidth="1"/>
    <col min="27" max="27" width="10" style="143" customWidth="1"/>
    <col min="28" max="28" width="4.125" style="144" customWidth="1"/>
    <col min="29" max="29" width="6" style="144" bestFit="1" customWidth="1"/>
    <col min="30" max="30" width="9" style="144" bestFit="1" customWidth="1"/>
    <col min="31" max="37" width="4.125" style="144" customWidth="1"/>
    <col min="38" max="38" width="12.125" style="144" bestFit="1" customWidth="1"/>
    <col min="39" max="39" width="5.875" style="144" bestFit="1" customWidth="1"/>
    <col min="40" max="40" width="6.25" style="144" bestFit="1" customWidth="1"/>
    <col min="41" max="41" width="9" style="144" bestFit="1" customWidth="1"/>
    <col min="42" max="43" width="4.125" style="144" customWidth="1"/>
    <col min="44" max="44" width="5.25" style="144" bestFit="1" customWidth="1"/>
    <col min="45" max="45" width="6" style="144" bestFit="1" customWidth="1"/>
    <col min="46" max="46" width="5.875" style="144" bestFit="1" customWidth="1"/>
    <col min="47" max="47" width="4.125" style="144" customWidth="1"/>
    <col min="48" max="48" width="5.375" style="144" bestFit="1" customWidth="1"/>
    <col min="49" max="49" width="12.125" style="144" bestFit="1" customWidth="1"/>
    <col min="50" max="16384" width="9" style="143"/>
  </cols>
  <sheetData>
    <row r="1" spans="1:27" s="144" customFormat="1" x14ac:dyDescent="0.15">
      <c r="A1" s="142" t="s">
        <v>12</v>
      </c>
      <c r="B1" s="142"/>
      <c r="C1" s="142"/>
      <c r="D1" s="142"/>
      <c r="E1" s="142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</row>
    <row r="2" spans="1:27" s="144" customFormat="1" x14ac:dyDescent="0.15">
      <c r="A2" s="143" t="s">
        <v>13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</row>
    <row r="3" spans="1:27" s="144" customFormat="1" ht="16.5" x14ac:dyDescent="0.15">
      <c r="A3" s="145" t="s">
        <v>109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  <c r="O3" s="146"/>
      <c r="P3" s="146"/>
      <c r="Q3" s="146"/>
      <c r="R3" s="143"/>
      <c r="S3" s="143"/>
      <c r="T3" s="146"/>
      <c r="U3" s="146"/>
      <c r="V3" s="146"/>
      <c r="W3" s="146"/>
      <c r="X3" s="143"/>
      <c r="Y3" s="143"/>
      <c r="Z3" s="143"/>
      <c r="AA3" s="143"/>
    </row>
    <row r="4" spans="1:27" s="144" customFormat="1" x14ac:dyDescent="0.15">
      <c r="A4" s="143"/>
      <c r="B4" s="143"/>
      <c r="C4" s="143"/>
      <c r="D4" s="143"/>
      <c r="E4" s="143"/>
      <c r="F4" s="143"/>
      <c r="G4" s="147"/>
      <c r="H4" s="143"/>
      <c r="I4" s="147"/>
      <c r="J4" s="147"/>
      <c r="K4" s="147"/>
      <c r="L4" s="147"/>
      <c r="M4" s="148" t="s">
        <v>107</v>
      </c>
      <c r="N4" s="148" t="s">
        <v>106</v>
      </c>
      <c r="O4" s="147"/>
      <c r="P4" s="147"/>
      <c r="Q4" s="147"/>
      <c r="R4" s="143"/>
      <c r="S4" s="143"/>
      <c r="T4" s="147"/>
      <c r="U4" s="147"/>
      <c r="V4" s="147"/>
      <c r="W4" s="147"/>
      <c r="X4" s="143"/>
      <c r="Y4" s="143"/>
      <c r="Z4" s="143"/>
      <c r="AA4" s="143"/>
    </row>
    <row r="5" spans="1:27" s="150" customFormat="1" ht="6" customHeight="1" thickBot="1" x14ac:dyDescent="0.2">
      <c r="A5" s="149"/>
      <c r="B5" s="149"/>
      <c r="C5" s="149"/>
      <c r="D5" s="149"/>
      <c r="E5" s="149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T5" s="148"/>
      <c r="U5" s="148"/>
      <c r="V5" s="148"/>
      <c r="W5" s="148"/>
    </row>
    <row r="6" spans="1:27" s="150" customFormat="1" ht="18" customHeight="1" thickTop="1" x14ac:dyDescent="0.15">
      <c r="A6" s="151"/>
      <c r="B6" s="151"/>
      <c r="C6" s="152"/>
      <c r="D6" s="153" t="s">
        <v>105</v>
      </c>
      <c r="E6" s="154"/>
      <c r="F6" s="155" t="s">
        <v>104</v>
      </c>
      <c r="G6" s="153"/>
      <c r="H6" s="155" t="s">
        <v>103</v>
      </c>
      <c r="I6" s="153"/>
      <c r="J6" s="155" t="s">
        <v>102</v>
      </c>
      <c r="K6" s="153"/>
      <c r="L6" s="155" t="s">
        <v>101</v>
      </c>
      <c r="M6" s="153"/>
      <c r="N6" s="154" t="s">
        <v>100</v>
      </c>
      <c r="O6" s="155"/>
      <c r="P6" s="154" t="s">
        <v>99</v>
      </c>
      <c r="Q6" s="153"/>
      <c r="R6" s="155" t="s">
        <v>98</v>
      </c>
      <c r="S6" s="153"/>
      <c r="T6" s="155" t="s">
        <v>97</v>
      </c>
      <c r="U6" s="155"/>
      <c r="V6" s="155" t="s">
        <v>96</v>
      </c>
      <c r="W6" s="153"/>
      <c r="X6" s="155" t="s">
        <v>95</v>
      </c>
      <c r="Y6" s="153"/>
    </row>
    <row r="7" spans="1:27" s="150" customFormat="1" ht="18" customHeight="1" x14ac:dyDescent="0.15">
      <c r="A7" s="156"/>
      <c r="B7" s="156"/>
      <c r="C7" s="157"/>
      <c r="D7" s="158" t="s">
        <v>67</v>
      </c>
      <c r="E7" s="158" t="s">
        <v>68</v>
      </c>
      <c r="F7" s="158" t="s">
        <v>67</v>
      </c>
      <c r="G7" s="159" t="s">
        <v>68</v>
      </c>
      <c r="H7" s="158" t="s">
        <v>67</v>
      </c>
      <c r="I7" s="159" t="s">
        <v>68</v>
      </c>
      <c r="J7" s="158" t="s">
        <v>67</v>
      </c>
      <c r="K7" s="159" t="s">
        <v>68</v>
      </c>
      <c r="L7" s="158" t="s">
        <v>67</v>
      </c>
      <c r="M7" s="159" t="s">
        <v>68</v>
      </c>
      <c r="N7" s="160" t="s">
        <v>67</v>
      </c>
      <c r="O7" s="158" t="s">
        <v>68</v>
      </c>
      <c r="P7" s="160" t="s">
        <v>67</v>
      </c>
      <c r="Q7" s="159" t="s">
        <v>68</v>
      </c>
      <c r="R7" s="158" t="s">
        <v>67</v>
      </c>
      <c r="S7" s="159" t="s">
        <v>68</v>
      </c>
      <c r="T7" s="158" t="s">
        <v>67</v>
      </c>
      <c r="U7" s="158" t="s">
        <v>68</v>
      </c>
      <c r="V7" s="158" t="s">
        <v>67</v>
      </c>
      <c r="W7" s="159" t="s">
        <v>68</v>
      </c>
      <c r="X7" s="158" t="s">
        <v>67</v>
      </c>
      <c r="Y7" s="159" t="s">
        <v>68</v>
      </c>
    </row>
    <row r="8" spans="1:27" s="150" customFormat="1" ht="18" customHeight="1" x14ac:dyDescent="0.15">
      <c r="A8" s="148" t="s">
        <v>24</v>
      </c>
      <c r="B8" s="161">
        <v>2</v>
      </c>
      <c r="C8" s="150" t="s">
        <v>59</v>
      </c>
      <c r="D8" s="162">
        <v>42</v>
      </c>
      <c r="E8" s="150">
        <v>5784</v>
      </c>
      <c r="F8" s="150">
        <v>1</v>
      </c>
      <c r="G8" s="150">
        <v>60</v>
      </c>
      <c r="H8" s="150">
        <v>8</v>
      </c>
      <c r="I8" s="150">
        <v>1743</v>
      </c>
      <c r="J8" s="150">
        <v>8</v>
      </c>
      <c r="K8" s="150">
        <v>606</v>
      </c>
      <c r="L8" s="150">
        <v>2</v>
      </c>
      <c r="M8" s="150">
        <v>218</v>
      </c>
      <c r="N8" s="150">
        <v>3</v>
      </c>
      <c r="O8" s="150">
        <v>493</v>
      </c>
      <c r="P8" s="148">
        <v>0</v>
      </c>
      <c r="Q8" s="148">
        <v>0</v>
      </c>
      <c r="R8" s="150">
        <v>1</v>
      </c>
      <c r="S8" s="150">
        <v>128</v>
      </c>
      <c r="T8" s="150">
        <v>3</v>
      </c>
      <c r="U8" s="150">
        <v>254</v>
      </c>
      <c r="V8" s="150">
        <v>1</v>
      </c>
      <c r="W8" s="150">
        <v>10</v>
      </c>
      <c r="X8" s="150">
        <v>15</v>
      </c>
      <c r="Y8" s="150">
        <v>2272</v>
      </c>
    </row>
    <row r="9" spans="1:27" s="150" customFormat="1" ht="18" customHeight="1" x14ac:dyDescent="0.15">
      <c r="A9" s="161"/>
      <c r="B9" s="161">
        <v>3</v>
      </c>
      <c r="C9" s="161"/>
      <c r="D9" s="162">
        <v>28</v>
      </c>
      <c r="E9" s="150">
        <v>5856</v>
      </c>
      <c r="F9" s="150">
        <v>3</v>
      </c>
      <c r="G9" s="150">
        <v>58</v>
      </c>
      <c r="H9" s="150">
        <v>8</v>
      </c>
      <c r="I9" s="150">
        <v>962</v>
      </c>
      <c r="J9" s="150">
        <v>3</v>
      </c>
      <c r="K9" s="150">
        <v>541</v>
      </c>
      <c r="L9" s="150">
        <v>2</v>
      </c>
      <c r="M9" s="150">
        <v>834</v>
      </c>
      <c r="N9" s="150">
        <v>5</v>
      </c>
      <c r="O9" s="150">
        <v>569</v>
      </c>
      <c r="P9" s="148">
        <v>0</v>
      </c>
      <c r="Q9" s="148">
        <v>0</v>
      </c>
      <c r="R9" s="148">
        <v>0</v>
      </c>
      <c r="S9" s="148">
        <v>0</v>
      </c>
      <c r="T9" s="150">
        <v>1</v>
      </c>
      <c r="U9" s="150">
        <v>30</v>
      </c>
      <c r="V9" s="148">
        <v>0</v>
      </c>
      <c r="W9" s="148">
        <v>0</v>
      </c>
      <c r="X9" s="150">
        <v>6</v>
      </c>
      <c r="Y9" s="150">
        <v>2862</v>
      </c>
    </row>
    <row r="10" spans="1:27" s="150" customFormat="1" ht="18" customHeight="1" x14ac:dyDescent="0.15">
      <c r="A10" s="161"/>
      <c r="B10" s="161">
        <v>4</v>
      </c>
      <c r="C10" s="161"/>
      <c r="D10" s="162">
        <f>SUM(D12:D23)</f>
        <v>37</v>
      </c>
      <c r="E10" s="150">
        <f>SUM(E12:E23)</f>
        <v>4619</v>
      </c>
      <c r="F10" s="150">
        <f>SUM(F12:F23)</f>
        <v>0</v>
      </c>
      <c r="G10" s="150">
        <f t="shared" ref="G10:Y10" si="0">SUM(G12:G23)</f>
        <v>0</v>
      </c>
      <c r="H10" s="150">
        <f t="shared" si="0"/>
        <v>6</v>
      </c>
      <c r="I10" s="150">
        <f t="shared" si="0"/>
        <v>288</v>
      </c>
      <c r="J10" s="150">
        <f t="shared" si="0"/>
        <v>11</v>
      </c>
      <c r="K10" s="150">
        <f t="shared" si="0"/>
        <v>1251</v>
      </c>
      <c r="L10" s="150">
        <f t="shared" si="0"/>
        <v>3</v>
      </c>
      <c r="M10" s="150">
        <f t="shared" si="0"/>
        <v>463</v>
      </c>
      <c r="N10" s="150">
        <f t="shared" si="0"/>
        <v>2</v>
      </c>
      <c r="O10" s="150">
        <f t="shared" si="0"/>
        <v>225</v>
      </c>
      <c r="P10" s="148">
        <f t="shared" si="0"/>
        <v>0</v>
      </c>
      <c r="Q10" s="148">
        <f t="shared" si="0"/>
        <v>0</v>
      </c>
      <c r="R10" s="150">
        <f t="shared" si="0"/>
        <v>1</v>
      </c>
      <c r="S10" s="150">
        <f t="shared" si="0"/>
        <v>130</v>
      </c>
      <c r="T10" s="150">
        <f t="shared" si="0"/>
        <v>1</v>
      </c>
      <c r="U10" s="150">
        <f t="shared" si="0"/>
        <v>45</v>
      </c>
      <c r="V10" s="150">
        <f t="shared" si="0"/>
        <v>0</v>
      </c>
      <c r="W10" s="150">
        <f t="shared" si="0"/>
        <v>0</v>
      </c>
      <c r="X10" s="150">
        <f t="shared" si="0"/>
        <v>13</v>
      </c>
      <c r="Y10" s="150">
        <f t="shared" si="0"/>
        <v>2217</v>
      </c>
    </row>
    <row r="11" spans="1:27" s="150" customFormat="1" ht="18" customHeight="1" x14ac:dyDescent="0.15">
      <c r="A11" s="161"/>
      <c r="B11" s="161"/>
      <c r="C11" s="161"/>
      <c r="D11" s="162"/>
    </row>
    <row r="12" spans="1:27" s="150" customFormat="1" ht="18" customHeight="1" x14ac:dyDescent="0.15">
      <c r="A12" s="148" t="s">
        <v>26</v>
      </c>
      <c r="B12" s="161">
        <v>4</v>
      </c>
      <c r="C12" s="150" t="s">
        <v>27</v>
      </c>
      <c r="D12" s="163">
        <f t="shared" ref="D12:D23" si="1">+F12+H12+J12+L12+N12+P12+R12+T12+V12+X12</f>
        <v>0</v>
      </c>
      <c r="E12" s="148">
        <f t="shared" ref="E12:E23" si="2">+G12+I12+K12+M12+O12+Q12+S12+U12+W12+Y12</f>
        <v>0</v>
      </c>
      <c r="F12" s="148">
        <v>0</v>
      </c>
      <c r="G12" s="148">
        <v>0</v>
      </c>
      <c r="H12" s="148">
        <v>0</v>
      </c>
      <c r="I12" s="148">
        <v>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8">
        <v>0</v>
      </c>
      <c r="V12" s="148">
        <v>0</v>
      </c>
      <c r="W12" s="148">
        <v>0</v>
      </c>
      <c r="X12" s="148">
        <v>0</v>
      </c>
      <c r="Y12" s="148">
        <v>0</v>
      </c>
    </row>
    <row r="13" spans="1:27" s="150" customFormat="1" ht="18" customHeight="1" x14ac:dyDescent="0.15">
      <c r="A13" s="148"/>
      <c r="B13" s="161">
        <v>5</v>
      </c>
      <c r="D13" s="163">
        <f t="shared" si="1"/>
        <v>3</v>
      </c>
      <c r="E13" s="148">
        <f t="shared" si="2"/>
        <v>144</v>
      </c>
      <c r="F13" s="148">
        <v>0</v>
      </c>
      <c r="G13" s="148">
        <v>0</v>
      </c>
      <c r="H13" s="148">
        <v>0</v>
      </c>
      <c r="I13" s="148">
        <v>0</v>
      </c>
      <c r="J13" s="148">
        <v>1</v>
      </c>
      <c r="K13" s="148">
        <v>91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8">
        <v>0</v>
      </c>
      <c r="V13" s="148">
        <v>0</v>
      </c>
      <c r="W13" s="148">
        <v>0</v>
      </c>
      <c r="X13" s="148">
        <v>2</v>
      </c>
      <c r="Y13" s="148">
        <v>53</v>
      </c>
    </row>
    <row r="14" spans="1:27" s="150" customFormat="1" ht="18" customHeight="1" x14ac:dyDescent="0.15">
      <c r="A14" s="161"/>
      <c r="B14" s="161">
        <v>6</v>
      </c>
      <c r="C14" s="161"/>
      <c r="D14" s="163">
        <f t="shared" si="1"/>
        <v>2</v>
      </c>
      <c r="E14" s="148">
        <f t="shared" si="2"/>
        <v>67</v>
      </c>
      <c r="F14" s="148">
        <v>0</v>
      </c>
      <c r="G14" s="148">
        <v>0</v>
      </c>
      <c r="H14" s="148">
        <v>0</v>
      </c>
      <c r="I14" s="148">
        <v>0</v>
      </c>
      <c r="J14" s="148">
        <v>2</v>
      </c>
      <c r="K14" s="148">
        <v>67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8">
        <v>0</v>
      </c>
      <c r="V14" s="148">
        <v>0</v>
      </c>
      <c r="W14" s="148">
        <v>0</v>
      </c>
      <c r="X14" s="148">
        <v>0</v>
      </c>
      <c r="Y14" s="148">
        <v>0</v>
      </c>
    </row>
    <row r="15" spans="1:27" s="150" customFormat="1" ht="18" customHeight="1" x14ac:dyDescent="0.15">
      <c r="A15" s="161"/>
      <c r="B15" s="161">
        <v>7</v>
      </c>
      <c r="C15" s="161"/>
      <c r="D15" s="163">
        <f t="shared" si="1"/>
        <v>4</v>
      </c>
      <c r="E15" s="148">
        <f t="shared" si="2"/>
        <v>705</v>
      </c>
      <c r="F15" s="148">
        <v>0</v>
      </c>
      <c r="G15" s="148">
        <v>0</v>
      </c>
      <c r="H15" s="148">
        <v>0</v>
      </c>
      <c r="I15" s="148">
        <v>0</v>
      </c>
      <c r="J15" s="148">
        <v>1</v>
      </c>
      <c r="K15" s="148">
        <v>78</v>
      </c>
      <c r="L15" s="148">
        <v>1</v>
      </c>
      <c r="M15" s="148">
        <v>172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8">
        <v>0</v>
      </c>
      <c r="V15" s="148">
        <v>0</v>
      </c>
      <c r="W15" s="148">
        <v>0</v>
      </c>
      <c r="X15" s="148">
        <v>2</v>
      </c>
      <c r="Y15" s="148">
        <v>455</v>
      </c>
    </row>
    <row r="16" spans="1:27" s="150" customFormat="1" ht="18" customHeight="1" x14ac:dyDescent="0.15">
      <c r="A16" s="161"/>
      <c r="B16" s="161">
        <v>8</v>
      </c>
      <c r="C16" s="161"/>
      <c r="D16" s="163">
        <f t="shared" si="1"/>
        <v>3</v>
      </c>
      <c r="E16" s="148">
        <f t="shared" si="2"/>
        <v>388</v>
      </c>
      <c r="F16" s="148">
        <v>0</v>
      </c>
      <c r="G16" s="148">
        <v>0</v>
      </c>
      <c r="H16" s="150">
        <v>0</v>
      </c>
      <c r="I16" s="150">
        <v>0</v>
      </c>
      <c r="J16" s="148">
        <v>1</v>
      </c>
      <c r="K16" s="148">
        <v>250</v>
      </c>
      <c r="L16" s="148"/>
      <c r="M16" s="148"/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8">
        <v>0</v>
      </c>
      <c r="V16" s="148">
        <v>0</v>
      </c>
      <c r="W16" s="148">
        <v>0</v>
      </c>
      <c r="X16" s="148">
        <v>2</v>
      </c>
      <c r="Y16" s="148">
        <v>138</v>
      </c>
    </row>
    <row r="17" spans="1:25" s="150" customFormat="1" ht="18" customHeight="1" x14ac:dyDescent="0.15">
      <c r="A17" s="161"/>
      <c r="B17" s="161">
        <v>9</v>
      </c>
      <c r="C17" s="161"/>
      <c r="D17" s="163">
        <f t="shared" si="1"/>
        <v>2</v>
      </c>
      <c r="E17" s="148">
        <f t="shared" si="2"/>
        <v>53</v>
      </c>
      <c r="F17" s="148">
        <v>0</v>
      </c>
      <c r="G17" s="148">
        <v>0</v>
      </c>
      <c r="H17" s="148">
        <v>1</v>
      </c>
      <c r="I17" s="148">
        <v>43</v>
      </c>
      <c r="J17" s="148">
        <v>1</v>
      </c>
      <c r="K17" s="148">
        <v>10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8">
        <v>0</v>
      </c>
      <c r="V17" s="148">
        <v>0</v>
      </c>
      <c r="W17" s="148">
        <v>0</v>
      </c>
      <c r="X17" s="148">
        <v>0</v>
      </c>
      <c r="Y17" s="148">
        <v>0</v>
      </c>
    </row>
    <row r="18" spans="1:25" s="150" customFormat="1" ht="18" customHeight="1" x14ac:dyDescent="0.15">
      <c r="A18" s="161"/>
      <c r="B18" s="161">
        <v>10</v>
      </c>
      <c r="C18" s="161"/>
      <c r="D18" s="163">
        <f t="shared" si="1"/>
        <v>3</v>
      </c>
      <c r="E18" s="148">
        <f t="shared" si="2"/>
        <v>270</v>
      </c>
      <c r="F18" s="148">
        <v>0</v>
      </c>
      <c r="G18" s="148">
        <v>0</v>
      </c>
      <c r="H18" s="148">
        <v>1</v>
      </c>
      <c r="I18" s="148">
        <v>33</v>
      </c>
      <c r="J18" s="148">
        <v>2</v>
      </c>
      <c r="K18" s="148">
        <v>237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8">
        <v>0</v>
      </c>
      <c r="V18" s="148">
        <v>0</v>
      </c>
      <c r="W18" s="148">
        <v>0</v>
      </c>
      <c r="X18" s="148">
        <v>0</v>
      </c>
      <c r="Y18" s="148">
        <v>0</v>
      </c>
    </row>
    <row r="19" spans="1:25" s="150" customFormat="1" ht="18" customHeight="1" x14ac:dyDescent="0.15">
      <c r="A19" s="161"/>
      <c r="B19" s="161">
        <v>11</v>
      </c>
      <c r="C19" s="161"/>
      <c r="D19" s="163">
        <f t="shared" si="1"/>
        <v>7</v>
      </c>
      <c r="E19" s="148">
        <f t="shared" si="2"/>
        <v>591</v>
      </c>
      <c r="F19" s="148">
        <v>0</v>
      </c>
      <c r="G19" s="148">
        <v>0</v>
      </c>
      <c r="H19" s="148">
        <v>0</v>
      </c>
      <c r="I19" s="148">
        <v>0</v>
      </c>
      <c r="J19" s="148">
        <v>1</v>
      </c>
      <c r="K19" s="148">
        <v>33</v>
      </c>
      <c r="L19" s="148">
        <v>2</v>
      </c>
      <c r="M19" s="148">
        <v>291</v>
      </c>
      <c r="N19" s="148">
        <v>2</v>
      </c>
      <c r="O19" s="148">
        <v>225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8">
        <v>0</v>
      </c>
      <c r="V19" s="148">
        <v>0</v>
      </c>
      <c r="W19" s="148">
        <v>0</v>
      </c>
      <c r="X19" s="148">
        <v>2</v>
      </c>
      <c r="Y19" s="148">
        <v>42</v>
      </c>
    </row>
    <row r="20" spans="1:25" s="150" customFormat="1" ht="18" customHeight="1" x14ac:dyDescent="0.15">
      <c r="A20" s="161"/>
      <c r="B20" s="161">
        <v>12</v>
      </c>
      <c r="C20" s="161"/>
      <c r="D20" s="163">
        <f t="shared" si="1"/>
        <v>2</v>
      </c>
      <c r="E20" s="148">
        <f t="shared" si="2"/>
        <v>146</v>
      </c>
      <c r="F20" s="148">
        <v>0</v>
      </c>
      <c r="G20" s="148">
        <v>0</v>
      </c>
      <c r="H20" s="148">
        <v>1</v>
      </c>
      <c r="I20" s="148">
        <v>16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1</v>
      </c>
      <c r="S20" s="148">
        <v>130</v>
      </c>
      <c r="T20" s="148">
        <v>0</v>
      </c>
      <c r="U20" s="148">
        <v>0</v>
      </c>
      <c r="V20" s="148">
        <v>0</v>
      </c>
      <c r="W20" s="148">
        <v>0</v>
      </c>
      <c r="X20" s="148">
        <v>0</v>
      </c>
      <c r="Y20" s="148">
        <v>0</v>
      </c>
    </row>
    <row r="21" spans="1:25" s="150" customFormat="1" ht="18" customHeight="1" x14ac:dyDescent="0.15">
      <c r="A21" s="148" t="s">
        <v>94</v>
      </c>
      <c r="B21" s="161">
        <v>1</v>
      </c>
      <c r="C21" s="150" t="s">
        <v>61</v>
      </c>
      <c r="D21" s="163">
        <f t="shared" si="1"/>
        <v>4</v>
      </c>
      <c r="E21" s="148">
        <f t="shared" si="2"/>
        <v>758</v>
      </c>
      <c r="F21" s="148">
        <v>0</v>
      </c>
      <c r="G21" s="148">
        <v>0</v>
      </c>
      <c r="H21" s="148">
        <v>0</v>
      </c>
      <c r="I21" s="148">
        <v>0</v>
      </c>
      <c r="J21" s="148">
        <v>1</v>
      </c>
      <c r="K21" s="148">
        <v>356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8">
        <v>0</v>
      </c>
      <c r="V21" s="148">
        <v>0</v>
      </c>
      <c r="W21" s="148">
        <v>0</v>
      </c>
      <c r="X21" s="148">
        <v>3</v>
      </c>
      <c r="Y21" s="148">
        <v>402</v>
      </c>
    </row>
    <row r="22" spans="1:25" s="150" customFormat="1" ht="18" customHeight="1" x14ac:dyDescent="0.15">
      <c r="A22" s="148"/>
      <c r="B22" s="161">
        <v>2</v>
      </c>
      <c r="D22" s="163">
        <f t="shared" si="1"/>
        <v>3</v>
      </c>
      <c r="E22" s="148">
        <f t="shared" si="2"/>
        <v>105</v>
      </c>
      <c r="F22" s="148">
        <v>0</v>
      </c>
      <c r="G22" s="148">
        <v>0</v>
      </c>
      <c r="H22" s="148">
        <v>1</v>
      </c>
      <c r="I22" s="148">
        <v>49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48">
        <v>0</v>
      </c>
      <c r="P22" s="148">
        <v>0</v>
      </c>
      <c r="Q22" s="148">
        <v>0</v>
      </c>
      <c r="R22" s="148">
        <v>0</v>
      </c>
      <c r="S22" s="148">
        <v>0</v>
      </c>
      <c r="T22" s="148">
        <v>1</v>
      </c>
      <c r="U22" s="148">
        <v>45</v>
      </c>
      <c r="V22" s="148">
        <v>0</v>
      </c>
      <c r="W22" s="148">
        <v>0</v>
      </c>
      <c r="X22" s="148">
        <v>1</v>
      </c>
      <c r="Y22" s="148">
        <v>11</v>
      </c>
    </row>
    <row r="23" spans="1:25" s="150" customFormat="1" ht="18" customHeight="1" x14ac:dyDescent="0.15">
      <c r="A23" s="164"/>
      <c r="B23" s="165">
        <v>3</v>
      </c>
      <c r="C23" s="166"/>
      <c r="D23" s="167">
        <f t="shared" si="1"/>
        <v>4</v>
      </c>
      <c r="E23" s="164">
        <f t="shared" si="2"/>
        <v>1392</v>
      </c>
      <c r="F23" s="164">
        <v>0</v>
      </c>
      <c r="G23" s="164">
        <v>0</v>
      </c>
      <c r="H23" s="164">
        <v>2</v>
      </c>
      <c r="I23" s="164">
        <v>147</v>
      </c>
      <c r="J23" s="164">
        <v>1</v>
      </c>
      <c r="K23" s="164">
        <v>129</v>
      </c>
      <c r="L23" s="164">
        <v>0</v>
      </c>
      <c r="M23" s="164">
        <v>0</v>
      </c>
      <c r="N23" s="164">
        <v>0</v>
      </c>
      <c r="O23" s="164">
        <v>0</v>
      </c>
      <c r="P23" s="164">
        <v>0</v>
      </c>
      <c r="Q23" s="164">
        <v>0</v>
      </c>
      <c r="R23" s="164">
        <v>0</v>
      </c>
      <c r="S23" s="164">
        <v>0</v>
      </c>
      <c r="T23" s="164">
        <v>0</v>
      </c>
      <c r="U23" s="164">
        <v>0</v>
      </c>
      <c r="V23" s="164">
        <v>0</v>
      </c>
      <c r="W23" s="164">
        <v>0</v>
      </c>
      <c r="X23" s="164">
        <v>1</v>
      </c>
      <c r="Y23" s="164">
        <v>1116</v>
      </c>
    </row>
    <row r="24" spans="1:25" s="150" customFormat="1" ht="15.75" customHeight="1" x14ac:dyDescent="0.15">
      <c r="A24" s="168" t="s">
        <v>93</v>
      </c>
    </row>
    <row r="25" spans="1:25" s="1" customFormat="1" x14ac:dyDescent="0.15"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</row>
  </sheetData>
  <phoneticPr fontId="2"/>
  <hyperlinks>
    <hyperlink ref="A1" location="'13通貨・金融目次'!A1" display="13　通貨・金融 目次へ＜＜" xr:uid="{694A3769-3314-42D0-AD97-D0351DEF54DE}"/>
  </hyperlinks>
  <pageMargins left="0.59055118110236227" right="0.59055118110236227" top="0.59055118110236227" bottom="0.39370078740157483" header="0.11811023622047245" footer="0.55118110236220474"/>
  <pageSetup paperSize="9" scale="85" orientation="portrait" blackAndWhite="1" r:id="rId1"/>
  <headerFooter alignWithMargins="0"/>
  <colBreaks count="1" manualBreakCount="1">
    <brk id="13" min="1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13通貨・金融目次</vt:lpstr>
      <vt:lpstr>13-1</vt:lpstr>
      <vt:lpstr>13-2</vt:lpstr>
      <vt:lpstr>13-3</vt:lpstr>
      <vt:lpstr>13-4</vt:lpstr>
      <vt:lpstr>13-5</vt:lpstr>
      <vt:lpstr>13-6</vt:lpstr>
      <vt:lpstr>13-7</vt:lpstr>
      <vt:lpstr>'13-1'!Print_Area</vt:lpstr>
      <vt:lpstr>'13-2'!Print_Area</vt:lpstr>
      <vt:lpstr>'13-3'!Print_Area</vt:lpstr>
      <vt:lpstr>'13-4'!Print_Area</vt:lpstr>
      <vt:lpstr>'13-5'!Print_Area</vt:lpstr>
      <vt:lpstr>'13-6'!Print_Area</vt:lpstr>
      <vt:lpstr>'13-7'!Print_Area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2024-04-18T00:35:14Z</dcterms:created>
  <dcterms:modified xsi:type="dcterms:W3CDTF">2024-04-18T05:37:36Z</dcterms:modified>
  <cp:category/>
  <cp:contentStatus/>
</cp:coreProperties>
</file>