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1831F945-779D-4B5A-B9E0-414CDECC2FAC}" xr6:coauthVersionLast="47" xr6:coauthVersionMax="47" xr10:uidLastSave="{00000000-0000-0000-0000-000000000000}"/>
  <bookViews>
    <workbookView xWindow="25350" yWindow="2535" windowWidth="16515" windowHeight="10755" tabRatio="765" xr2:uid="{00000000-000D-0000-FFFF-FFFF00000000}"/>
  </bookViews>
  <sheets>
    <sheet name="19公務員・選挙目次" sheetId="14" r:id="rId1"/>
    <sheet name="19-1" sheetId="4" r:id="rId2"/>
    <sheet name="19-2" sheetId="15" r:id="rId3"/>
    <sheet name="19-3" sheetId="16" r:id="rId4"/>
    <sheet name="19-4" sheetId="17" r:id="rId5"/>
    <sheet name="19-5" sheetId="18" r:id="rId6"/>
  </sheets>
  <definedNames>
    <definedName name="_xlnm.Print_Area" localSheetId="1">'19-1'!$A$2:$F$32</definedName>
    <definedName name="_xlnm.Print_Area" localSheetId="2">'19-2'!$A$2:$F$23</definedName>
    <definedName name="_xlnm.Print_Area" localSheetId="3">'19-3'!$A$2:$N$29</definedName>
    <definedName name="_xlnm.Print_Area" localSheetId="4">'19-4'!$A$2:$M$36</definedName>
    <definedName name="_xlnm.Print_Area" localSheetId="5">'19-5'!$A$2:$J$38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7" l="1"/>
  <c r="B30" i="17"/>
  <c r="B29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F11" i="4"/>
  <c r="E11" i="4"/>
  <c r="D11" i="4"/>
  <c r="C11" i="4"/>
  <c r="D31" i="18"/>
  <c r="D30" i="18"/>
  <c r="D29" i="18"/>
  <c r="D28" i="18"/>
  <c r="D27" i="18"/>
  <c r="D26" i="18"/>
  <c r="D25" i="18"/>
  <c r="D24" i="18"/>
  <c r="D20" i="18"/>
  <c r="D19" i="18"/>
  <c r="D18" i="18"/>
  <c r="D17" i="18"/>
  <c r="D16" i="18"/>
  <c r="D15" i="18"/>
  <c r="D14" i="18"/>
  <c r="D13" i="18"/>
  <c r="D12" i="18"/>
  <c r="G36" i="18"/>
  <c r="G35" i="18"/>
  <c r="F33" i="18"/>
  <c r="E33" i="18"/>
  <c r="G31" i="18"/>
  <c r="J31" i="18"/>
  <c r="G30" i="18"/>
  <c r="G29" i="18"/>
  <c r="J29" i="18"/>
  <c r="G28" i="18"/>
  <c r="G27" i="18"/>
  <c r="J27" i="18"/>
  <c r="G26" i="18"/>
  <c r="G25" i="18"/>
  <c r="J25" i="18"/>
  <c r="G24" i="18"/>
  <c r="F22" i="18"/>
  <c r="F10" i="18"/>
  <c r="E22" i="18"/>
  <c r="G20" i="18"/>
  <c r="J20" i="18"/>
  <c r="G19" i="18"/>
  <c r="G18" i="18"/>
  <c r="J18" i="18"/>
  <c r="G17" i="18"/>
  <c r="G16" i="18"/>
  <c r="J16" i="18"/>
  <c r="G15" i="18"/>
  <c r="J15" i="18" s="1"/>
  <c r="G14" i="18"/>
  <c r="J14" i="18"/>
  <c r="G13" i="18"/>
  <c r="J13" i="18" s="1"/>
  <c r="G12" i="18"/>
  <c r="G22" i="18"/>
  <c r="E10" i="18"/>
  <c r="F9" i="4"/>
  <c r="D9" i="4"/>
  <c r="E9" i="4"/>
  <c r="J12" i="18"/>
  <c r="H12" i="18"/>
  <c r="I12" i="18"/>
  <c r="H13" i="18"/>
  <c r="I13" i="18"/>
  <c r="H14" i="18"/>
  <c r="I14" i="18"/>
  <c r="H15" i="18"/>
  <c r="I15" i="18"/>
  <c r="H16" i="18"/>
  <c r="I16" i="18"/>
  <c r="J17" i="18"/>
  <c r="H17" i="18"/>
  <c r="I17" i="18"/>
  <c r="H18" i="18"/>
  <c r="I18" i="18"/>
  <c r="J19" i="18"/>
  <c r="H19" i="18"/>
  <c r="I19" i="18"/>
  <c r="H20" i="18"/>
  <c r="I20" i="18"/>
  <c r="B22" i="18"/>
  <c r="H22" i="18"/>
  <c r="C22" i="18"/>
  <c r="J24" i="18"/>
  <c r="H24" i="18"/>
  <c r="I24" i="18"/>
  <c r="H25" i="18"/>
  <c r="I25" i="18"/>
  <c r="J26" i="18"/>
  <c r="H26" i="18"/>
  <c r="I26" i="18"/>
  <c r="H27" i="18"/>
  <c r="I27" i="18"/>
  <c r="J28" i="18"/>
  <c r="H28" i="18"/>
  <c r="I28" i="18"/>
  <c r="H29" i="18"/>
  <c r="I29" i="18"/>
  <c r="J30" i="18"/>
  <c r="H30" i="18"/>
  <c r="I30" i="18"/>
  <c r="H31" i="18"/>
  <c r="H33" i="18"/>
  <c r="H10" i="18" s="1"/>
  <c r="I31" i="18"/>
  <c r="B33" i="18"/>
  <c r="C33" i="18"/>
  <c r="D35" i="18"/>
  <c r="J35" i="18"/>
  <c r="H35" i="18"/>
  <c r="I35" i="18"/>
  <c r="D36" i="18"/>
  <c r="J36" i="18"/>
  <c r="H36" i="18"/>
  <c r="I36" i="18"/>
  <c r="I33" i="18"/>
  <c r="I22" i="18"/>
  <c r="G33" i="18"/>
  <c r="G10" i="18"/>
  <c r="D33" i="18"/>
  <c r="D22" i="18"/>
  <c r="J33" i="18"/>
  <c r="B10" i="18"/>
  <c r="C10" i="18"/>
  <c r="I10" i="18"/>
  <c r="D10" i="18"/>
  <c r="J22" i="18"/>
  <c r="J10" i="18"/>
  <c r="C9" i="4" l="1"/>
</calcChain>
</file>

<file path=xl/sharedStrings.xml><?xml version="1.0" encoding="utf-8"?>
<sst xmlns="http://schemas.openxmlformats.org/spreadsheetml/2006/main" count="198" uniqueCount="166">
  <si>
    <t>19　公務員・選挙</t>
    <rPh sb="3" eb="6">
      <t>コウムイン</t>
    </rPh>
    <rPh sb="7" eb="9">
      <t>センキョ</t>
    </rPh>
    <phoneticPr fontId="3"/>
  </si>
  <si>
    <t>19-1</t>
    <phoneticPr fontId="3"/>
  </si>
  <si>
    <t>県職員数</t>
    <rPh sb="0" eb="1">
      <t>ケン</t>
    </rPh>
    <rPh sb="1" eb="4">
      <t>ショクインスウ</t>
    </rPh>
    <phoneticPr fontId="1"/>
  </si>
  <si>
    <t>19-2</t>
    <phoneticPr fontId="3"/>
  </si>
  <si>
    <t>警察署別施設数</t>
    <rPh sb="0" eb="3">
      <t>ケイサツショ</t>
    </rPh>
    <rPh sb="3" eb="4">
      <t>ベツ</t>
    </rPh>
    <rPh sb="4" eb="6">
      <t>シセツ</t>
    </rPh>
    <rPh sb="6" eb="7">
      <t>スウ</t>
    </rPh>
    <phoneticPr fontId="1"/>
  </si>
  <si>
    <t>19-3</t>
    <phoneticPr fontId="3"/>
  </si>
  <si>
    <t>職種別職員数（市町）</t>
    <rPh sb="0" eb="2">
      <t>ショクシュ</t>
    </rPh>
    <rPh sb="2" eb="3">
      <t>ベツ</t>
    </rPh>
    <rPh sb="3" eb="5">
      <t>ショクイン</t>
    </rPh>
    <rPh sb="5" eb="6">
      <t>スウ</t>
    </rPh>
    <rPh sb="7" eb="8">
      <t>シ</t>
    </rPh>
    <rPh sb="8" eb="9">
      <t>マチ</t>
    </rPh>
    <phoneticPr fontId="1"/>
  </si>
  <si>
    <t>19-4</t>
    <phoneticPr fontId="3"/>
  </si>
  <si>
    <t>職種別職員数（一部事務組合）</t>
    <rPh sb="0" eb="1">
      <t>ショク</t>
    </rPh>
    <rPh sb="1" eb="3">
      <t>シュベツ</t>
    </rPh>
    <rPh sb="3" eb="6">
      <t>ショクインスウ</t>
    </rPh>
    <rPh sb="7" eb="9">
      <t>イチブ</t>
    </rPh>
    <rPh sb="9" eb="11">
      <t>ジム</t>
    </rPh>
    <rPh sb="11" eb="13">
      <t>クミアイ</t>
    </rPh>
    <phoneticPr fontId="1"/>
  </si>
  <si>
    <t>19-5</t>
    <phoneticPr fontId="3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</si>
  <si>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</si>
  <si>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19 公務員・選挙目次へ＜＜</t>
    <rPh sb="3" eb="6">
      <t>コウムイン</t>
    </rPh>
    <rPh sb="7" eb="9">
      <t>センキョ</t>
    </rPh>
    <rPh sb="9" eb="11">
      <t>モクジ</t>
    </rPh>
    <phoneticPr fontId="1"/>
  </si>
  <si>
    <t xml:space="preserve">  １９　公務員・選挙</t>
    <rPh sb="5" eb="6">
      <t>コウ</t>
    </rPh>
    <rPh sb="6" eb="7">
      <t>ツトム</t>
    </rPh>
    <rPh sb="7" eb="8">
      <t>イン</t>
    </rPh>
    <rPh sb="9" eb="10">
      <t>セン</t>
    </rPh>
    <rPh sb="10" eb="11">
      <t>コゾル</t>
    </rPh>
    <phoneticPr fontId="1"/>
  </si>
  <si>
    <t>１　県職員数</t>
    <rPh sb="2" eb="3">
      <t>ケン</t>
    </rPh>
    <rPh sb="3" eb="5">
      <t>ショクイン</t>
    </rPh>
    <rPh sb="5" eb="6">
      <t>スウ</t>
    </rPh>
    <phoneticPr fontId="1"/>
  </si>
  <si>
    <t>令和5年4月1日現在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</si>
  <si>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総数</t>
    <rPh sb="0" eb="2">
      <t>ソウスウ</t>
    </rPh>
    <phoneticPr fontId="1"/>
  </si>
  <si>
    <t>事務職</t>
    <rPh sb="0" eb="2">
      <t>ジム</t>
    </rPh>
    <rPh sb="2" eb="3">
      <t>ショク</t>
    </rPh>
    <phoneticPr fontId="1"/>
  </si>
  <si>
    <t>技術職</t>
    <rPh sb="0" eb="2">
      <t>ギジュツ</t>
    </rPh>
    <rPh sb="2" eb="3">
      <t>ショク</t>
    </rPh>
    <phoneticPr fontId="1"/>
  </si>
  <si>
    <t>技能労務職</t>
    <rPh sb="0" eb="2">
      <t>ギノウ</t>
    </rPh>
    <rPh sb="2" eb="4">
      <t>ロウム</t>
    </rPh>
    <rPh sb="4" eb="5">
      <t>ショク</t>
    </rPh>
    <phoneticPr fontId="1"/>
  </si>
  <si>
    <t>令和3年4月1日現在</t>
  </si>
  <si>
    <t>令和4年4月1日現在</t>
  </si>
  <si>
    <t>令和5年4月1日現在</t>
  </si>
  <si>
    <t>知事部局</t>
    <rPh sb="0" eb="2">
      <t>チジ</t>
    </rPh>
    <rPh sb="2" eb="4">
      <t>ブキョク</t>
    </rPh>
    <phoneticPr fontId="1"/>
  </si>
  <si>
    <t>総務部</t>
    <rPh sb="0" eb="2">
      <t>ソウム</t>
    </rPh>
    <rPh sb="2" eb="3">
      <t>ブ</t>
    </rPh>
    <phoneticPr fontId="1"/>
  </si>
  <si>
    <t>地域戦略部</t>
    <rPh sb="0" eb="2">
      <t>チイキ</t>
    </rPh>
    <rPh sb="2" eb="4">
      <t>センリャク</t>
    </rPh>
    <rPh sb="4" eb="5">
      <t>ブ</t>
    </rPh>
    <phoneticPr fontId="1"/>
  </si>
  <si>
    <t>交流文化部</t>
    <rPh sb="0" eb="2">
      <t>コウリュウ</t>
    </rPh>
    <rPh sb="2" eb="4">
      <t>ブンカ</t>
    </rPh>
    <rPh sb="4" eb="5">
      <t>ブ</t>
    </rPh>
    <phoneticPr fontId="1"/>
  </si>
  <si>
    <t>安全環境部</t>
    <rPh sb="0" eb="2">
      <t>アンゼン</t>
    </rPh>
    <rPh sb="2" eb="4">
      <t>カンキョウ</t>
    </rPh>
    <rPh sb="4" eb="5">
      <t>ブ</t>
    </rPh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</si>
  <si>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</si>
  <si>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産業労働部</t>
    <rPh sb="0" eb="2">
      <t>サンギョウ</t>
    </rPh>
    <rPh sb="2" eb="4">
      <t>ロウドウ</t>
    </rPh>
    <rPh sb="4" eb="5">
      <t>ブ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</si>
  <si>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</si>
  <si>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土木部</t>
    <rPh sb="0" eb="2">
      <t>ドボク</t>
    </rPh>
    <rPh sb="2" eb="3">
      <t>ブ</t>
    </rPh>
    <phoneticPr fontId="1"/>
  </si>
  <si>
    <t>会計局</t>
    <rPh sb="0" eb="2">
      <t>カイケイ</t>
    </rPh>
    <rPh sb="2" eb="3">
      <t>キョク</t>
    </rPh>
    <phoneticPr fontId="1"/>
  </si>
  <si>
    <t>嶺南振興局</t>
    <rPh sb="0" eb="1">
      <t>レイ</t>
    </rPh>
    <rPh sb="1" eb="2">
      <t>ナン</t>
    </rPh>
    <rPh sb="2" eb="5">
      <t>シンコウキョク</t>
    </rPh>
    <phoneticPr fontId="1"/>
  </si>
  <si>
    <t>県税事務所</t>
    <rPh sb="0" eb="2">
      <t>ケンゼイ</t>
    </rPh>
    <rPh sb="2" eb="4">
      <t>ジム</t>
    </rPh>
    <rPh sb="4" eb="5">
      <t>ショ</t>
    </rPh>
    <phoneticPr fontId="1"/>
  </si>
  <si>
    <t>健康福祉センター</t>
    <rPh sb="0" eb="2">
      <t>ケンコウ</t>
    </rPh>
    <rPh sb="2" eb="4">
      <t>フクシ</t>
    </rPh>
    <phoneticPr fontId="1"/>
  </si>
  <si>
    <t>病院</t>
    <rPh sb="0" eb="2">
      <t>ビョウイン</t>
    </rPh>
    <phoneticPr fontId="1"/>
  </si>
  <si>
    <t>農林総合事務所</t>
    <rPh sb="0" eb="2">
      <t>ノウリン</t>
    </rPh>
    <rPh sb="2" eb="4">
      <t>ソウゴウ</t>
    </rPh>
    <rPh sb="4" eb="6">
      <t>ジム</t>
    </rPh>
    <rPh sb="6" eb="7">
      <t>ショ</t>
    </rPh>
    <phoneticPr fontId="1"/>
  </si>
  <si>
    <t>土木事務所</t>
    <rPh sb="0" eb="2">
      <t>ドボク</t>
    </rPh>
    <rPh sb="2" eb="4">
      <t>ジム</t>
    </rPh>
    <rPh sb="4" eb="5">
      <t>ショ</t>
    </rPh>
    <phoneticPr fontId="1"/>
  </si>
  <si>
    <t>その他の出先機関</t>
    <rPh sb="2" eb="3">
      <t>タ</t>
    </rPh>
    <rPh sb="4" eb="6">
      <t>デサキ</t>
    </rPh>
    <rPh sb="6" eb="8">
      <t>キカン</t>
    </rPh>
    <phoneticPr fontId="1"/>
  </si>
  <si>
    <t>議会局</t>
    <rPh sb="0" eb="2">
      <t>ギカイ</t>
    </rPh>
    <rPh sb="2" eb="3">
      <t>キョク</t>
    </rPh>
    <phoneticPr fontId="1"/>
  </si>
  <si>
    <t>教育庁および学校以外の教育機関</t>
    <rPh sb="0" eb="2">
      <t>キョウイク</t>
    </rPh>
    <rPh sb="2" eb="3">
      <t>チョウ</t>
    </rPh>
    <rPh sb="6" eb="8">
      <t>ガッコウ</t>
    </rPh>
    <rPh sb="8" eb="10">
      <t>イガイ</t>
    </rPh>
    <rPh sb="11" eb="13">
      <t>キョウイク</t>
    </rPh>
    <rPh sb="13" eb="15">
      <t>キカン</t>
    </rPh>
    <phoneticPr fontId="1"/>
  </si>
  <si>
    <t>各種委員会事務局</t>
    <rPh sb="0" eb="2">
      <t>カクシュ</t>
    </rPh>
    <rPh sb="2" eb="5">
      <t>イインカイ</t>
    </rPh>
    <rPh sb="5" eb="8">
      <t>ジムキョク</t>
    </rPh>
    <phoneticPr fontId="1"/>
  </si>
  <si>
    <t>資料：福井県人事課</t>
    <rPh sb="0" eb="1">
      <t>シ</t>
    </rPh>
    <rPh sb="1" eb="2">
      <t>リョウ</t>
    </rPh>
    <rPh sb="3" eb="6">
      <t>フクイケン</t>
    </rPh>
    <rPh sb="6" eb="8">
      <t>ジンジ</t>
    </rPh>
    <rPh sb="8" eb="9">
      <t>カ</t>
    </rPh>
    <phoneticPr fontId="1"/>
  </si>
  <si>
    <t>19　公務員・選挙</t>
    <rPh sb="3" eb="6">
      <t>コウムイン</t>
    </rPh>
    <rPh sb="7" eb="9">
      <t>センキョ</t>
    </rPh>
    <phoneticPr fontId="1"/>
  </si>
  <si>
    <t>２　警察署別施設数</t>
    <rPh sb="2" eb="5">
      <t>ケイサツショ</t>
    </rPh>
    <rPh sb="5" eb="6">
      <t>ベツ</t>
    </rPh>
    <rPh sb="6" eb="9">
      <t>シセツスウ</t>
    </rPh>
    <rPh sb="8" eb="9">
      <t>スウ</t>
    </rPh>
    <phoneticPr fontId="1"/>
  </si>
  <si>
    <t>警察署</t>
    <rPh sb="0" eb="3">
      <t>ケイサツショ</t>
    </rPh>
    <phoneticPr fontId="1"/>
  </si>
  <si>
    <t>交番</t>
    <rPh sb="0" eb="2">
      <t>コウバン</t>
    </rPh>
    <phoneticPr fontId="1"/>
  </si>
  <si>
    <t>検問所</t>
    <rPh sb="0" eb="2">
      <t>ケンモン</t>
    </rPh>
    <rPh sb="2" eb="3">
      <t>ショ</t>
    </rPh>
    <phoneticPr fontId="1"/>
  </si>
  <si>
    <t>駐在所</t>
    <rPh sb="0" eb="2">
      <t>チュウザイ</t>
    </rPh>
    <rPh sb="2" eb="3">
      <t>ショ</t>
    </rPh>
    <phoneticPr fontId="1"/>
  </si>
  <si>
    <t>警備派出所</t>
    <rPh sb="0" eb="2">
      <t>ケイビ</t>
    </rPh>
    <rPh sb="2" eb="4">
      <t>ハシュツ</t>
    </rPh>
    <rPh sb="4" eb="5">
      <t>ショ</t>
    </rPh>
    <phoneticPr fontId="1"/>
  </si>
  <si>
    <t>令和3年4月1日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</si>
  <si>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令和4年4月1日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</si>
  <si>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</si>
  <si>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福 井 警 察 署</t>
    <rPh sb="0" eb="1">
      <t>フク</t>
    </rPh>
    <rPh sb="2" eb="3">
      <t>セイ</t>
    </rPh>
    <rPh sb="4" eb="5">
      <t>ケイ</t>
    </rPh>
    <rPh sb="6" eb="7">
      <t>サツ</t>
    </rPh>
    <rPh sb="8" eb="9">
      <t>ショ</t>
    </rPh>
    <phoneticPr fontId="1"/>
  </si>
  <si>
    <t>福井南警察署</t>
    <rPh sb="0" eb="2">
      <t>フクイ</t>
    </rPh>
    <rPh sb="2" eb="3">
      <t>ミナミ</t>
    </rPh>
    <rPh sb="3" eb="6">
      <t>ケイサツショ</t>
    </rPh>
    <phoneticPr fontId="1"/>
  </si>
  <si>
    <t>大 野 警 察 署</t>
    <rPh sb="0" eb="1">
      <t>ダイ</t>
    </rPh>
    <rPh sb="2" eb="3">
      <t>ノ</t>
    </rPh>
    <rPh sb="4" eb="5">
      <t>ケイ</t>
    </rPh>
    <rPh sb="6" eb="7">
      <t>サツ</t>
    </rPh>
    <rPh sb="8" eb="9">
      <t>ショ</t>
    </rPh>
    <phoneticPr fontId="1"/>
  </si>
  <si>
    <t>勝 山 警 察 署</t>
    <rPh sb="0" eb="1">
      <t>カツ</t>
    </rPh>
    <rPh sb="2" eb="3">
      <t>ヤマ</t>
    </rPh>
    <rPh sb="4" eb="5">
      <t>ケイ</t>
    </rPh>
    <rPh sb="6" eb="7">
      <t>サツ</t>
    </rPh>
    <rPh sb="8" eb="9">
      <t>ショ</t>
    </rPh>
    <phoneticPr fontId="1"/>
  </si>
  <si>
    <t>あわら警察署</t>
    <rPh sb="3" eb="6">
      <t>ケイサツショ</t>
    </rPh>
    <phoneticPr fontId="1"/>
  </si>
  <si>
    <t>坂 井 警 察 署</t>
    <rPh sb="0" eb="1">
      <t>サカ</t>
    </rPh>
    <rPh sb="2" eb="3">
      <t>セイ</t>
    </rPh>
    <rPh sb="4" eb="5">
      <t>ケイ</t>
    </rPh>
    <rPh sb="6" eb="7">
      <t>サツ</t>
    </rPh>
    <rPh sb="8" eb="9">
      <t>ショ</t>
    </rPh>
    <phoneticPr fontId="1"/>
  </si>
  <si>
    <t>坂井西警察署</t>
    <rPh sb="0" eb="2">
      <t>サカイ</t>
    </rPh>
    <rPh sb="2" eb="3">
      <t>ニシ</t>
    </rPh>
    <rPh sb="3" eb="6">
      <t>ケイサツショ</t>
    </rPh>
    <phoneticPr fontId="1"/>
  </si>
  <si>
    <t>鯖 江 警 察 署</t>
    <rPh sb="0" eb="1">
      <t>サバ</t>
    </rPh>
    <rPh sb="2" eb="3">
      <t>エ</t>
    </rPh>
    <rPh sb="4" eb="5">
      <t>ケイ</t>
    </rPh>
    <rPh sb="6" eb="7">
      <t>サツ</t>
    </rPh>
    <rPh sb="8" eb="9">
      <t>ショ</t>
    </rPh>
    <phoneticPr fontId="1"/>
  </si>
  <si>
    <t>越 前 警 察 署</t>
    <rPh sb="0" eb="1">
      <t>コシ</t>
    </rPh>
    <rPh sb="2" eb="3">
      <t>マエ</t>
    </rPh>
    <rPh sb="4" eb="5">
      <t>ケイ</t>
    </rPh>
    <rPh sb="6" eb="7">
      <t>サツ</t>
    </rPh>
    <rPh sb="8" eb="9">
      <t>ショ</t>
    </rPh>
    <phoneticPr fontId="1"/>
  </si>
  <si>
    <t>敦 賀 警 察 署</t>
    <rPh sb="0" eb="1">
      <t>アツシ</t>
    </rPh>
    <rPh sb="2" eb="3">
      <t>ガ</t>
    </rPh>
    <rPh sb="4" eb="5">
      <t>ケイ</t>
    </rPh>
    <rPh sb="6" eb="7">
      <t>サツ</t>
    </rPh>
    <rPh sb="8" eb="9">
      <t>ショ</t>
    </rPh>
    <phoneticPr fontId="1"/>
  </si>
  <si>
    <t>小 浜 警 察 署</t>
    <rPh sb="0" eb="1">
      <t>ショウ</t>
    </rPh>
    <rPh sb="2" eb="3">
      <t>ハマ</t>
    </rPh>
    <rPh sb="4" eb="5">
      <t>ケイ</t>
    </rPh>
    <rPh sb="6" eb="7">
      <t>サツ</t>
    </rPh>
    <rPh sb="8" eb="9">
      <t>ショ</t>
    </rPh>
    <phoneticPr fontId="1"/>
  </si>
  <si>
    <t>資料：福井県警察本部警務課</t>
    <rPh sb="0" eb="1">
      <t>シ</t>
    </rPh>
    <rPh sb="1" eb="2">
      <t>リョウ</t>
    </rPh>
    <rPh sb="3" eb="6">
      <t>フクイケン</t>
    </rPh>
    <rPh sb="6" eb="8">
      <t>ケイサツ</t>
    </rPh>
    <rPh sb="8" eb="10">
      <t>ホンブ</t>
    </rPh>
    <rPh sb="10" eb="12">
      <t>ケイム</t>
    </rPh>
    <rPh sb="12" eb="13">
      <t>カ</t>
    </rPh>
    <phoneticPr fontId="1"/>
  </si>
  <si>
    <t>３　職種別職員数（市町)</t>
    <rPh sb="2" eb="3">
      <t>ショク</t>
    </rPh>
    <rPh sb="3" eb="5">
      <t>シュベツ</t>
    </rPh>
    <rPh sb="5" eb="8">
      <t>ショクインスウ</t>
    </rPh>
    <rPh sb="9" eb="11">
      <t>シチョウ</t>
    </rPh>
    <phoneticPr fontId="1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</si>
  <si>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</si>
  <si>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(単位：人）</t>
    <rPh sb="1" eb="3">
      <t>タンイ</t>
    </rPh>
    <rPh sb="4" eb="5">
      <t>ニン</t>
    </rPh>
    <phoneticPr fontId="1"/>
  </si>
  <si>
    <t>計</t>
    <rPh sb="0" eb="1">
      <t>ケイ</t>
    </rPh>
    <phoneticPr fontId="1"/>
  </si>
  <si>
    <t>一般
行政職</t>
    <rPh sb="0" eb="2">
      <t>イッパン</t>
    </rPh>
    <phoneticPr fontId="1"/>
  </si>
  <si>
    <t>税務職</t>
    <rPh sb="0" eb="2">
      <t>ゼイム</t>
    </rPh>
    <rPh sb="2" eb="3">
      <t>ショク</t>
    </rPh>
    <phoneticPr fontId="1"/>
  </si>
  <si>
    <t>看護
保健職</t>
    <rPh sb="0" eb="2">
      <t>カンゴ</t>
    </rPh>
    <phoneticPr fontId="1"/>
  </si>
  <si>
    <t>消防職</t>
    <rPh sb="0" eb="2">
      <t>ショウボウ</t>
    </rPh>
    <rPh sb="2" eb="3">
      <t>ショク</t>
    </rPh>
    <phoneticPr fontId="1"/>
  </si>
  <si>
    <t>企業職</t>
    <rPh sb="0" eb="2">
      <t>キギョウ</t>
    </rPh>
    <rPh sb="2" eb="3">
      <t>ショク</t>
    </rPh>
    <phoneticPr fontId="1"/>
  </si>
  <si>
    <t>技能
労務職</t>
    <rPh sb="0" eb="2">
      <t>ギノウ</t>
    </rPh>
    <phoneticPr fontId="1"/>
  </si>
  <si>
    <t>教育職</t>
    <rPh sb="0" eb="2">
      <t>キョウイク</t>
    </rPh>
    <rPh sb="2" eb="3">
      <t>ショク</t>
    </rPh>
    <phoneticPr fontId="1"/>
  </si>
  <si>
    <t>福祉職</t>
    <rPh sb="0" eb="2">
      <t>フクシ</t>
    </rPh>
    <rPh sb="2" eb="3">
      <t>ショク</t>
    </rPh>
    <phoneticPr fontId="1"/>
  </si>
  <si>
    <t>臨時
職員</t>
    <rPh sb="0" eb="2">
      <t>リンジ</t>
    </rPh>
    <rPh sb="3" eb="5">
      <t>ショクイン</t>
    </rPh>
    <phoneticPr fontId="1"/>
  </si>
  <si>
    <t>特定
任期付
職員</t>
    <rPh sb="0" eb="2">
      <t>トクテイ</t>
    </rPh>
    <rPh sb="3" eb="5">
      <t>ニンキ</t>
    </rPh>
    <rPh sb="5" eb="6">
      <t>ツキ</t>
    </rPh>
    <rPh sb="7" eb="9">
      <t>ショクイン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</si>
  <si>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</si>
  <si>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</si>
  <si>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-</t>
  </si>
  <si>
    <t>令和5年</t>
    <rPh sb="0" eb="2">
      <t>レイワ</t>
    </rPh>
    <rPh sb="3" eb="4">
      <t>ネン</t>
    </rPh>
    <phoneticPr fontId="1"/>
  </si>
  <si>
    <t>福井市</t>
    <rPh sb="0" eb="3">
      <t>フクイシ</t>
    </rPh>
    <phoneticPr fontId="1"/>
  </si>
  <si>
    <t>敦賀市</t>
    <rPh sb="0" eb="3">
      <t>ツルガシ</t>
    </rPh>
    <phoneticPr fontId="1"/>
  </si>
  <si>
    <t>小浜市</t>
    <rPh sb="0" eb="3">
      <t>オバマシ</t>
    </rPh>
    <phoneticPr fontId="1"/>
  </si>
  <si>
    <t>大野市</t>
    <rPh sb="0" eb="2">
      <t>オオノ</t>
    </rPh>
    <rPh sb="2" eb="3">
      <t>シ</t>
    </rPh>
    <phoneticPr fontId="1"/>
  </si>
  <si>
    <t>勝山市</t>
    <rPh sb="0" eb="3">
      <t>カツヤマシ</t>
    </rPh>
    <phoneticPr fontId="1"/>
  </si>
  <si>
    <t>鯖江市</t>
    <rPh sb="1" eb="2">
      <t>エ</t>
    </rPh>
    <rPh sb="2" eb="3">
      <t>シ</t>
    </rPh>
    <phoneticPr fontId="1"/>
  </si>
  <si>
    <t>あわら市</t>
    <rPh sb="3" eb="4">
      <t>シ</t>
    </rPh>
    <phoneticPr fontId="1"/>
  </si>
  <si>
    <t>越前市</t>
    <rPh sb="0" eb="2">
      <t>エチゼン</t>
    </rPh>
    <rPh sb="2" eb="3">
      <t>シ</t>
    </rPh>
    <phoneticPr fontId="1"/>
  </si>
  <si>
    <t>坂井市</t>
    <rPh sb="0" eb="2">
      <t>サカイ</t>
    </rPh>
    <rPh sb="2" eb="3">
      <t>シ</t>
    </rPh>
    <phoneticPr fontId="1"/>
  </si>
  <si>
    <t>永平寺町</t>
    <rPh sb="0" eb="3">
      <t>エイヘイジ</t>
    </rPh>
    <rPh sb="3" eb="4">
      <t>チョウ</t>
    </rPh>
    <phoneticPr fontId="1"/>
  </si>
  <si>
    <t>池田町</t>
    <rPh sb="0" eb="2">
      <t>イケダ</t>
    </rPh>
    <rPh sb="2" eb="3">
      <t>チョウ</t>
    </rPh>
    <phoneticPr fontId="1"/>
  </si>
  <si>
    <t/>
  </si>
  <si>
    <t>南越前町</t>
    <rPh sb="0" eb="1">
      <t>ミナミ</t>
    </rPh>
    <rPh sb="1" eb="4">
      <t>エチゼンチョウ</t>
    </rPh>
    <phoneticPr fontId="1"/>
  </si>
  <si>
    <t>越前町</t>
    <rPh sb="0" eb="2">
      <t>エチゼン</t>
    </rPh>
    <rPh sb="2" eb="3">
      <t>チョウ</t>
    </rPh>
    <phoneticPr fontId="1"/>
  </si>
  <si>
    <t>美浜町</t>
    <rPh sb="0" eb="3">
      <t>ミハマチョウ</t>
    </rPh>
    <phoneticPr fontId="1"/>
  </si>
  <si>
    <t>高浜町</t>
    <rPh sb="0" eb="3">
      <t>タカハマチョウ</t>
    </rPh>
    <phoneticPr fontId="1"/>
  </si>
  <si>
    <t>おおい町</t>
    <rPh sb="3" eb="4">
      <t>マチ</t>
    </rPh>
    <phoneticPr fontId="1"/>
  </si>
  <si>
    <t>若狭町</t>
    <rPh sb="0" eb="2">
      <t>ワカサ</t>
    </rPh>
    <rPh sb="2" eb="3">
      <t>チョウ</t>
    </rPh>
    <phoneticPr fontId="1"/>
  </si>
  <si>
    <t>資料：福井県市町協働課</t>
    <rPh sb="0" eb="1">
      <t>シ</t>
    </rPh>
    <rPh sb="1" eb="2">
      <t>リョウ</t>
    </rPh>
    <rPh sb="3" eb="6">
      <t>フクイケン</t>
    </rPh>
    <rPh sb="6" eb="7">
      <t>シ</t>
    </rPh>
    <rPh sb="7" eb="8">
      <t>マチ</t>
    </rPh>
    <rPh sb="8" eb="10">
      <t>キョウドウ</t>
    </rPh>
    <rPh sb="10" eb="11">
      <t>カ</t>
    </rPh>
    <phoneticPr fontId="1"/>
  </si>
  <si>
    <t>４　職種別職員数（一部事務組合)</t>
    <rPh sb="2" eb="3">
      <t>ショク</t>
    </rPh>
    <rPh sb="3" eb="5">
      <t>シュベツ</t>
    </rPh>
    <rPh sb="5" eb="8">
      <t>ショクインスウ</t>
    </rPh>
    <rPh sb="9" eb="11">
      <t>イチブ</t>
    </rPh>
    <rPh sb="11" eb="13">
      <t>ジム</t>
    </rPh>
    <rPh sb="13" eb="15">
      <t>クミアイ</t>
    </rPh>
    <phoneticPr fontId="1"/>
  </si>
  <si>
    <t>令和5年4月1日現在</t>
    <rPh sb="0" eb="2">
      <t>レイワ</t>
    </rPh>
    <phoneticPr fontId="1"/>
  </si>
  <si>
    <t>令和 3年4月1日現在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</si>
  <si>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令和 4年4月1日現在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</si>
  <si>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令和 5年4月1日現在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</si>
  <si>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公立小浜病院組合</t>
    <rPh sb="0" eb="2">
      <t>コウリツ</t>
    </rPh>
    <rPh sb="2" eb="4">
      <t>オバマ</t>
    </rPh>
    <rPh sb="4" eb="6">
      <t>ビョウイン</t>
    </rPh>
    <rPh sb="6" eb="8">
      <t>クミアイ</t>
    </rPh>
    <phoneticPr fontId="1"/>
  </si>
  <si>
    <t>越前三国競艇企業団</t>
    <rPh sb="0" eb="2">
      <t>エチゼン</t>
    </rPh>
    <rPh sb="2" eb="4">
      <t>ミクニ</t>
    </rPh>
    <rPh sb="4" eb="6">
      <t>キョウテイ</t>
    </rPh>
    <rPh sb="6" eb="8">
      <t>キギョウ</t>
    </rPh>
    <rPh sb="8" eb="9">
      <t>ダン</t>
    </rPh>
    <phoneticPr fontId="1"/>
  </si>
  <si>
    <t>福井県市町総合事務組合</t>
    <rPh sb="0" eb="3">
      <t>フクイケン</t>
    </rPh>
    <rPh sb="3" eb="4">
      <t>シ</t>
    </rPh>
    <rPh sb="4" eb="5">
      <t>チョウ</t>
    </rPh>
    <rPh sb="5" eb="7">
      <t>ソウゴウ</t>
    </rPh>
    <rPh sb="7" eb="9">
      <t>ジム</t>
    </rPh>
    <rPh sb="9" eb="11">
      <t>クミアイ</t>
    </rPh>
    <phoneticPr fontId="1"/>
  </si>
  <si>
    <t>美浜・三方環境衛生組合</t>
    <rPh sb="0" eb="2">
      <t>ミハマ</t>
    </rPh>
    <rPh sb="3" eb="5">
      <t>ミカタ</t>
    </rPh>
    <rPh sb="5" eb="7">
      <t>カンキョウ</t>
    </rPh>
    <rPh sb="7" eb="9">
      <t>エイセイ</t>
    </rPh>
    <rPh sb="9" eb="11">
      <t>クミアイ</t>
    </rPh>
    <phoneticPr fontId="1"/>
  </si>
  <si>
    <t>嶺北消防組合</t>
    <rPh sb="0" eb="1">
      <t>レイ</t>
    </rPh>
    <rPh sb="1" eb="2">
      <t>ホク</t>
    </rPh>
    <rPh sb="2" eb="4">
      <t>ショウボウ</t>
    </rPh>
    <rPh sb="4" eb="6">
      <t>クミアイ</t>
    </rPh>
    <phoneticPr fontId="1"/>
  </si>
  <si>
    <t>鯖江・丹生消防組合</t>
    <rPh sb="1" eb="2">
      <t>エ</t>
    </rPh>
    <rPh sb="3" eb="5">
      <t>ニュウ</t>
    </rPh>
    <rPh sb="5" eb="7">
      <t>ショウボウ</t>
    </rPh>
    <rPh sb="7" eb="9">
      <t>クミアイ</t>
    </rPh>
    <phoneticPr fontId="1"/>
  </si>
  <si>
    <t>福井坂井地区広域市町村圏事務組合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1"/>
  </si>
  <si>
    <t>南越消防組合</t>
    <rPh sb="0" eb="1">
      <t>ナン</t>
    </rPh>
    <rPh sb="1" eb="2">
      <t>エツ</t>
    </rPh>
    <rPh sb="2" eb="4">
      <t>ショウボウ</t>
    </rPh>
    <rPh sb="4" eb="6">
      <t>クミアイ</t>
    </rPh>
    <phoneticPr fontId="1"/>
  </si>
  <si>
    <t>若狭消防組合</t>
    <rPh sb="0" eb="2">
      <t>ワカサ</t>
    </rPh>
    <rPh sb="2" eb="4">
      <t>ショウボウ</t>
    </rPh>
    <rPh sb="4" eb="6">
      <t>クミアイ</t>
    </rPh>
    <phoneticPr fontId="1"/>
  </si>
  <si>
    <t>敦賀・美方消防組合</t>
    <rPh sb="0" eb="2">
      <t>ツルガ</t>
    </rPh>
    <rPh sb="3" eb="5">
      <t>ミカタ</t>
    </rPh>
    <rPh sb="5" eb="7">
      <t>ショウボウ</t>
    </rPh>
    <rPh sb="7" eb="9">
      <t>クミアイ</t>
    </rPh>
    <phoneticPr fontId="1"/>
  </si>
  <si>
    <t>大野勝山地区広域行政事務組合</t>
    <rPh sb="0" eb="2">
      <t>オオノ</t>
    </rPh>
    <rPh sb="2" eb="4">
      <t>カツヤマ</t>
    </rPh>
    <rPh sb="4" eb="6">
      <t>チク</t>
    </rPh>
    <rPh sb="6" eb="8">
      <t>コウイキ</t>
    </rPh>
    <rPh sb="8" eb="10">
      <t>ギョウセイ</t>
    </rPh>
    <rPh sb="10" eb="12">
      <t>ジム</t>
    </rPh>
    <rPh sb="12" eb="14">
      <t>クミアイ</t>
    </rPh>
    <phoneticPr fontId="1"/>
  </si>
  <si>
    <t>南越清掃組合</t>
    <rPh sb="0" eb="1">
      <t>ナン</t>
    </rPh>
    <rPh sb="1" eb="2">
      <t>エツ</t>
    </rPh>
    <rPh sb="2" eb="4">
      <t>セイソウ</t>
    </rPh>
    <rPh sb="4" eb="6">
      <t>クミアイ</t>
    </rPh>
    <phoneticPr fontId="1"/>
  </si>
  <si>
    <t>勝山・永平寺衛生管理組合</t>
    <phoneticPr fontId="1"/>
  </si>
  <si>
    <t>五領川公共下水道事務組合</t>
    <rPh sb="0" eb="1">
      <t>ゴ</t>
    </rPh>
    <rPh sb="1" eb="2">
      <t>リョウ</t>
    </rPh>
    <rPh sb="2" eb="3">
      <t>カワ</t>
    </rPh>
    <rPh sb="3" eb="5">
      <t>コウキョウ</t>
    </rPh>
    <rPh sb="5" eb="8">
      <t>ゲスイドウ</t>
    </rPh>
    <rPh sb="8" eb="10">
      <t>ジム</t>
    </rPh>
    <rPh sb="10" eb="12">
      <t>クミアイ</t>
    </rPh>
    <phoneticPr fontId="1"/>
  </si>
  <si>
    <t>鯖江広域衛生施設組合</t>
    <rPh sb="1" eb="2">
      <t>エ</t>
    </rPh>
    <rPh sb="2" eb="4">
      <t>コウイキ</t>
    </rPh>
    <rPh sb="4" eb="6">
      <t>エイセイ</t>
    </rPh>
    <rPh sb="6" eb="8">
      <t>シセツ</t>
    </rPh>
    <rPh sb="8" eb="10">
      <t>クミアイ</t>
    </rPh>
    <phoneticPr fontId="1"/>
  </si>
  <si>
    <t>福井県丹南広域組合</t>
    <rPh sb="0" eb="3">
      <t>フクイケン</t>
    </rPh>
    <rPh sb="3" eb="5">
      <t>タンナン</t>
    </rPh>
    <rPh sb="5" eb="7">
      <t>コウイキ</t>
    </rPh>
    <rPh sb="7" eb="9">
      <t>クミアイ</t>
    </rPh>
    <phoneticPr fontId="1"/>
  </si>
  <si>
    <t>福井県自治会館組合</t>
    <rPh sb="0" eb="3">
      <t>フクイケン</t>
    </rPh>
    <rPh sb="3" eb="5">
      <t>ジチ</t>
    </rPh>
    <rPh sb="5" eb="7">
      <t>カイカン</t>
    </rPh>
    <rPh sb="7" eb="9">
      <t>クミアイ</t>
    </rPh>
    <phoneticPr fontId="1"/>
  </si>
  <si>
    <t>嶺南広域行政組合</t>
    <rPh sb="0" eb="1">
      <t>レイ</t>
    </rPh>
    <rPh sb="1" eb="2">
      <t>ナン</t>
    </rPh>
    <rPh sb="2" eb="4">
      <t>コウイキ</t>
    </rPh>
    <rPh sb="4" eb="6">
      <t>ギョウセイ</t>
    </rPh>
    <rPh sb="6" eb="8">
      <t>クミアイ</t>
    </rPh>
    <phoneticPr fontId="1"/>
  </si>
  <si>
    <t>公立丹南病院組合</t>
    <rPh sb="0" eb="2">
      <t>コウリツ</t>
    </rPh>
    <rPh sb="2" eb="4">
      <t>タンナン</t>
    </rPh>
    <rPh sb="4" eb="6">
      <t>ビョウイン</t>
    </rPh>
    <rPh sb="6" eb="8">
      <t>クミアイ</t>
    </rPh>
    <phoneticPr fontId="1"/>
  </si>
  <si>
    <t>坂井地区広域連合</t>
    <rPh sb="0" eb="8">
      <t>サカイ</t>
    </rPh>
    <phoneticPr fontId="1"/>
  </si>
  <si>
    <t>こしの国広域事務組合</t>
    <rPh sb="3" eb="4">
      <t>クニ</t>
    </rPh>
    <rPh sb="4" eb="6">
      <t>コウイキ</t>
    </rPh>
    <rPh sb="6" eb="8">
      <t>ジム</t>
    </rPh>
    <rPh sb="8" eb="10">
      <t>クミアイ</t>
    </rPh>
    <phoneticPr fontId="1"/>
  </si>
  <si>
    <t>後期高齢者医療広域連合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phoneticPr fontId="1"/>
  </si>
  <si>
    <t>芦原温泉上水道財産区水道事業</t>
    <rPh sb="0" eb="4">
      <t>アワラオンセン</t>
    </rPh>
    <rPh sb="4" eb="7">
      <t>ジョウスイドウ</t>
    </rPh>
    <rPh sb="7" eb="9">
      <t>ザイサン</t>
    </rPh>
    <rPh sb="9" eb="10">
      <t>ク</t>
    </rPh>
    <rPh sb="10" eb="12">
      <t>スイドウ</t>
    </rPh>
    <rPh sb="12" eb="14">
      <t>ジギョウ</t>
    </rPh>
    <phoneticPr fontId="1"/>
  </si>
  <si>
    <t>（注）「武生・三国ﾓｰﾀｰﾎﾞｰﾄ競走施行組合」は「越前三国競艇企業団」に名称変更。</t>
    <rPh sb="1" eb="2">
      <t>チュウ</t>
    </rPh>
    <rPh sb="26" eb="28">
      <t>エチゼン</t>
    </rPh>
    <rPh sb="28" eb="30">
      <t>ミクニ</t>
    </rPh>
    <rPh sb="30" eb="32">
      <t>キョウテイ</t>
    </rPh>
    <rPh sb="32" eb="34">
      <t>キギョウ</t>
    </rPh>
    <rPh sb="34" eb="35">
      <t>ダン</t>
    </rPh>
    <rPh sb="37" eb="39">
      <t>メイショウ</t>
    </rPh>
    <rPh sb="39" eb="41">
      <t>ヘンコウ</t>
    </rPh>
    <phoneticPr fontId="1"/>
  </si>
  <si>
    <t>５　選挙人名簿登録者数</t>
    <rPh sb="2" eb="4">
      <t>センキョ</t>
    </rPh>
    <rPh sb="4" eb="5">
      <t>ジン</t>
    </rPh>
    <rPh sb="5" eb="7">
      <t>メイボ</t>
    </rPh>
    <rPh sb="7" eb="10">
      <t>トウロクシャ</t>
    </rPh>
    <rPh sb="10" eb="11">
      <t>スウ</t>
    </rPh>
    <phoneticPr fontId="1"/>
  </si>
  <si>
    <t>令和5年9月1日現在名簿登録者</t>
    <rPh sb="0" eb="2">
      <t>レイワ</t>
    </rPh>
    <rPh sb="3" eb="4">
      <t>ネン</t>
    </rPh>
    <rPh sb="4" eb="5">
      <t>ヘイネン</t>
    </rPh>
    <rPh sb="5" eb="6">
      <t>ガツ</t>
    </rPh>
    <rPh sb="7" eb="8">
      <t>カ</t>
    </rPh>
    <rPh sb="8" eb="10">
      <t>ゲンザイ</t>
    </rPh>
    <rPh sb="10" eb="12">
      <t>メイボ</t>
    </rPh>
    <rPh sb="12" eb="15">
      <t>トウロクシャ</t>
    </rPh>
    <phoneticPr fontId="1"/>
  </si>
  <si>
    <t>令和4年9月1日現在名簿登録者</t>
    <rPh sb="0" eb="2">
      <t>レイワ</t>
    </rPh>
    <rPh sb="3" eb="4">
      <t>ネン</t>
    </rPh>
    <rPh sb="4" eb="5">
      <t>ヘイネン</t>
    </rPh>
    <rPh sb="5" eb="6">
      <t>ガツ</t>
    </rPh>
    <rPh sb="7" eb="8">
      <t>カ</t>
    </rPh>
    <rPh sb="8" eb="10">
      <t>ゲンザイ</t>
    </rPh>
    <rPh sb="10" eb="12">
      <t>メイボ</t>
    </rPh>
    <rPh sb="12" eb="15">
      <t>トウロクシャ</t>
    </rPh>
    <phoneticPr fontId="1"/>
  </si>
  <si>
    <t>増　　　　　減</t>
    <rPh sb="0" eb="7">
      <t>ゾウゲン</t>
    </rPh>
    <phoneticPr fontId="1"/>
  </si>
  <si>
    <t>(基準日：令和5年9月1日）(Ａ)</t>
  </si>
  <si>
    <t>(基準日：令和4年9月1日）(Ｂ)</t>
  </si>
  <si>
    <t>(Ａ)－（Ｂ）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</si>
  <si>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</si>
  <si>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</si>
  <si>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1">
      <t>フサ</t>
    </rPh>
    <rPh sb="1" eb="2">
      <t>カズ</t>
    </rPh>
    <phoneticPr fontId="1"/>
  </si>
  <si>
    <t>福井市</t>
    <rPh sb="0" eb="1">
      <t>フク</t>
    </rPh>
    <rPh sb="1" eb="2">
      <t>セイ</t>
    </rPh>
    <rPh sb="2" eb="3">
      <t>シ</t>
    </rPh>
    <phoneticPr fontId="1"/>
  </si>
  <si>
    <t>敦賀市</t>
    <rPh sb="0" eb="1">
      <t>アツシ</t>
    </rPh>
    <rPh sb="1" eb="2">
      <t>ガ</t>
    </rPh>
    <rPh sb="2" eb="3">
      <t>シ</t>
    </rPh>
    <phoneticPr fontId="1"/>
  </si>
  <si>
    <t>小浜市</t>
    <rPh sb="0" eb="1">
      <t>ショウ</t>
    </rPh>
    <rPh sb="1" eb="2">
      <t>ハマ</t>
    </rPh>
    <rPh sb="2" eb="3">
      <t>シ</t>
    </rPh>
    <phoneticPr fontId="1"/>
  </si>
  <si>
    <t>大野市</t>
    <rPh sb="0" eb="1">
      <t>ダイ</t>
    </rPh>
    <rPh sb="1" eb="2">
      <t>ノ</t>
    </rPh>
    <rPh sb="2" eb="3">
      <t>シ</t>
    </rPh>
    <phoneticPr fontId="1"/>
  </si>
  <si>
    <t>勝山市</t>
    <rPh sb="0" eb="1">
      <t>カツ</t>
    </rPh>
    <rPh sb="1" eb="2">
      <t>ヤマ</t>
    </rPh>
    <rPh sb="2" eb="3">
      <t>シ</t>
    </rPh>
    <phoneticPr fontId="1"/>
  </si>
  <si>
    <t>鯖江市</t>
    <rPh sb="0" eb="1">
      <t>サバ</t>
    </rPh>
    <rPh sb="1" eb="2">
      <t>エ</t>
    </rPh>
    <rPh sb="2" eb="3">
      <t>シ</t>
    </rPh>
    <phoneticPr fontId="1"/>
  </si>
  <si>
    <t>越前市</t>
    <rPh sb="0" eb="1">
      <t>コシ</t>
    </rPh>
    <rPh sb="1" eb="2">
      <t>マエ</t>
    </rPh>
    <rPh sb="2" eb="3">
      <t>シ</t>
    </rPh>
    <phoneticPr fontId="1"/>
  </si>
  <si>
    <t>坂井市</t>
    <rPh sb="0" eb="1">
      <t>サカ</t>
    </rPh>
    <rPh sb="1" eb="2">
      <t>セイ</t>
    </rPh>
    <rPh sb="2" eb="3">
      <t>シ</t>
    </rPh>
    <phoneticPr fontId="1"/>
  </si>
  <si>
    <t>市計</t>
    <rPh sb="0" eb="1">
      <t>シ</t>
    </rPh>
    <rPh sb="1" eb="2">
      <t>ケイ</t>
    </rPh>
    <phoneticPr fontId="1"/>
  </si>
  <si>
    <t>永平寺町</t>
    <rPh sb="0" eb="3">
      <t>エイヘイジ</t>
    </rPh>
    <rPh sb="3" eb="4">
      <t>マチ</t>
    </rPh>
    <phoneticPr fontId="1"/>
  </si>
  <si>
    <t>池田町</t>
    <rPh sb="0" eb="1">
      <t>イケ</t>
    </rPh>
    <rPh sb="1" eb="2">
      <t>タ</t>
    </rPh>
    <rPh sb="2" eb="3">
      <t>チョウ</t>
    </rPh>
    <phoneticPr fontId="1"/>
  </si>
  <si>
    <t>南越前町</t>
    <rPh sb="0" eb="1">
      <t>ミナミ</t>
    </rPh>
    <rPh sb="1" eb="3">
      <t>エチゼン</t>
    </rPh>
    <rPh sb="3" eb="4">
      <t>チョウ</t>
    </rPh>
    <phoneticPr fontId="1"/>
  </si>
  <si>
    <t>越前町</t>
    <rPh sb="0" eb="1">
      <t>コシ</t>
    </rPh>
    <rPh sb="1" eb="2">
      <t>マエ</t>
    </rPh>
    <rPh sb="2" eb="3">
      <t>チョウ</t>
    </rPh>
    <phoneticPr fontId="1"/>
  </si>
  <si>
    <t>美浜町</t>
    <rPh sb="0" eb="1">
      <t>ビ</t>
    </rPh>
    <rPh sb="1" eb="2">
      <t>ハマ</t>
    </rPh>
    <rPh sb="2" eb="3">
      <t>マチ</t>
    </rPh>
    <phoneticPr fontId="1"/>
  </si>
  <si>
    <t>高浜町</t>
    <rPh sb="0" eb="1">
      <t>タカ</t>
    </rPh>
    <rPh sb="1" eb="2">
      <t>ハマ</t>
    </rPh>
    <rPh sb="2" eb="3">
      <t>マチ</t>
    </rPh>
    <phoneticPr fontId="1"/>
  </si>
  <si>
    <t>若狭町</t>
    <rPh sb="0" eb="1">
      <t>ワカ</t>
    </rPh>
    <rPh sb="1" eb="2">
      <t>セマ</t>
    </rPh>
    <rPh sb="2" eb="3">
      <t>チョウ</t>
    </rPh>
    <phoneticPr fontId="1"/>
  </si>
  <si>
    <t>町計</t>
    <rPh sb="0" eb="1">
      <t>マチ</t>
    </rPh>
    <rPh sb="1" eb="2">
      <t>ケイ</t>
    </rPh>
    <phoneticPr fontId="1"/>
  </si>
  <si>
    <t>第１区計</t>
    <rPh sb="0" eb="1">
      <t>ダイ</t>
    </rPh>
    <rPh sb="2" eb="3">
      <t>ク</t>
    </rPh>
    <rPh sb="3" eb="4">
      <t>ケイ</t>
    </rPh>
    <phoneticPr fontId="1"/>
  </si>
  <si>
    <t>第２区計</t>
    <rPh sb="0" eb="1">
      <t>ダイ</t>
    </rPh>
    <rPh sb="2" eb="3">
      <t>ク</t>
    </rPh>
    <rPh sb="3" eb="4">
      <t>ケイ</t>
    </rPh>
    <phoneticPr fontId="1"/>
  </si>
  <si>
    <t>資料：福井県選挙管理委員会</t>
    <rPh sb="0" eb="1">
      <t>シ</t>
    </rPh>
    <rPh sb="1" eb="2">
      <t>リョウ</t>
    </rPh>
    <phoneticPr fontId="1"/>
  </si>
  <si>
    <t>令和４年福井県統計年鑑</t>
    <phoneticPr fontId="3"/>
  </si>
  <si>
    <r>
      <rPr>
        <sz val="8"/>
        <rFont val="BIZ UDP明朝 Medium"/>
        <family val="1"/>
        <charset val="128"/>
      </rPr>
      <t>医師</t>
    </r>
    <r>
      <rPr>
        <sz val="9"/>
        <rFont val="BIZ UDP明朝 Medium"/>
        <family val="1"/>
        <charset val="128"/>
      </rPr>
      <t xml:space="preserve">
</t>
    </r>
    <r>
      <rPr>
        <sz val="6"/>
        <rFont val="BIZ UDP明朝 Medium"/>
        <family val="1"/>
        <charset val="128"/>
      </rPr>
      <t>歯科医師職</t>
    </r>
    <rPh sb="0" eb="2">
      <t>イシ</t>
    </rPh>
    <phoneticPr fontId="1"/>
  </si>
  <si>
    <r>
      <rPr>
        <sz val="8"/>
        <rFont val="BIZ UDP明朝 Medium"/>
        <family val="1"/>
        <charset val="128"/>
      </rPr>
      <t>薬剤師</t>
    </r>
    <r>
      <rPr>
        <sz val="9"/>
        <rFont val="BIZ UDP明朝 Medium"/>
        <family val="1"/>
        <charset val="128"/>
      </rPr>
      <t xml:space="preserve">
</t>
    </r>
    <r>
      <rPr>
        <sz val="6"/>
        <rFont val="BIZ UDP明朝 Medium"/>
        <family val="1"/>
        <charset val="128"/>
      </rPr>
      <t>医療技術職</t>
    </r>
    <rPh sb="0" eb="3">
      <t>ヤクザイシ</t>
    </rPh>
    <phoneticPr fontId="1"/>
  </si>
  <si>
    <r>
      <t xml:space="preserve">医師
</t>
    </r>
    <r>
      <rPr>
        <sz val="6"/>
        <rFont val="BIZ UDP明朝 Medium"/>
        <family val="1"/>
        <charset val="128"/>
      </rPr>
      <t>歯科医師職</t>
    </r>
    <rPh sb="0" eb="2">
      <t>イシ</t>
    </rPh>
    <phoneticPr fontId="1"/>
  </si>
  <si>
    <r>
      <t xml:space="preserve">薬剤師
</t>
    </r>
    <r>
      <rPr>
        <sz val="6"/>
        <rFont val="BIZ UDP明朝 Medium"/>
        <family val="1"/>
        <charset val="128"/>
      </rPr>
      <t>医療技術職</t>
    </r>
    <rPh sb="0" eb="3">
      <t>ヤクザイシ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</si>
</sst>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#,##0;\-#,##0;\-"/>
  </numFmts>
  <fonts count="1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ゴシック"/>
      <family val="3"/>
      <charset val="128"/>
    </font>
    <font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6"/>
      <name val="BIZ UDP明朝 Medium"/>
      <family val="1"/>
      <charset val="128"/>
    </font>
    <font>
      <sz val="18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/>
  </cellStyleXfs>
  <cellXfs count="133">
    <xf numFmtId="0" fontId="0" fillId="0" borderId="0" xfId="0"/>
    <xf numFmtId="0" fontId="9" fillId="2" borderId="6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 wrapText="1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8" fillId="2" borderId="19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Continuous" vertical="center" wrapText="1"/>
    </xf>
    <xf numFmtId="0" fontId="9" fillId="2" borderId="18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8" fillId="2" borderId="17" xfId="0" applyFont="1" applyFill="1" applyBorder="1" applyAlignment="1">
      <alignment horizontal="centerContinuous" vertical="center" wrapText="1"/>
    </xf>
    <xf numFmtId="0" fontId="8" fillId="2" borderId="18" xfId="0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38" fontId="8" fillId="2" borderId="11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 shrinkToFit="1"/>
    </xf>
    <xf numFmtId="176" fontId="8" fillId="2" borderId="0" xfId="0" applyNumberFormat="1" applyFont="1" applyFill="1" applyAlignment="1">
      <alignment vertical="center"/>
    </xf>
    <xf numFmtId="38" fontId="8" fillId="2" borderId="11" xfId="2" applyFont="1" applyFill="1" applyBorder="1" applyAlignment="1">
      <alignment horizontal="right" vertical="center"/>
    </xf>
    <xf numFmtId="38" fontId="8" fillId="2" borderId="0" xfId="2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distributed" vertical="center"/>
    </xf>
    <xf numFmtId="38" fontId="8" fillId="2" borderId="0" xfId="2" applyFont="1" applyFill="1" applyAlignment="1">
      <alignment vertical="center"/>
    </xf>
    <xf numFmtId="0" fontId="8" fillId="2" borderId="10" xfId="0" applyFont="1" applyFill="1" applyBorder="1" applyAlignment="1">
      <alignment horizontal="distributed" vertical="center"/>
    </xf>
    <xf numFmtId="38" fontId="8" fillId="2" borderId="9" xfId="2" applyFont="1" applyFill="1" applyBorder="1" applyAlignment="1">
      <alignment vertical="center"/>
    </xf>
    <xf numFmtId="38" fontId="8" fillId="2" borderId="8" xfId="2" applyFont="1" applyFill="1" applyBorder="1" applyAlignment="1">
      <alignment vertical="center"/>
    </xf>
    <xf numFmtId="38" fontId="8" fillId="2" borderId="7" xfId="2" applyFont="1" applyFill="1" applyBorder="1" applyAlignment="1">
      <alignment vertical="center"/>
    </xf>
    <xf numFmtId="38" fontId="8" fillId="2" borderId="6" xfId="2" applyFont="1" applyFill="1" applyBorder="1" applyAlignment="1">
      <alignment vertical="center"/>
    </xf>
    <xf numFmtId="0" fontId="8" fillId="2" borderId="0" xfId="0" applyFont="1" applyFill="1"/>
    <xf numFmtId="0" fontId="10" fillId="2" borderId="0" xfId="0" applyFont="1" applyFill="1" applyAlignment="1">
      <alignment horizontal="distributed" vertical="center" justifyLastLine="1"/>
    </xf>
    <xf numFmtId="41" fontId="10" fillId="2" borderId="0" xfId="2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1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9" fillId="2" borderId="0" xfId="0" applyFont="1" applyFill="1"/>
    <xf numFmtId="49" fontId="8" fillId="2" borderId="4" xfId="0" applyNumberFormat="1" applyFont="1" applyFill="1" applyBorder="1" applyAlignment="1">
      <alignment horizontal="distributed" vertical="center" justifyLastLine="1"/>
    </xf>
    <xf numFmtId="41" fontId="9" fillId="2" borderId="11" xfId="4" applyNumberFormat="1" applyFont="1" applyFill="1" applyBorder="1" applyAlignment="1">
      <alignment horizontal="right" vertical="center"/>
    </xf>
    <xf numFmtId="41" fontId="9" fillId="2" borderId="0" xfId="4" applyNumberFormat="1" applyFont="1" applyFill="1" applyAlignment="1">
      <alignment horizontal="right" vertical="center"/>
    </xf>
    <xf numFmtId="41" fontId="9" fillId="2" borderId="0" xfId="4" applyNumberFormat="1" applyFont="1" applyFill="1" applyAlignment="1">
      <alignment horizontal="right" vertical="center" shrinkToFit="1"/>
    </xf>
    <xf numFmtId="41" fontId="9" fillId="2" borderId="0" xfId="4" applyNumberFormat="1" applyFont="1" applyFill="1" applyAlignment="1">
      <alignment horizontal="right" vertical="center" wrapText="1"/>
    </xf>
    <xf numFmtId="41" fontId="8" fillId="2" borderId="0" xfId="0" applyNumberFormat="1" applyFont="1" applyFill="1"/>
    <xf numFmtId="0" fontId="8" fillId="2" borderId="4" xfId="4" applyFont="1" applyFill="1" applyBorder="1" applyAlignment="1">
      <alignment horizontal="distributed"/>
    </xf>
    <xf numFmtId="177" fontId="8" fillId="2" borderId="11" xfId="4" applyNumberFormat="1" applyFont="1" applyFill="1" applyBorder="1" applyAlignment="1">
      <alignment horizontal="right"/>
    </xf>
    <xf numFmtId="177" fontId="8" fillId="2" borderId="0" xfId="4" applyNumberFormat="1" applyFont="1" applyFill="1" applyAlignment="1">
      <alignment horizontal="right"/>
    </xf>
    <xf numFmtId="0" fontId="8" fillId="2" borderId="4" xfId="4" applyFont="1" applyFill="1" applyBorder="1" applyAlignment="1">
      <alignment horizontal="center" shrinkToFit="1"/>
    </xf>
    <xf numFmtId="0" fontId="8" fillId="2" borderId="4" xfId="4" applyFont="1" applyFill="1" applyBorder="1" applyAlignment="1">
      <alignment horizontal="distributed" shrinkToFit="1"/>
    </xf>
    <xf numFmtId="0" fontId="8" fillId="2" borderId="0" xfId="4" applyFont="1" applyFill="1"/>
    <xf numFmtId="41" fontId="8" fillId="2" borderId="0" xfId="4" applyNumberFormat="1" applyFont="1" applyFill="1"/>
    <xf numFmtId="0" fontId="8" fillId="2" borderId="5" xfId="4" applyFont="1" applyFill="1" applyBorder="1" applyAlignment="1">
      <alignment horizontal="center" shrinkToFit="1"/>
    </xf>
    <xf numFmtId="177" fontId="8" fillId="2" borderId="6" xfId="4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177" fontId="8" fillId="2" borderId="0" xfId="0" applyNumberFormat="1" applyFont="1" applyFill="1" applyAlignment="1">
      <alignment horizontal="right"/>
    </xf>
    <xf numFmtId="0" fontId="8" fillId="2" borderId="4" xfId="4" applyFont="1" applyFill="1" applyBorder="1" applyAlignment="1">
      <alignment horizontal="center" vertical="center"/>
    </xf>
    <xf numFmtId="41" fontId="8" fillId="2" borderId="0" xfId="4" applyNumberFormat="1" applyFont="1" applyFill="1" applyAlignment="1">
      <alignment horizontal="right" vertical="center"/>
    </xf>
    <xf numFmtId="41" fontId="8" fillId="2" borderId="0" xfId="4" applyNumberFormat="1" applyFont="1" applyFill="1" applyAlignment="1">
      <alignment horizontal="right"/>
    </xf>
    <xf numFmtId="41" fontId="8" fillId="2" borderId="0" xfId="4" applyNumberFormat="1" applyFont="1" applyFill="1" applyAlignment="1">
      <alignment horizontal="right" vertical="center" shrinkToFit="1"/>
    </xf>
    <xf numFmtId="41" fontId="8" fillId="2" borderId="0" xfId="4" applyNumberFormat="1" applyFont="1" applyFill="1" applyAlignment="1">
      <alignment horizontal="right" vertical="center" wrapText="1"/>
    </xf>
    <xf numFmtId="0" fontId="8" fillId="2" borderId="5" xfId="4" applyFont="1" applyFill="1" applyBorder="1" applyAlignment="1">
      <alignment horizontal="distributed"/>
    </xf>
    <xf numFmtId="0" fontId="8" fillId="2" borderId="0" xfId="0" applyFont="1" applyFill="1" applyAlignment="1">
      <alignment horizontal="centerContinuous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16" xfId="0" applyFont="1" applyFill="1" applyBorder="1" applyAlignment="1">
      <alignment horizontal="center" vertical="center" justifyLastLine="1"/>
    </xf>
    <xf numFmtId="0" fontId="6" fillId="2" borderId="7" xfId="0" applyFont="1" applyFill="1" applyBorder="1" applyAlignment="1">
      <alignment horizontal="center" vertical="center" justifyLastLine="1"/>
    </xf>
    <xf numFmtId="49" fontId="6" fillId="2" borderId="4" xfId="0" applyNumberFormat="1" applyFont="1" applyFill="1" applyBorder="1" applyAlignment="1">
      <alignment horizontal="distributed" vertical="center"/>
    </xf>
    <xf numFmtId="41" fontId="6" fillId="2" borderId="11" xfId="0" applyNumberFormat="1" applyFont="1" applyFill="1" applyBorder="1" applyAlignment="1">
      <alignment horizontal="right" vertical="center"/>
    </xf>
    <xf numFmtId="41" fontId="6" fillId="2" borderId="0" xfId="0" applyNumberFormat="1" applyFont="1" applyFill="1" applyAlignment="1">
      <alignment horizontal="right" vertical="center"/>
    </xf>
    <xf numFmtId="49" fontId="6" fillId="2" borderId="4" xfId="0" applyNumberFormat="1" applyFont="1" applyFill="1" applyBorder="1" applyAlignment="1">
      <alignment horizontal="distributed" vertical="center" justifyLastLine="1"/>
    </xf>
    <xf numFmtId="49" fontId="6" fillId="2" borderId="5" xfId="0" applyNumberFormat="1" applyFont="1" applyFill="1" applyBorder="1" applyAlignment="1">
      <alignment horizontal="distributed" vertical="center" justifyLastLine="1"/>
    </xf>
    <xf numFmtId="41" fontId="6" fillId="2" borderId="7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38" fontId="6" fillId="2" borderId="0" xfId="2" applyFont="1" applyFill="1" applyBorder="1" applyAlignment="1">
      <alignment horizontal="right" vertical="center" justifyLastLine="1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distributed"/>
    </xf>
    <xf numFmtId="41" fontId="6" fillId="2" borderId="0" xfId="0" applyNumberFormat="1" applyFont="1" applyFill="1"/>
    <xf numFmtId="41" fontId="6" fillId="2" borderId="0" xfId="0" applyNumberFormat="1" applyFont="1" applyFill="1" applyAlignment="1">
      <alignment horizontal="right"/>
    </xf>
    <xf numFmtId="41" fontId="6" fillId="2" borderId="7" xfId="0" applyNumberFormat="1" applyFont="1" applyFill="1" applyBorder="1"/>
    <xf numFmtId="41" fontId="6" fillId="2" borderId="6" xfId="0" applyNumberFormat="1" applyFont="1" applyFill="1" applyBorder="1"/>
    <xf numFmtId="41" fontId="6" fillId="2" borderId="6" xfId="0" applyNumberFormat="1" applyFont="1" applyFill="1" applyBorder="1" applyAlignment="1">
      <alignment horizontal="right"/>
    </xf>
    <xf numFmtId="0" fontId="11" fillId="2" borderId="0" xfId="1" applyFont="1" applyFill="1" applyAlignment="1" applyProtection="1"/>
    <xf numFmtId="176" fontId="8" fillId="2" borderId="8" xfId="0" applyNumberFormat="1" applyFont="1" applyFill="1" applyBorder="1" applyAlignment="1">
      <alignment vertical="center" shrinkToFit="1"/>
    </xf>
    <xf numFmtId="176" fontId="8" fillId="2" borderId="6" xfId="0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 shrinkToFit="1"/>
    </xf>
    <xf numFmtId="176" fontId="8" fillId="2" borderId="6" xfId="2" applyNumberFormat="1" applyFont="1" applyFill="1" applyBorder="1" applyAlignment="1">
      <alignment vertical="center" shrinkToFit="1"/>
    </xf>
    <xf numFmtId="176" fontId="8" fillId="2" borderId="6" xfId="0" applyNumberFormat="1" applyFont="1" applyFill="1" applyBorder="1" applyAlignment="1">
      <alignment horizontal="right" vertical="center" shrinkToFit="1"/>
    </xf>
    <xf numFmtId="0" fontId="8" fillId="2" borderId="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distributed" vertical="center"/>
    </xf>
    <xf numFmtId="0" fontId="10" fillId="2" borderId="14" xfId="0" applyFont="1" applyFill="1" applyBorder="1" applyAlignment="1">
      <alignment horizontal="distributed" vertical="center" wrapText="1"/>
    </xf>
    <xf numFmtId="0" fontId="9" fillId="2" borderId="14" xfId="0" applyFont="1" applyFill="1" applyBorder="1" applyAlignment="1">
      <alignment horizontal="distributed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77" fontId="8" fillId="2" borderId="11" xfId="0" applyNumberFormat="1" applyFont="1" applyFill="1" applyBorder="1" applyAlignment="1">
      <alignment horizontal="right"/>
    </xf>
    <xf numFmtId="177" fontId="8" fillId="2" borderId="7" xfId="4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distributed" vertical="center" wrapText="1"/>
    </xf>
    <xf numFmtId="0" fontId="8" fillId="2" borderId="15" xfId="0" applyFont="1" applyFill="1" applyBorder="1" applyAlignment="1">
      <alignment horizontal="distributed" vertical="center" wrapText="1"/>
    </xf>
    <xf numFmtId="177" fontId="6" fillId="2" borderId="0" xfId="0" applyNumberFormat="1" applyFont="1" applyFill="1" applyAlignment="1">
      <alignment horizontal="center"/>
    </xf>
    <xf numFmtId="41" fontId="6" fillId="2" borderId="20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14" xfId="0" applyFont="1" applyFill="1" applyBorder="1" applyAlignment="1">
      <alignment horizontal="center" vertical="center" justifyLastLine="1"/>
    </xf>
    <xf numFmtId="0" fontId="6" fillId="2" borderId="15" xfId="0" applyFont="1" applyFill="1" applyBorder="1" applyAlignment="1">
      <alignment horizontal="center" vertical="center" justifyLastLine="1"/>
    </xf>
    <xf numFmtId="0" fontId="8" fillId="2" borderId="8" xfId="0" applyFont="1" applyFill="1" applyBorder="1" applyAlignment="1">
      <alignment vertical="center"/>
    </xf>
    <xf numFmtId="0" fontId="14" fillId="0" borderId="0" xfId="0" applyFont="1"/>
    <xf numFmtId="0" fontId="6" fillId="0" borderId="0" xfId="0" applyFont="1"/>
    <xf numFmtId="0" fontId="15" fillId="0" borderId="0" xfId="1" quotePrefix="1" applyFont="1" applyAlignment="1" applyProtection="1"/>
    <xf numFmtId="0" fontId="16" fillId="0" borderId="0" xfId="0" applyFont="1"/>
    <xf numFmtId="0" fontId="6" fillId="2" borderId="0" xfId="0" applyFont="1" applyFill="1" applyAlignment="1">
      <alignment horizontal="distributed"/>
    </xf>
    <xf numFmtId="0" fontId="6" fillId="2" borderId="4" xfId="0" applyFont="1" applyFill="1" applyBorder="1" applyAlignment="1">
      <alignment horizontal="distributed"/>
    </xf>
    <xf numFmtId="0" fontId="9" fillId="2" borderId="0" xfId="0" applyFont="1" applyFill="1" applyAlignment="1">
      <alignment horizontal="distributed"/>
    </xf>
    <xf numFmtId="0" fontId="9" fillId="2" borderId="4" xfId="0" applyFont="1" applyFill="1" applyBorder="1" applyAlignment="1">
      <alignment horizontal="distributed"/>
    </xf>
    <xf numFmtId="0" fontId="6" fillId="2" borderId="6" xfId="0" applyFont="1" applyFill="1" applyBorder="1" applyAlignment="1">
      <alignment horizontal="distributed"/>
    </xf>
    <xf numFmtId="0" fontId="6" fillId="2" borderId="5" xfId="0" applyFont="1" applyFill="1" applyBorder="1" applyAlignment="1">
      <alignment horizontal="distributed"/>
    </xf>
    <xf numFmtId="0" fontId="6" fillId="2" borderId="0" xfId="0" applyFont="1" applyFill="1" applyAlignment="1">
      <alignment horizontal="center"/>
    </xf>
  </cellXfs>
  <cellStyles count="5">
    <cellStyle name="ハイパーリンク" xfId="1" builtinId="8"/>
    <cellStyle name="桁区切り 2" xfId="2" xr:uid="{00000000-0005-0000-0000-000002000000}"/>
    <cellStyle name="桁区切り 2 2" xfId="3" xr:uid="{00000000-0005-0000-0000-000003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E2" sqref="E2"/>
    </sheetView>
  </sheetViews>
  <sheetFormatPr defaultRowHeight="13.5" x14ac:dyDescent="0.15"/>
  <cols>
    <col min="1" max="1" width="3.5" style="123" customWidth="1"/>
    <col min="2" max="16384" width="9" style="123"/>
  </cols>
  <sheetData>
    <row r="1" spans="1:7" ht="18.75" x14ac:dyDescent="0.2">
      <c r="A1" s="122" t="s">
        <v>161</v>
      </c>
    </row>
    <row r="2" spans="1:7" ht="18.75" x14ac:dyDescent="0.2">
      <c r="B2" s="122" t="s">
        <v>0</v>
      </c>
    </row>
    <row r="4" spans="1:7" x14ac:dyDescent="0.15">
      <c r="B4" s="124" t="s">
        <v>1</v>
      </c>
      <c r="C4" s="123" t="s">
        <v>2</v>
      </c>
      <c r="G4" s="125"/>
    </row>
    <row r="5" spans="1:7" x14ac:dyDescent="0.15">
      <c r="B5" s="124" t="s">
        <v>3</v>
      </c>
      <c r="C5" s="123" t="s">
        <v>4</v>
      </c>
    </row>
    <row r="6" spans="1:7" x14ac:dyDescent="0.15">
      <c r="B6" s="124" t="s">
        <v>5</v>
      </c>
      <c r="C6" s="123" t="s">
        <v>6</v>
      </c>
    </row>
    <row r="7" spans="1:7" x14ac:dyDescent="0.15">
      <c r="B7" s="124" t="s">
        <v>7</v>
      </c>
      <c r="C7" s="123" t="s">
        <v>8</v>
      </c>
    </row>
    <row r="8" spans="1:7" x14ac:dyDescent="0.15">
      <c r="B8" s="124" t="s">
        <v>9</v>
      </c>
      <c r="C8" s="123" t="s">
        <v>10</v>
      </c>
    </row>
    <row r="9" spans="1:7" x14ac:dyDescent="0.15">
      <c r="B9" s="124"/>
    </row>
    <row r="10" spans="1:7" x14ac:dyDescent="0.15">
      <c r="B10" s="124"/>
    </row>
    <row r="11" spans="1:7" x14ac:dyDescent="0.15">
      <c r="B11" s="124"/>
    </row>
    <row r="12" spans="1:7" x14ac:dyDescent="0.15">
      <c r="B12" s="124"/>
    </row>
    <row r="13" spans="1:7" x14ac:dyDescent="0.15">
      <c r="B13" s="124"/>
    </row>
    <row r="14" spans="1:7" x14ac:dyDescent="0.15">
      <c r="B14" s="124"/>
    </row>
    <row r="15" spans="1:7" x14ac:dyDescent="0.15">
      <c r="B15" s="124"/>
    </row>
    <row r="19" spans="2:2" x14ac:dyDescent="0.15">
      <c r="B19" s="124"/>
    </row>
  </sheetData>
  <phoneticPr fontId="3"/>
  <hyperlinks>
    <hyperlink ref="B4" location="'19-1'!A1" display="19-1" xr:uid="{00000000-0004-0000-0000-000000000000}"/>
    <hyperlink ref="B5" location="'19-2'!A1" display="19-2" xr:uid="{00000000-0004-0000-0000-000001000000}"/>
    <hyperlink ref="B6" location="'19-3'!A1" display="19-3" xr:uid="{00000000-0004-0000-0000-000002000000}"/>
    <hyperlink ref="B7" location="'19-4'!A1" display="19-4" xr:uid="{00000000-0004-0000-0000-000003000000}"/>
    <hyperlink ref="B8" location="'19-5'!A1" display="19-5" xr:uid="{00000000-0004-0000-0000-000004000000}"/>
  </hyperlinks>
  <pageMargins left="0.7" right="0.7" top="0.75" bottom="0.75" header="0.3" footer="0.3"/>
  <pageSetup paperSize="9" orientation="portrait" r:id="rId1"/>
  <ignoredErrors>
    <ignoredError sqref="B4:B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showGridLines="0" view="pageBreakPreview" zoomScale="85" zoomScaleNormal="85" zoomScaleSheetLayoutView="85" workbookViewId="0">
      <selection activeCell="K14" sqref="K14"/>
    </sheetView>
  </sheetViews>
  <sheetFormatPr defaultRowHeight="13.5" x14ac:dyDescent="0.15"/>
  <cols>
    <col min="1" max="1" width="2.375" style="4" customWidth="1"/>
    <col min="2" max="2" width="25.875" style="4" customWidth="1"/>
    <col min="3" max="6" width="15.375" style="4" customWidth="1"/>
    <col min="7" max="16384" width="9" style="4"/>
  </cols>
  <sheetData>
    <row r="1" spans="1:6" x14ac:dyDescent="0.15">
      <c r="A1" s="97" t="s">
        <v>11</v>
      </c>
      <c r="B1" s="97"/>
      <c r="C1" s="97"/>
    </row>
    <row r="2" spans="1:6" ht="25.5" customHeight="1" x14ac:dyDescent="0.2">
      <c r="C2" s="116" t="s">
        <v>12</v>
      </c>
    </row>
    <row r="3" spans="1:6" ht="16.5" x14ac:dyDescent="0.15">
      <c r="A3" s="44" t="s">
        <v>13</v>
      </c>
      <c r="B3" s="44"/>
      <c r="C3" s="44"/>
      <c r="D3" s="44"/>
      <c r="E3" s="44"/>
      <c r="F3" s="44"/>
    </row>
    <row r="4" spans="1:6" ht="17.25" customHeight="1" x14ac:dyDescent="0.15">
      <c r="A4" s="87" t="s">
        <v>14</v>
      </c>
      <c r="B4" s="87"/>
      <c r="C4" s="87"/>
      <c r="D4" s="87"/>
      <c r="E4" s="87"/>
      <c r="F4" s="87"/>
    </row>
    <row r="5" spans="1:6" ht="6" customHeight="1" thickBot="1" x14ac:dyDescent="0.2">
      <c r="A5" s="48"/>
      <c r="B5" s="48"/>
      <c r="C5" s="49"/>
      <c r="D5" s="49"/>
      <c r="E5" s="48"/>
      <c r="F5" s="50"/>
    </row>
    <row r="6" spans="1:6" ht="36.75" customHeight="1" thickTop="1" x14ac:dyDescent="0.15">
      <c r="A6" s="117"/>
      <c r="B6" s="118"/>
      <c r="C6" s="119" t="s">
        <v>15</v>
      </c>
      <c r="D6" s="119" t="s">
        <v>16</v>
      </c>
      <c r="E6" s="119" t="s">
        <v>17</v>
      </c>
      <c r="F6" s="120" t="s">
        <v>18</v>
      </c>
    </row>
    <row r="7" spans="1:6" ht="27.75" customHeight="1" x14ac:dyDescent="0.15">
      <c r="A7" s="87" t="s">
        <v>19</v>
      </c>
      <c r="B7" s="88"/>
      <c r="C7" s="89">
        <v>4361</v>
      </c>
      <c r="D7" s="89">
        <v>1848</v>
      </c>
      <c r="E7" s="89">
        <v>2507</v>
      </c>
      <c r="F7" s="89">
        <v>6</v>
      </c>
    </row>
    <row r="8" spans="1:6" ht="27.75" customHeight="1" x14ac:dyDescent="0.15">
      <c r="A8" s="87" t="s">
        <v>20</v>
      </c>
      <c r="B8" s="88"/>
      <c r="C8" s="89">
        <v>4835</v>
      </c>
      <c r="D8" s="89">
        <v>1829</v>
      </c>
      <c r="E8" s="89">
        <v>2522</v>
      </c>
      <c r="F8" s="89">
        <v>4</v>
      </c>
    </row>
    <row r="9" spans="1:6" ht="27.75" customHeight="1" x14ac:dyDescent="0.15">
      <c r="A9" s="87" t="s">
        <v>21</v>
      </c>
      <c r="B9" s="88"/>
      <c r="C9" s="89">
        <f>SUM(D9:F9)</f>
        <v>4425</v>
      </c>
      <c r="D9" s="89">
        <f>SUM(D11:D31)-D11</f>
        <v>1870</v>
      </c>
      <c r="E9" s="89">
        <f>SUM(E11:E31)-E11</f>
        <v>2551</v>
      </c>
      <c r="F9" s="89">
        <f>SUM(F11:F31)-F11</f>
        <v>4</v>
      </c>
    </row>
    <row r="10" spans="1:6" ht="27.75" customHeight="1" x14ac:dyDescent="0.15">
      <c r="B10" s="90"/>
    </row>
    <row r="11" spans="1:6" ht="27.75" customHeight="1" x14ac:dyDescent="0.15">
      <c r="A11" s="126" t="s">
        <v>22</v>
      </c>
      <c r="B11" s="127"/>
      <c r="C11" s="92">
        <f>SUM(D11:F11)</f>
        <v>4087</v>
      </c>
      <c r="D11" s="92">
        <f>SUM(D12:D27)</f>
        <v>1562</v>
      </c>
      <c r="E11" s="92">
        <f>SUM(E12:E27)</f>
        <v>2521</v>
      </c>
      <c r="F11" s="92">
        <f>SUM(F12:F27)</f>
        <v>4</v>
      </c>
    </row>
    <row r="12" spans="1:6" ht="27.75" customHeight="1" x14ac:dyDescent="0.15">
      <c r="B12" s="91" t="s">
        <v>23</v>
      </c>
      <c r="C12" s="92">
        <v>143</v>
      </c>
      <c r="D12" s="92">
        <v>136</v>
      </c>
      <c r="E12" s="92">
        <v>5</v>
      </c>
      <c r="F12" s="92">
        <v>2</v>
      </c>
    </row>
    <row r="13" spans="1:6" ht="27.75" customHeight="1" x14ac:dyDescent="0.15">
      <c r="B13" s="91" t="s">
        <v>24</v>
      </c>
      <c r="C13" s="92">
        <v>142</v>
      </c>
      <c r="D13" s="92">
        <v>125</v>
      </c>
      <c r="E13" s="92">
        <v>17</v>
      </c>
      <c r="F13" s="93"/>
    </row>
    <row r="14" spans="1:6" ht="27.75" customHeight="1" x14ac:dyDescent="0.15">
      <c r="B14" s="91" t="s">
        <v>25</v>
      </c>
      <c r="C14" s="92">
        <v>140</v>
      </c>
      <c r="D14" s="92">
        <v>136</v>
      </c>
      <c r="E14" s="92">
        <v>4</v>
      </c>
      <c r="F14" s="93"/>
    </row>
    <row r="15" spans="1:6" ht="27.75" customHeight="1" x14ac:dyDescent="0.15">
      <c r="B15" s="91" t="s">
        <v>26</v>
      </c>
      <c r="C15" s="92">
        <v>127</v>
      </c>
      <c r="D15" s="92">
        <v>87</v>
      </c>
      <c r="E15" s="92">
        <v>40</v>
      </c>
      <c r="F15" s="93"/>
    </row>
    <row r="16" spans="1:6" ht="27.75" customHeight="1" x14ac:dyDescent="0.15">
      <c r="B16" s="91" t="s">
        <v>27</v>
      </c>
      <c r="C16" s="92">
        <v>194</v>
      </c>
      <c r="D16" s="92">
        <v>146</v>
      </c>
      <c r="E16" s="92">
        <v>48</v>
      </c>
      <c r="F16" s="93"/>
    </row>
    <row r="17" spans="1:6" ht="27.75" customHeight="1" x14ac:dyDescent="0.15">
      <c r="B17" s="91" t="s">
        <v>28</v>
      </c>
      <c r="C17" s="92">
        <v>118</v>
      </c>
      <c r="D17" s="92">
        <v>103</v>
      </c>
      <c r="E17" s="92">
        <v>15</v>
      </c>
      <c r="F17" s="93"/>
    </row>
    <row r="18" spans="1:6" ht="27.75" customHeight="1" x14ac:dyDescent="0.15">
      <c r="B18" s="91" t="s">
        <v>29</v>
      </c>
      <c r="C18" s="92">
        <v>217</v>
      </c>
      <c r="D18" s="92">
        <v>57</v>
      </c>
      <c r="E18" s="92">
        <v>160</v>
      </c>
      <c r="F18" s="93"/>
    </row>
    <row r="19" spans="1:6" ht="27.75" customHeight="1" x14ac:dyDescent="0.15">
      <c r="B19" s="91" t="s">
        <v>30</v>
      </c>
      <c r="C19" s="92">
        <v>183</v>
      </c>
      <c r="D19" s="92">
        <v>58</v>
      </c>
      <c r="E19" s="92">
        <v>125</v>
      </c>
      <c r="F19" s="93"/>
    </row>
    <row r="20" spans="1:6" ht="27.75" customHeight="1" x14ac:dyDescent="0.15">
      <c r="B20" s="91" t="s">
        <v>31</v>
      </c>
      <c r="C20" s="92">
        <v>79</v>
      </c>
      <c r="D20" s="92">
        <v>70</v>
      </c>
      <c r="E20" s="92">
        <v>9</v>
      </c>
      <c r="F20" s="93"/>
    </row>
    <row r="21" spans="1:6" ht="27.75" customHeight="1" x14ac:dyDescent="0.15">
      <c r="B21" s="91" t="s">
        <v>32</v>
      </c>
      <c r="C21" s="92">
        <v>108</v>
      </c>
      <c r="D21" s="92">
        <v>38</v>
      </c>
      <c r="E21" s="93">
        <v>70</v>
      </c>
      <c r="F21" s="93"/>
    </row>
    <row r="22" spans="1:6" ht="27.75" customHeight="1" x14ac:dyDescent="0.15">
      <c r="B22" s="91" t="s">
        <v>33</v>
      </c>
      <c r="C22" s="92">
        <v>62</v>
      </c>
      <c r="D22" s="92">
        <v>62</v>
      </c>
      <c r="E22" s="92"/>
      <c r="F22" s="93"/>
    </row>
    <row r="23" spans="1:6" ht="27.75" customHeight="1" x14ac:dyDescent="0.15">
      <c r="B23" s="91" t="s">
        <v>34</v>
      </c>
      <c r="C23" s="92">
        <v>158</v>
      </c>
      <c r="D23" s="92">
        <v>41</v>
      </c>
      <c r="E23" s="93">
        <v>117</v>
      </c>
      <c r="F23" s="93"/>
    </row>
    <row r="24" spans="1:6" ht="27.75" customHeight="1" x14ac:dyDescent="0.15">
      <c r="B24" s="91" t="s">
        <v>35</v>
      </c>
      <c r="C24" s="92">
        <v>1109</v>
      </c>
      <c r="D24" s="92">
        <v>49</v>
      </c>
      <c r="E24" s="92">
        <v>1059</v>
      </c>
      <c r="F24" s="92">
        <v>1</v>
      </c>
    </row>
    <row r="25" spans="1:6" ht="27.75" customHeight="1" x14ac:dyDescent="0.15">
      <c r="B25" s="91" t="s">
        <v>36</v>
      </c>
      <c r="C25" s="92">
        <v>186</v>
      </c>
      <c r="D25" s="92">
        <v>14</v>
      </c>
      <c r="E25" s="92">
        <v>172</v>
      </c>
      <c r="F25" s="92"/>
    </row>
    <row r="26" spans="1:6" ht="27.75" customHeight="1" x14ac:dyDescent="0.15">
      <c r="B26" s="91" t="s">
        <v>37</v>
      </c>
      <c r="C26" s="92">
        <v>379</v>
      </c>
      <c r="D26" s="92">
        <v>138</v>
      </c>
      <c r="E26" s="92">
        <v>240</v>
      </c>
      <c r="F26" s="93">
        <v>1</v>
      </c>
    </row>
    <row r="27" spans="1:6" ht="27.75" customHeight="1" x14ac:dyDescent="0.15">
      <c r="B27" s="91" t="s">
        <v>38</v>
      </c>
      <c r="C27" s="92">
        <v>742</v>
      </c>
      <c r="D27" s="92">
        <v>302</v>
      </c>
      <c r="E27" s="92">
        <v>440</v>
      </c>
      <c r="F27" s="93"/>
    </row>
    <row r="28" spans="1:6" ht="19.149999999999999" customHeight="1" x14ac:dyDescent="0.15">
      <c r="B28" s="91"/>
      <c r="C28" s="92"/>
      <c r="D28" s="92"/>
      <c r="E28" s="92"/>
      <c r="F28" s="92"/>
    </row>
    <row r="29" spans="1:6" ht="27.75" customHeight="1" x14ac:dyDescent="0.15">
      <c r="A29" s="126" t="s">
        <v>39</v>
      </c>
      <c r="B29" s="127"/>
      <c r="C29" s="92">
        <v>25</v>
      </c>
      <c r="D29" s="92">
        <v>25</v>
      </c>
      <c r="E29" s="93"/>
      <c r="F29" s="93"/>
    </row>
    <row r="30" spans="1:6" ht="27.75" customHeight="1" x14ac:dyDescent="0.15">
      <c r="A30" s="128" t="s">
        <v>40</v>
      </c>
      <c r="B30" s="129"/>
      <c r="C30" s="92">
        <v>279</v>
      </c>
      <c r="D30" s="92">
        <v>252</v>
      </c>
      <c r="E30" s="92">
        <v>27</v>
      </c>
      <c r="F30" s="92"/>
    </row>
    <row r="31" spans="1:6" ht="27.75" customHeight="1" x14ac:dyDescent="0.15">
      <c r="A31" s="130" t="s">
        <v>41</v>
      </c>
      <c r="B31" s="131"/>
      <c r="C31" s="94">
        <v>34</v>
      </c>
      <c r="D31" s="95">
        <v>31</v>
      </c>
      <c r="E31" s="95">
        <v>3</v>
      </c>
      <c r="F31" s="96"/>
    </row>
    <row r="32" spans="1:6" ht="17.25" customHeight="1" x14ac:dyDescent="0.15">
      <c r="A32" s="121" t="s">
        <v>42</v>
      </c>
      <c r="B32" s="121"/>
    </row>
  </sheetData>
  <mergeCells count="4">
    <mergeCell ref="A11:B11"/>
    <mergeCell ref="A29:B29"/>
    <mergeCell ref="A30:B30"/>
    <mergeCell ref="A31:B31"/>
  </mergeCells>
  <phoneticPr fontId="1"/>
  <hyperlinks>
    <hyperlink ref="A1:C1" location="'19公務員・選挙目次'!A1" display="19 公務員・選挙目次へ＜＜" xr:uid="{00000000-0004-0000-01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showGridLines="0" view="pageBreakPreview" zoomScaleNormal="100" zoomScaleSheetLayoutView="100" workbookViewId="0">
      <selection activeCell="C14" sqref="C14"/>
    </sheetView>
  </sheetViews>
  <sheetFormatPr defaultRowHeight="13.5" x14ac:dyDescent="0.15"/>
  <cols>
    <col min="1" max="1" width="18.5" style="4" customWidth="1"/>
    <col min="2" max="6" width="14.625" style="4" customWidth="1"/>
    <col min="7" max="16384" width="9" style="4"/>
  </cols>
  <sheetData>
    <row r="1" spans="1:6" x14ac:dyDescent="0.15">
      <c r="A1" s="97" t="s">
        <v>11</v>
      </c>
      <c r="B1" s="97"/>
      <c r="C1" s="97"/>
    </row>
    <row r="2" spans="1:6" x14ac:dyDescent="0.15">
      <c r="A2" s="4" t="s">
        <v>43</v>
      </c>
    </row>
    <row r="3" spans="1:6" ht="16.5" x14ac:dyDescent="0.15">
      <c r="A3" s="44" t="s">
        <v>44</v>
      </c>
      <c r="B3" s="44"/>
      <c r="C3" s="44"/>
      <c r="D3" s="44"/>
      <c r="E3" s="44"/>
      <c r="F3" s="44"/>
    </row>
    <row r="4" spans="1:6" x14ac:dyDescent="0.15">
      <c r="A4" s="75"/>
      <c r="B4" s="75"/>
      <c r="C4" s="75"/>
      <c r="D4" s="75"/>
      <c r="E4" s="75"/>
      <c r="F4" s="75"/>
    </row>
    <row r="6" spans="1:6" ht="6" customHeight="1" thickBot="1" x14ac:dyDescent="0.2">
      <c r="A6" s="49"/>
      <c r="B6" s="49"/>
      <c r="C6" s="49"/>
      <c r="D6" s="49"/>
      <c r="E6" s="49"/>
      <c r="F6" s="49"/>
    </row>
    <row r="7" spans="1:6" ht="36.75" customHeight="1" thickTop="1" x14ac:dyDescent="0.15">
      <c r="A7" s="76"/>
      <c r="B7" s="77" t="s">
        <v>45</v>
      </c>
      <c r="C7" s="77" t="s">
        <v>46</v>
      </c>
      <c r="D7" s="77" t="s">
        <v>47</v>
      </c>
      <c r="E7" s="77" t="s">
        <v>48</v>
      </c>
      <c r="F7" s="78" t="s">
        <v>49</v>
      </c>
    </row>
    <row r="8" spans="1:6" ht="27.75" customHeight="1" x14ac:dyDescent="0.15">
      <c r="A8" s="79" t="s">
        <v>50</v>
      </c>
      <c r="B8" s="80">
        <v>11</v>
      </c>
      <c r="C8" s="81">
        <v>43</v>
      </c>
      <c r="D8" s="81">
        <v>0</v>
      </c>
      <c r="E8" s="81">
        <v>93</v>
      </c>
      <c r="F8" s="81">
        <v>2</v>
      </c>
    </row>
    <row r="9" spans="1:6" ht="27.75" customHeight="1" x14ac:dyDescent="0.15">
      <c r="A9" s="79" t="s">
        <v>51</v>
      </c>
      <c r="B9" s="80">
        <v>11</v>
      </c>
      <c r="C9" s="81">
        <v>43</v>
      </c>
      <c r="D9" s="81">
        <v>0</v>
      </c>
      <c r="E9" s="81">
        <v>93</v>
      </c>
      <c r="F9" s="81">
        <v>2</v>
      </c>
    </row>
    <row r="10" spans="1:6" ht="27.75" customHeight="1" x14ac:dyDescent="0.15">
      <c r="A10" s="79" t="s">
        <v>52</v>
      </c>
      <c r="B10" s="80">
        <v>11</v>
      </c>
      <c r="C10" s="81">
        <v>43</v>
      </c>
      <c r="D10" s="81">
        <v>0</v>
      </c>
      <c r="E10" s="81">
        <v>93</v>
      </c>
      <c r="F10" s="81">
        <v>2</v>
      </c>
    </row>
    <row r="11" spans="1:6" ht="27.75" customHeight="1" x14ac:dyDescent="0.15">
      <c r="A11" s="82"/>
      <c r="B11" s="80"/>
      <c r="C11" s="81"/>
      <c r="D11" s="81"/>
      <c r="E11" s="81"/>
      <c r="F11" s="81"/>
    </row>
    <row r="12" spans="1:6" ht="27.75" customHeight="1" x14ac:dyDescent="0.15">
      <c r="A12" s="82" t="s">
        <v>53</v>
      </c>
      <c r="B12" s="80">
        <v>1</v>
      </c>
      <c r="C12" s="5">
        <v>13</v>
      </c>
      <c r="D12" s="5">
        <v>0</v>
      </c>
      <c r="E12" s="5">
        <v>10</v>
      </c>
      <c r="F12" s="81">
        <v>1</v>
      </c>
    </row>
    <row r="13" spans="1:6" ht="27.75" customHeight="1" x14ac:dyDescent="0.15">
      <c r="A13" s="82" t="s">
        <v>54</v>
      </c>
      <c r="B13" s="80">
        <v>1</v>
      </c>
      <c r="C13" s="5">
        <v>5</v>
      </c>
      <c r="D13" s="5">
        <v>0</v>
      </c>
      <c r="E13" s="5">
        <v>12</v>
      </c>
      <c r="F13" s="81">
        <v>0</v>
      </c>
    </row>
    <row r="14" spans="1:6" ht="27.75" customHeight="1" x14ac:dyDescent="0.15">
      <c r="A14" s="82" t="s">
        <v>55</v>
      </c>
      <c r="B14" s="80">
        <v>1</v>
      </c>
      <c r="C14" s="5">
        <v>1</v>
      </c>
      <c r="D14" s="5">
        <v>0</v>
      </c>
      <c r="E14" s="5">
        <v>7</v>
      </c>
      <c r="F14" s="81">
        <v>0</v>
      </c>
    </row>
    <row r="15" spans="1:6" ht="27.75" customHeight="1" x14ac:dyDescent="0.15">
      <c r="A15" s="82" t="s">
        <v>56</v>
      </c>
      <c r="B15" s="80">
        <v>1</v>
      </c>
      <c r="C15" s="5">
        <v>1</v>
      </c>
      <c r="D15" s="5">
        <v>0</v>
      </c>
      <c r="E15" s="5">
        <v>4</v>
      </c>
      <c r="F15" s="81">
        <v>0</v>
      </c>
    </row>
    <row r="16" spans="1:6" ht="27.75" customHeight="1" x14ac:dyDescent="0.15">
      <c r="A16" s="82" t="s">
        <v>57</v>
      </c>
      <c r="B16" s="80">
        <v>1</v>
      </c>
      <c r="C16" s="5">
        <v>2</v>
      </c>
      <c r="D16" s="5">
        <v>0</v>
      </c>
      <c r="E16" s="5">
        <v>4</v>
      </c>
      <c r="F16" s="81">
        <v>0</v>
      </c>
    </row>
    <row r="17" spans="1:6" ht="27.75" customHeight="1" x14ac:dyDescent="0.15">
      <c r="A17" s="82" t="s">
        <v>58</v>
      </c>
      <c r="B17" s="80">
        <v>1</v>
      </c>
      <c r="C17" s="5">
        <v>3</v>
      </c>
      <c r="D17" s="5">
        <v>0</v>
      </c>
      <c r="E17" s="5">
        <v>5</v>
      </c>
      <c r="F17" s="81">
        <v>0</v>
      </c>
    </row>
    <row r="18" spans="1:6" ht="27.75" customHeight="1" x14ac:dyDescent="0.15">
      <c r="A18" s="82" t="s">
        <v>59</v>
      </c>
      <c r="B18" s="80">
        <v>1</v>
      </c>
      <c r="C18" s="5">
        <v>0</v>
      </c>
      <c r="D18" s="5">
        <v>0</v>
      </c>
      <c r="E18" s="5">
        <v>4</v>
      </c>
      <c r="F18" s="81">
        <v>0</v>
      </c>
    </row>
    <row r="19" spans="1:6" ht="27.75" customHeight="1" x14ac:dyDescent="0.15">
      <c r="A19" s="82" t="s">
        <v>60</v>
      </c>
      <c r="B19" s="80">
        <v>1</v>
      </c>
      <c r="C19" s="5">
        <v>3</v>
      </c>
      <c r="D19" s="5">
        <v>0</v>
      </c>
      <c r="E19" s="5">
        <v>11</v>
      </c>
      <c r="F19" s="81">
        <v>0</v>
      </c>
    </row>
    <row r="20" spans="1:6" ht="27.75" customHeight="1" x14ac:dyDescent="0.15">
      <c r="A20" s="82" t="s">
        <v>61</v>
      </c>
      <c r="B20" s="80">
        <v>1</v>
      </c>
      <c r="C20" s="5">
        <v>5</v>
      </c>
      <c r="D20" s="5">
        <v>0</v>
      </c>
      <c r="E20" s="5">
        <v>16</v>
      </c>
      <c r="F20" s="81">
        <v>0</v>
      </c>
    </row>
    <row r="21" spans="1:6" ht="27.75" customHeight="1" x14ac:dyDescent="0.15">
      <c r="A21" s="82" t="s">
        <v>62</v>
      </c>
      <c r="B21" s="80">
        <v>1</v>
      </c>
      <c r="C21" s="5">
        <v>7</v>
      </c>
      <c r="D21" s="5">
        <v>0</v>
      </c>
      <c r="E21" s="5">
        <v>7</v>
      </c>
      <c r="F21" s="81">
        <v>1</v>
      </c>
    </row>
    <row r="22" spans="1:6" ht="27.75" customHeight="1" x14ac:dyDescent="0.15">
      <c r="A22" s="83" t="s">
        <v>63</v>
      </c>
      <c r="B22" s="84">
        <v>1</v>
      </c>
      <c r="C22" s="85">
        <v>3</v>
      </c>
      <c r="D22" s="85">
        <v>0</v>
      </c>
      <c r="E22" s="85">
        <v>13</v>
      </c>
      <c r="F22" s="115">
        <v>0</v>
      </c>
    </row>
    <row r="23" spans="1:6" ht="17.25" customHeight="1" x14ac:dyDescent="0.15">
      <c r="A23" s="86" t="s">
        <v>64</v>
      </c>
    </row>
  </sheetData>
  <sortState xmlns:xlrd2="http://schemas.microsoft.com/office/spreadsheetml/2017/richdata2" ref="A12:E23">
    <sortCondition ref="C12:C23"/>
  </sortState>
  <phoneticPr fontId="1"/>
  <hyperlinks>
    <hyperlink ref="A1:C1" location="'19公務員・選挙目次'!A1" display="19 公務員・選挙目次へ＜＜" xr:uid="{00000000-0004-0000-02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GridLines="0" view="pageBreakPreview" zoomScaleNormal="90" zoomScaleSheetLayoutView="100" workbookViewId="0">
      <pane ySplit="7" topLeftCell="A8" activePane="bottomLeft" state="frozen"/>
      <selection activeCell="F50" sqref="F50"/>
      <selection pane="bottomLeft" activeCell="D22" sqref="D22"/>
    </sheetView>
  </sheetViews>
  <sheetFormatPr defaultRowHeight="13.5" x14ac:dyDescent="0.15"/>
  <cols>
    <col min="1" max="1" width="9" style="4" customWidth="1"/>
    <col min="2" max="12" width="7.125" style="4" customWidth="1"/>
    <col min="13" max="14" width="7" style="4" customWidth="1"/>
    <col min="15" max="16384" width="9" style="4"/>
  </cols>
  <sheetData>
    <row r="1" spans="1:14" x14ac:dyDescent="0.15">
      <c r="A1" s="97" t="s">
        <v>11</v>
      </c>
      <c r="B1" s="97"/>
      <c r="C1" s="97"/>
      <c r="D1" s="97"/>
    </row>
    <row r="2" spans="1:14" x14ac:dyDescent="0.15">
      <c r="A2" s="4" t="s">
        <v>43</v>
      </c>
    </row>
    <row r="3" spans="1:14" ht="16.5" x14ac:dyDescent="0.15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87"/>
      <c r="N3" s="87"/>
    </row>
    <row r="4" spans="1:14" ht="16.5" x14ac:dyDescent="0.15">
      <c r="A4" s="45"/>
      <c r="B4" s="45"/>
      <c r="C4" s="45"/>
      <c r="D4" s="45"/>
      <c r="E4" s="45"/>
      <c r="F4" s="132" t="s">
        <v>66</v>
      </c>
      <c r="G4" s="132"/>
      <c r="H4" s="132"/>
      <c r="I4" s="45"/>
      <c r="J4" s="45"/>
      <c r="K4" s="45"/>
      <c r="L4" s="45"/>
    </row>
    <row r="5" spans="1:14" x14ac:dyDescent="0.15">
      <c r="M5" s="47"/>
      <c r="N5" s="47" t="s">
        <v>67</v>
      </c>
    </row>
    <row r="6" spans="1:14" ht="6" customHeight="1" thickBot="1" x14ac:dyDescent="0.2">
      <c r="A6" s="48"/>
      <c r="B6" s="48"/>
      <c r="C6" s="48"/>
      <c r="D6" s="48"/>
      <c r="E6" s="48"/>
      <c r="F6" s="49"/>
      <c r="G6" s="49"/>
      <c r="H6" s="49"/>
      <c r="I6" s="48"/>
      <c r="J6" s="48"/>
      <c r="K6" s="48"/>
      <c r="L6" s="48"/>
    </row>
    <row r="7" spans="1:14" s="38" customFormat="1" ht="51.6" customHeight="1" thickTop="1" x14ac:dyDescent="0.15">
      <c r="A7" s="103"/>
      <c r="B7" s="111" t="s">
        <v>68</v>
      </c>
      <c r="C7" s="112" t="s">
        <v>69</v>
      </c>
      <c r="D7" s="111" t="s">
        <v>70</v>
      </c>
      <c r="E7" s="112" t="s">
        <v>164</v>
      </c>
      <c r="F7" s="112" t="s">
        <v>165</v>
      </c>
      <c r="G7" s="112" t="s">
        <v>71</v>
      </c>
      <c r="H7" s="112" t="s">
        <v>72</v>
      </c>
      <c r="I7" s="112" t="s">
        <v>73</v>
      </c>
      <c r="J7" s="112" t="s">
        <v>74</v>
      </c>
      <c r="K7" s="112" t="s">
        <v>75</v>
      </c>
      <c r="L7" s="113" t="s">
        <v>76</v>
      </c>
      <c r="M7" s="113" t="s">
        <v>77</v>
      </c>
      <c r="N7" s="113" t="s">
        <v>78</v>
      </c>
    </row>
    <row r="8" spans="1:14" s="38" customFormat="1" ht="26.25" customHeight="1" x14ac:dyDescent="0.15">
      <c r="A8" s="69" t="s">
        <v>79</v>
      </c>
      <c r="B8" s="70">
        <v>7865</v>
      </c>
      <c r="C8" s="70">
        <v>4286</v>
      </c>
      <c r="D8" s="71">
        <v>348</v>
      </c>
      <c r="E8" s="72">
        <v>21</v>
      </c>
      <c r="F8" s="72">
        <v>103</v>
      </c>
      <c r="G8" s="73">
        <v>367</v>
      </c>
      <c r="H8" s="73">
        <v>471</v>
      </c>
      <c r="I8" s="73">
        <v>755</v>
      </c>
      <c r="J8" s="73">
        <v>357</v>
      </c>
      <c r="K8" s="73">
        <v>64</v>
      </c>
      <c r="L8" s="73">
        <v>1090</v>
      </c>
      <c r="M8" s="72">
        <v>0</v>
      </c>
      <c r="N8" s="64">
        <v>3</v>
      </c>
    </row>
    <row r="9" spans="1:14" s="38" customFormat="1" ht="26.25" customHeight="1" x14ac:dyDescent="0.15">
      <c r="A9" s="69" t="s">
        <v>80</v>
      </c>
      <c r="B9" s="70">
        <v>7847</v>
      </c>
      <c r="C9" s="70">
        <v>4291</v>
      </c>
      <c r="D9" s="71">
        <v>348</v>
      </c>
      <c r="E9" s="72">
        <v>22</v>
      </c>
      <c r="F9" s="72">
        <v>107</v>
      </c>
      <c r="G9" s="73">
        <v>370</v>
      </c>
      <c r="H9" s="73">
        <v>474</v>
      </c>
      <c r="I9" s="73">
        <v>761</v>
      </c>
      <c r="J9" s="73">
        <v>325</v>
      </c>
      <c r="K9" s="73">
        <v>61</v>
      </c>
      <c r="L9" s="73">
        <v>1083</v>
      </c>
      <c r="M9" s="72" t="s">
        <v>81</v>
      </c>
      <c r="N9" s="64">
        <v>5</v>
      </c>
    </row>
    <row r="10" spans="1:14" s="38" customFormat="1" ht="26.25" customHeight="1" x14ac:dyDescent="0.15">
      <c r="A10" s="69" t="s">
        <v>82</v>
      </c>
      <c r="B10" s="68">
        <f>SUM(B12:B28)</f>
        <v>7833</v>
      </c>
      <c r="C10" s="68">
        <f t="shared" ref="C10:N10" si="0">SUM(C12:C28)</f>
        <v>4328</v>
      </c>
      <c r="D10" s="68">
        <f t="shared" si="0"/>
        <v>334</v>
      </c>
      <c r="E10" s="68">
        <f t="shared" si="0"/>
        <v>22</v>
      </c>
      <c r="F10" s="68">
        <f t="shared" si="0"/>
        <v>104</v>
      </c>
      <c r="G10" s="68">
        <f t="shared" si="0"/>
        <v>360</v>
      </c>
      <c r="H10" s="68">
        <f t="shared" si="0"/>
        <v>471</v>
      </c>
      <c r="I10" s="68">
        <f t="shared" si="0"/>
        <v>770</v>
      </c>
      <c r="J10" s="68">
        <f t="shared" si="0"/>
        <v>311</v>
      </c>
      <c r="K10" s="68">
        <f t="shared" si="0"/>
        <v>50</v>
      </c>
      <c r="L10" s="68">
        <f t="shared" si="0"/>
        <v>1078</v>
      </c>
      <c r="M10" s="68">
        <f t="shared" si="0"/>
        <v>0</v>
      </c>
      <c r="N10" s="68">
        <f t="shared" si="0"/>
        <v>5</v>
      </c>
    </row>
    <row r="11" spans="1:14" s="38" customFormat="1" ht="26.25" customHeight="1" x14ac:dyDescent="0.15">
      <c r="A11" s="5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3"/>
    </row>
    <row r="12" spans="1:14" s="38" customFormat="1" ht="26.25" customHeight="1" x14ac:dyDescent="0.15">
      <c r="A12" s="58" t="s">
        <v>83</v>
      </c>
      <c r="B12" s="60">
        <v>2272</v>
      </c>
      <c r="C12" s="60">
        <v>1219</v>
      </c>
      <c r="D12" s="60">
        <v>102</v>
      </c>
      <c r="E12" s="60">
        <v>1</v>
      </c>
      <c r="F12" s="60">
        <v>20</v>
      </c>
      <c r="G12" s="60">
        <v>70</v>
      </c>
      <c r="H12" s="60">
        <v>345</v>
      </c>
      <c r="I12" s="60">
        <v>156</v>
      </c>
      <c r="J12" s="60">
        <v>77</v>
      </c>
      <c r="K12" s="60">
        <v>14</v>
      </c>
      <c r="L12" s="60">
        <v>268</v>
      </c>
      <c r="M12" s="60">
        <v>0</v>
      </c>
      <c r="N12" s="60">
        <v>0</v>
      </c>
    </row>
    <row r="13" spans="1:14" s="38" customFormat="1" ht="26.25" customHeight="1" x14ac:dyDescent="0.15">
      <c r="A13" s="58" t="s">
        <v>84</v>
      </c>
      <c r="B13" s="60">
        <v>1040</v>
      </c>
      <c r="C13" s="60">
        <v>361</v>
      </c>
      <c r="D13" s="60">
        <v>27</v>
      </c>
      <c r="E13" s="60">
        <v>0</v>
      </c>
      <c r="F13" s="60">
        <v>11</v>
      </c>
      <c r="G13" s="60">
        <v>24</v>
      </c>
      <c r="H13" s="60">
        <v>0</v>
      </c>
      <c r="I13" s="60">
        <v>496</v>
      </c>
      <c r="J13" s="60">
        <v>11</v>
      </c>
      <c r="K13" s="60">
        <v>5</v>
      </c>
      <c r="L13" s="60">
        <v>105</v>
      </c>
      <c r="M13" s="60">
        <v>0</v>
      </c>
      <c r="N13" s="60">
        <v>0</v>
      </c>
    </row>
    <row r="14" spans="1:14" s="38" customFormat="1" ht="26.25" customHeight="1" x14ac:dyDescent="0.15">
      <c r="A14" s="58" t="s">
        <v>85</v>
      </c>
      <c r="B14" s="60">
        <v>289</v>
      </c>
      <c r="C14" s="60">
        <v>206</v>
      </c>
      <c r="D14" s="60">
        <v>15</v>
      </c>
      <c r="E14" s="60">
        <v>0</v>
      </c>
      <c r="F14" s="60">
        <v>0</v>
      </c>
      <c r="G14" s="60">
        <v>14</v>
      </c>
      <c r="H14" s="60">
        <v>0</v>
      </c>
      <c r="I14" s="60">
        <v>15</v>
      </c>
      <c r="J14" s="60">
        <v>1</v>
      </c>
      <c r="K14" s="60">
        <v>2</v>
      </c>
      <c r="L14" s="60">
        <v>36</v>
      </c>
      <c r="M14" s="60">
        <v>0</v>
      </c>
      <c r="N14" s="60">
        <v>0</v>
      </c>
    </row>
    <row r="15" spans="1:14" s="38" customFormat="1" ht="26.25" customHeight="1" x14ac:dyDescent="0.15">
      <c r="A15" s="58" t="s">
        <v>86</v>
      </c>
      <c r="B15" s="60">
        <v>361</v>
      </c>
      <c r="C15" s="60">
        <v>221</v>
      </c>
      <c r="D15" s="60">
        <v>16</v>
      </c>
      <c r="E15" s="60">
        <v>1</v>
      </c>
      <c r="F15" s="60">
        <v>2</v>
      </c>
      <c r="G15" s="60">
        <v>13</v>
      </c>
      <c r="H15" s="60">
        <v>54</v>
      </c>
      <c r="I15" s="60">
        <v>15</v>
      </c>
      <c r="J15" s="60">
        <v>22</v>
      </c>
      <c r="K15" s="60">
        <v>0</v>
      </c>
      <c r="L15" s="60">
        <v>17</v>
      </c>
      <c r="M15" s="60">
        <v>0</v>
      </c>
      <c r="N15" s="60">
        <v>0</v>
      </c>
    </row>
    <row r="16" spans="1:14" s="38" customFormat="1" ht="26.25" customHeight="1" x14ac:dyDescent="0.15">
      <c r="A16" s="58" t="s">
        <v>87</v>
      </c>
      <c r="B16" s="60">
        <v>240</v>
      </c>
      <c r="C16" s="60">
        <v>151</v>
      </c>
      <c r="D16" s="60">
        <v>13</v>
      </c>
      <c r="E16" s="60">
        <v>0</v>
      </c>
      <c r="F16" s="60">
        <v>3</v>
      </c>
      <c r="G16" s="60">
        <v>9</v>
      </c>
      <c r="H16" s="60">
        <v>35</v>
      </c>
      <c r="I16" s="60">
        <v>6</v>
      </c>
      <c r="J16" s="60">
        <v>12</v>
      </c>
      <c r="K16" s="60">
        <v>4</v>
      </c>
      <c r="L16" s="60">
        <v>7</v>
      </c>
      <c r="M16" s="60">
        <v>0</v>
      </c>
      <c r="N16" s="60">
        <v>0</v>
      </c>
    </row>
    <row r="17" spans="1:14" s="38" customFormat="1" ht="26.25" customHeight="1" x14ac:dyDescent="0.15">
      <c r="A17" s="58" t="s">
        <v>88</v>
      </c>
      <c r="B17" s="60">
        <v>408</v>
      </c>
      <c r="C17" s="60">
        <v>277</v>
      </c>
      <c r="D17" s="60">
        <v>23</v>
      </c>
      <c r="E17" s="60">
        <v>0</v>
      </c>
      <c r="F17" s="60">
        <v>0</v>
      </c>
      <c r="G17" s="60">
        <v>11</v>
      </c>
      <c r="H17" s="60">
        <v>0</v>
      </c>
      <c r="I17" s="60">
        <v>7</v>
      </c>
      <c r="J17" s="60">
        <v>11</v>
      </c>
      <c r="K17" s="60">
        <v>10</v>
      </c>
      <c r="L17" s="60">
        <v>69</v>
      </c>
      <c r="M17" s="60">
        <v>0</v>
      </c>
      <c r="N17" s="60">
        <v>0</v>
      </c>
    </row>
    <row r="18" spans="1:14" s="38" customFormat="1" ht="26.25" customHeight="1" x14ac:dyDescent="0.15">
      <c r="A18" s="58" t="s">
        <v>89</v>
      </c>
      <c r="B18" s="60">
        <v>299</v>
      </c>
      <c r="C18" s="60">
        <v>209</v>
      </c>
      <c r="D18" s="60">
        <v>15</v>
      </c>
      <c r="E18" s="60">
        <v>0</v>
      </c>
      <c r="F18" s="60">
        <v>0</v>
      </c>
      <c r="G18" s="60">
        <v>11</v>
      </c>
      <c r="H18" s="60">
        <v>0</v>
      </c>
      <c r="I18" s="60">
        <v>6</v>
      </c>
      <c r="J18" s="60">
        <v>15</v>
      </c>
      <c r="K18" s="60">
        <v>0</v>
      </c>
      <c r="L18" s="60">
        <v>43</v>
      </c>
      <c r="M18" s="60">
        <v>0</v>
      </c>
      <c r="N18" s="60">
        <v>0</v>
      </c>
    </row>
    <row r="19" spans="1:14" s="38" customFormat="1" ht="26.25" customHeight="1" x14ac:dyDescent="0.15">
      <c r="A19" s="58" t="s">
        <v>90</v>
      </c>
      <c r="B19" s="60">
        <v>576</v>
      </c>
      <c r="C19" s="60">
        <v>355</v>
      </c>
      <c r="D19" s="60">
        <v>29</v>
      </c>
      <c r="E19" s="60">
        <v>0</v>
      </c>
      <c r="F19" s="60">
        <v>8</v>
      </c>
      <c r="G19" s="60">
        <v>19</v>
      </c>
      <c r="H19" s="60">
        <v>0</v>
      </c>
      <c r="I19" s="60">
        <v>26</v>
      </c>
      <c r="J19" s="60">
        <v>51</v>
      </c>
      <c r="K19" s="60">
        <v>7</v>
      </c>
      <c r="L19" s="60">
        <v>81</v>
      </c>
      <c r="M19" s="60">
        <v>0</v>
      </c>
      <c r="N19" s="60">
        <v>0</v>
      </c>
    </row>
    <row r="20" spans="1:14" s="38" customFormat="1" ht="26.25" customHeight="1" x14ac:dyDescent="0.15">
      <c r="A20" s="58" t="s">
        <v>91</v>
      </c>
      <c r="B20" s="60">
        <v>829</v>
      </c>
      <c r="C20" s="60">
        <v>393</v>
      </c>
      <c r="D20" s="60">
        <v>34</v>
      </c>
      <c r="E20" s="60">
        <v>11</v>
      </c>
      <c r="F20" s="60">
        <v>41</v>
      </c>
      <c r="G20" s="60">
        <v>87</v>
      </c>
      <c r="H20" s="60">
        <v>0</v>
      </c>
      <c r="I20" s="60">
        <v>15</v>
      </c>
      <c r="J20" s="60">
        <v>37</v>
      </c>
      <c r="K20" s="60">
        <v>2</v>
      </c>
      <c r="L20" s="60">
        <v>204</v>
      </c>
      <c r="M20" s="60">
        <v>0</v>
      </c>
      <c r="N20" s="60">
        <v>5</v>
      </c>
    </row>
    <row r="21" spans="1:14" s="38" customFormat="1" ht="26.25" customHeight="1" x14ac:dyDescent="0.15">
      <c r="A21" s="58" t="s">
        <v>92</v>
      </c>
      <c r="B21" s="60">
        <v>244</v>
      </c>
      <c r="C21" s="60">
        <v>103</v>
      </c>
      <c r="D21" s="60">
        <v>9</v>
      </c>
      <c r="E21" s="60">
        <v>0</v>
      </c>
      <c r="F21" s="60">
        <v>0</v>
      </c>
      <c r="G21" s="60">
        <v>9</v>
      </c>
      <c r="H21" s="60">
        <v>37</v>
      </c>
      <c r="I21" s="60">
        <v>4</v>
      </c>
      <c r="J21" s="60">
        <v>31</v>
      </c>
      <c r="K21" s="60">
        <v>2</v>
      </c>
      <c r="L21" s="60">
        <v>49</v>
      </c>
      <c r="M21" s="60">
        <v>0</v>
      </c>
      <c r="N21" s="60">
        <v>0</v>
      </c>
    </row>
    <row r="22" spans="1:14" s="38" customFormat="1" ht="26.25" customHeight="1" x14ac:dyDescent="0.15">
      <c r="A22" s="58" t="s">
        <v>93</v>
      </c>
      <c r="B22" s="60">
        <v>64</v>
      </c>
      <c r="C22" s="60">
        <v>43</v>
      </c>
      <c r="D22" s="60">
        <v>4</v>
      </c>
      <c r="E22" s="60">
        <v>1</v>
      </c>
      <c r="F22" s="60">
        <v>0</v>
      </c>
      <c r="G22" s="60">
        <v>6</v>
      </c>
      <c r="H22" s="60">
        <v>0</v>
      </c>
      <c r="I22" s="60">
        <v>1</v>
      </c>
      <c r="J22" s="60">
        <v>1</v>
      </c>
      <c r="K22" s="60">
        <v>3</v>
      </c>
      <c r="L22" s="60">
        <v>5</v>
      </c>
      <c r="M22" s="60" t="s">
        <v>94</v>
      </c>
      <c r="N22" s="60">
        <v>0</v>
      </c>
    </row>
    <row r="23" spans="1:14" s="38" customFormat="1" ht="26.25" customHeight="1" x14ac:dyDescent="0.15">
      <c r="A23" s="58" t="s">
        <v>95</v>
      </c>
      <c r="B23" s="60">
        <v>203</v>
      </c>
      <c r="C23" s="60">
        <v>110</v>
      </c>
      <c r="D23" s="60">
        <v>7</v>
      </c>
      <c r="E23" s="60">
        <v>2</v>
      </c>
      <c r="F23" s="60">
        <v>5</v>
      </c>
      <c r="G23" s="60">
        <v>24</v>
      </c>
      <c r="H23" s="60">
        <v>0</v>
      </c>
      <c r="I23" s="60">
        <v>1</v>
      </c>
      <c r="J23" s="60">
        <v>4</v>
      </c>
      <c r="K23" s="60">
        <v>0</v>
      </c>
      <c r="L23" s="60">
        <v>50</v>
      </c>
      <c r="M23" s="60">
        <v>0</v>
      </c>
      <c r="N23" s="60">
        <v>0</v>
      </c>
    </row>
    <row r="24" spans="1:14" s="38" customFormat="1" ht="26.25" customHeight="1" x14ac:dyDescent="0.15">
      <c r="A24" s="58" t="s">
        <v>96</v>
      </c>
      <c r="B24" s="60">
        <v>240</v>
      </c>
      <c r="C24" s="60">
        <v>171</v>
      </c>
      <c r="D24" s="60">
        <v>12</v>
      </c>
      <c r="E24" s="60">
        <v>0</v>
      </c>
      <c r="F24" s="60">
        <v>4</v>
      </c>
      <c r="G24" s="60">
        <v>6</v>
      </c>
      <c r="H24" s="60">
        <v>0</v>
      </c>
      <c r="I24" s="60">
        <v>6</v>
      </c>
      <c r="J24" s="60">
        <v>9</v>
      </c>
      <c r="K24" s="60">
        <v>1</v>
      </c>
      <c r="L24" s="60">
        <v>31</v>
      </c>
      <c r="M24" s="60">
        <v>0</v>
      </c>
      <c r="N24" s="60">
        <v>0</v>
      </c>
    </row>
    <row r="25" spans="1:14" s="38" customFormat="1" ht="26.25" customHeight="1" x14ac:dyDescent="0.15">
      <c r="A25" s="58" t="s">
        <v>97</v>
      </c>
      <c r="B25" s="60">
        <v>170</v>
      </c>
      <c r="C25" s="60">
        <v>113</v>
      </c>
      <c r="D25" s="60">
        <v>7</v>
      </c>
      <c r="E25" s="60">
        <v>1</v>
      </c>
      <c r="F25" s="60">
        <v>0</v>
      </c>
      <c r="G25" s="60">
        <v>10</v>
      </c>
      <c r="H25" s="60">
        <v>0</v>
      </c>
      <c r="I25" s="60">
        <v>3</v>
      </c>
      <c r="J25" s="60">
        <v>7</v>
      </c>
      <c r="K25" s="60">
        <v>0</v>
      </c>
      <c r="L25" s="60">
        <v>29</v>
      </c>
      <c r="M25" s="60">
        <v>0</v>
      </c>
      <c r="N25" s="60">
        <v>0</v>
      </c>
    </row>
    <row r="26" spans="1:14" s="38" customFormat="1" ht="26.25" customHeight="1" x14ac:dyDescent="0.15">
      <c r="A26" s="58" t="s">
        <v>98</v>
      </c>
      <c r="B26" s="60">
        <v>192</v>
      </c>
      <c r="C26" s="60">
        <v>127</v>
      </c>
      <c r="D26" s="60">
        <v>8</v>
      </c>
      <c r="E26" s="60">
        <v>0</v>
      </c>
      <c r="F26" s="60">
        <v>0</v>
      </c>
      <c r="G26" s="60">
        <v>14</v>
      </c>
      <c r="H26" s="60">
        <v>0</v>
      </c>
      <c r="I26" s="60">
        <v>2</v>
      </c>
      <c r="J26" s="60">
        <v>6</v>
      </c>
      <c r="K26" s="60">
        <v>0</v>
      </c>
      <c r="L26" s="60">
        <v>35</v>
      </c>
      <c r="M26" s="60">
        <v>0</v>
      </c>
      <c r="N26" s="60">
        <v>0</v>
      </c>
    </row>
    <row r="27" spans="1:14" s="38" customFormat="1" ht="26.25" customHeight="1" x14ac:dyDescent="0.15">
      <c r="A27" s="58" t="s">
        <v>99</v>
      </c>
      <c r="B27" s="60">
        <v>173</v>
      </c>
      <c r="C27" s="60">
        <v>138</v>
      </c>
      <c r="D27" s="60">
        <v>7</v>
      </c>
      <c r="E27" s="60">
        <v>1</v>
      </c>
      <c r="F27" s="60">
        <v>2</v>
      </c>
      <c r="G27" s="60">
        <v>11</v>
      </c>
      <c r="H27" s="60">
        <v>0</v>
      </c>
      <c r="I27" s="60">
        <v>2</v>
      </c>
      <c r="J27" s="60">
        <v>2</v>
      </c>
      <c r="K27" s="60">
        <v>0</v>
      </c>
      <c r="L27" s="60">
        <v>10</v>
      </c>
      <c r="M27" s="60">
        <v>0</v>
      </c>
      <c r="N27" s="60">
        <v>0</v>
      </c>
    </row>
    <row r="28" spans="1:14" s="38" customFormat="1" ht="26.25" customHeight="1" x14ac:dyDescent="0.15">
      <c r="A28" s="74" t="s">
        <v>100</v>
      </c>
      <c r="B28" s="66">
        <v>233</v>
      </c>
      <c r="C28" s="66">
        <v>131</v>
      </c>
      <c r="D28" s="66">
        <v>6</v>
      </c>
      <c r="E28" s="66">
        <v>4</v>
      </c>
      <c r="F28" s="66">
        <v>8</v>
      </c>
      <c r="G28" s="66">
        <v>22</v>
      </c>
      <c r="H28" s="66">
        <v>0</v>
      </c>
      <c r="I28" s="66">
        <v>9</v>
      </c>
      <c r="J28" s="66">
        <v>14</v>
      </c>
      <c r="K28" s="66">
        <v>0</v>
      </c>
      <c r="L28" s="66">
        <v>39</v>
      </c>
      <c r="M28" s="66">
        <v>0</v>
      </c>
      <c r="N28" s="66">
        <v>0</v>
      </c>
    </row>
    <row r="29" spans="1:14" ht="18" customHeight="1" x14ac:dyDescent="0.15">
      <c r="A29" s="17" t="s">
        <v>101</v>
      </c>
      <c r="B29" s="17"/>
      <c r="C29" s="17"/>
    </row>
    <row r="30" spans="1:14" x14ac:dyDescent="0.1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14" x14ac:dyDescent="0.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</sheetData>
  <mergeCells count="1">
    <mergeCell ref="F4:H4"/>
  </mergeCells>
  <phoneticPr fontId="1"/>
  <hyperlinks>
    <hyperlink ref="A1:C1" location="'19公務員・選挙目次'!A1" display="19 公務員・選挙目次へ＜＜" xr:uid="{00000000-0004-0000-0300-000000000000}"/>
  </hyperlinks>
  <pageMargins left="0.59055118110236227" right="0.59055118110236227" top="0.59055118110236227" bottom="0.39370078740157483" header="0.51181102362204722" footer="0.51181102362204722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6"/>
  <sheetViews>
    <sheetView showGridLines="0" view="pageBreakPreview" zoomScale="85" zoomScaleNormal="100" zoomScaleSheetLayoutView="85" workbookViewId="0">
      <pane ySplit="7" topLeftCell="A8" activePane="bottomLeft" state="frozen"/>
      <selection activeCell="F50" sqref="F50"/>
      <selection pane="bottomLeft" activeCell="F50" sqref="F50"/>
    </sheetView>
  </sheetViews>
  <sheetFormatPr defaultRowHeight="13.5" x14ac:dyDescent="0.15"/>
  <cols>
    <col min="1" max="1" width="21" style="4" customWidth="1"/>
    <col min="2" max="12" width="5.875" style="4" customWidth="1"/>
    <col min="13" max="13" width="6.5" style="4" customWidth="1"/>
    <col min="14" max="16384" width="9" style="4"/>
  </cols>
  <sheetData>
    <row r="1" spans="1:15" x14ac:dyDescent="0.15">
      <c r="A1" s="97" t="s">
        <v>11</v>
      </c>
      <c r="B1" s="97"/>
      <c r="C1" s="97"/>
    </row>
    <row r="2" spans="1:15" x14ac:dyDescent="0.15">
      <c r="A2" s="4" t="s">
        <v>43</v>
      </c>
    </row>
    <row r="3" spans="1:15" ht="16.5" x14ac:dyDescent="0.15">
      <c r="A3" s="44" t="s">
        <v>102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16.5" x14ac:dyDescent="0.15">
      <c r="A4" s="45"/>
      <c r="B4" s="45"/>
      <c r="C4" s="45"/>
      <c r="D4" s="45"/>
      <c r="E4" s="4" t="s">
        <v>103</v>
      </c>
      <c r="F4" s="45"/>
      <c r="G4" s="45"/>
      <c r="H4" s="45"/>
      <c r="I4" s="45"/>
      <c r="J4" s="45"/>
      <c r="K4" s="45"/>
      <c r="L4" s="45"/>
      <c r="M4" s="45"/>
    </row>
    <row r="5" spans="1:15" x14ac:dyDescent="0.15">
      <c r="F5" s="46"/>
      <c r="G5" s="46"/>
      <c r="H5" s="46"/>
      <c r="M5" s="47" t="s">
        <v>67</v>
      </c>
    </row>
    <row r="6" spans="1:15" ht="6" customHeight="1" thickBot="1" x14ac:dyDescent="0.2">
      <c r="A6" s="48"/>
      <c r="B6" s="48"/>
      <c r="C6" s="48"/>
      <c r="D6" s="48"/>
      <c r="E6" s="48"/>
      <c r="F6" s="49"/>
      <c r="G6" s="49"/>
      <c r="H6" s="49"/>
      <c r="I6" s="48"/>
      <c r="J6" s="48"/>
      <c r="K6" s="48"/>
      <c r="L6" s="48"/>
      <c r="M6" s="50"/>
    </row>
    <row r="7" spans="1:15" s="51" customFormat="1" ht="39" customHeight="1" thickTop="1" x14ac:dyDescent="0.15">
      <c r="A7" s="103"/>
      <c r="B7" s="104" t="s">
        <v>68</v>
      </c>
      <c r="C7" s="105" t="s">
        <v>69</v>
      </c>
      <c r="D7" s="104" t="s">
        <v>70</v>
      </c>
      <c r="E7" s="106" t="s">
        <v>162</v>
      </c>
      <c r="F7" s="106" t="s">
        <v>163</v>
      </c>
      <c r="G7" s="107" t="s">
        <v>71</v>
      </c>
      <c r="H7" s="107" t="s">
        <v>72</v>
      </c>
      <c r="I7" s="107" t="s">
        <v>73</v>
      </c>
      <c r="J7" s="107" t="s">
        <v>74</v>
      </c>
      <c r="K7" s="107" t="s">
        <v>75</v>
      </c>
      <c r="L7" s="108" t="s">
        <v>76</v>
      </c>
      <c r="M7" s="108" t="s">
        <v>77</v>
      </c>
      <c r="N7" s="4"/>
    </row>
    <row r="8" spans="1:15" s="38" customFormat="1" ht="23.25" customHeight="1" x14ac:dyDescent="0.15">
      <c r="A8" s="52" t="s">
        <v>104</v>
      </c>
      <c r="B8" s="53">
        <v>1517</v>
      </c>
      <c r="C8" s="54">
        <v>159</v>
      </c>
      <c r="D8" s="54">
        <v>0</v>
      </c>
      <c r="E8" s="55">
        <v>58</v>
      </c>
      <c r="F8" s="55">
        <v>110</v>
      </c>
      <c r="G8" s="56">
        <v>305</v>
      </c>
      <c r="H8" s="56">
        <v>739</v>
      </c>
      <c r="I8" s="56">
        <v>20</v>
      </c>
      <c r="J8" s="56">
        <v>117</v>
      </c>
      <c r="K8" s="56">
        <v>9</v>
      </c>
      <c r="L8" s="56">
        <v>0</v>
      </c>
      <c r="M8" s="55">
        <v>0</v>
      </c>
      <c r="O8" s="57"/>
    </row>
    <row r="9" spans="1:15" s="38" customFormat="1" ht="23.25" customHeight="1" x14ac:dyDescent="0.15">
      <c r="A9" s="52" t="s">
        <v>105</v>
      </c>
      <c r="B9" s="53">
        <v>1526</v>
      </c>
      <c r="C9" s="54">
        <v>160</v>
      </c>
      <c r="D9" s="54" t="s">
        <v>81</v>
      </c>
      <c r="E9" s="55">
        <v>54</v>
      </c>
      <c r="F9" s="55">
        <v>118</v>
      </c>
      <c r="G9" s="56">
        <v>306</v>
      </c>
      <c r="H9" s="56">
        <v>743</v>
      </c>
      <c r="I9" s="56">
        <v>19</v>
      </c>
      <c r="J9" s="56">
        <v>116</v>
      </c>
      <c r="K9" s="56">
        <v>10</v>
      </c>
      <c r="L9" s="56" t="s">
        <v>81</v>
      </c>
      <c r="M9" s="55" t="s">
        <v>81</v>
      </c>
      <c r="O9" s="57"/>
    </row>
    <row r="10" spans="1:15" s="38" customFormat="1" ht="23.25" customHeight="1" x14ac:dyDescent="0.15">
      <c r="A10" s="52" t="s">
        <v>106</v>
      </c>
      <c r="B10" s="109">
        <f t="shared" ref="B10:M10" si="0">SUM(B12:B34)</f>
        <v>1529</v>
      </c>
      <c r="C10" s="68">
        <f>SUM(C12:C34)</f>
        <v>158</v>
      </c>
      <c r="D10" s="68">
        <f t="shared" si="0"/>
        <v>0</v>
      </c>
      <c r="E10" s="68">
        <f t="shared" si="0"/>
        <v>58</v>
      </c>
      <c r="F10" s="68">
        <f t="shared" si="0"/>
        <v>123</v>
      </c>
      <c r="G10" s="68">
        <f>SUM(G12:G34)</f>
        <v>308</v>
      </c>
      <c r="H10" s="68">
        <f t="shared" si="0"/>
        <v>740</v>
      </c>
      <c r="I10" s="68">
        <f t="shared" si="0"/>
        <v>21</v>
      </c>
      <c r="J10" s="68">
        <f t="shared" si="0"/>
        <v>110</v>
      </c>
      <c r="K10" s="68">
        <f t="shared" si="0"/>
        <v>11</v>
      </c>
      <c r="L10" s="68">
        <f t="shared" si="0"/>
        <v>0</v>
      </c>
      <c r="M10" s="68">
        <f t="shared" si="0"/>
        <v>0</v>
      </c>
      <c r="O10" s="57"/>
    </row>
    <row r="11" spans="1:15" s="38" customFormat="1" ht="23.25" customHeight="1" x14ac:dyDescent="0.15">
      <c r="A11" s="58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5" s="38" customFormat="1" ht="23.25" customHeight="1" x14ac:dyDescent="0.15">
      <c r="A12" s="58" t="s">
        <v>107</v>
      </c>
      <c r="B12" s="59">
        <v>663</v>
      </c>
      <c r="C12" s="60">
        <v>58</v>
      </c>
      <c r="D12" s="60">
        <v>0</v>
      </c>
      <c r="E12" s="60">
        <v>58</v>
      </c>
      <c r="F12" s="60">
        <v>123</v>
      </c>
      <c r="G12" s="60">
        <v>308</v>
      </c>
      <c r="H12" s="60">
        <v>0</v>
      </c>
      <c r="I12" s="60">
        <v>0</v>
      </c>
      <c r="J12" s="60">
        <v>105</v>
      </c>
      <c r="K12" s="60">
        <v>11</v>
      </c>
      <c r="L12" s="60">
        <v>0</v>
      </c>
      <c r="M12" s="60">
        <v>0</v>
      </c>
      <c r="O12" s="57"/>
    </row>
    <row r="13" spans="1:15" s="38" customFormat="1" ht="23.25" customHeight="1" x14ac:dyDescent="0.15">
      <c r="A13" s="58" t="s">
        <v>108</v>
      </c>
      <c r="B13" s="59">
        <v>17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17</v>
      </c>
      <c r="J13" s="60">
        <v>0</v>
      </c>
      <c r="K13" s="60">
        <v>0</v>
      </c>
      <c r="L13" s="60">
        <v>0</v>
      </c>
      <c r="M13" s="60">
        <v>0</v>
      </c>
      <c r="O13" s="57"/>
    </row>
    <row r="14" spans="1:15" s="38" customFormat="1" ht="23.25" customHeight="1" x14ac:dyDescent="0.15">
      <c r="A14" s="58" t="s">
        <v>109</v>
      </c>
      <c r="B14" s="59">
        <v>7</v>
      </c>
      <c r="C14" s="60">
        <v>7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O14" s="57"/>
    </row>
    <row r="15" spans="1:15" s="38" customFormat="1" ht="23.25" customHeight="1" x14ac:dyDescent="0.15">
      <c r="A15" s="58" t="s">
        <v>110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O15" s="57"/>
    </row>
    <row r="16" spans="1:15" s="38" customFormat="1" ht="23.25" customHeight="1" x14ac:dyDescent="0.15">
      <c r="A16" s="58" t="s">
        <v>111</v>
      </c>
      <c r="B16" s="59">
        <v>202</v>
      </c>
      <c r="C16" s="60">
        <v>1</v>
      </c>
      <c r="D16" s="60">
        <v>0</v>
      </c>
      <c r="E16" s="60">
        <v>0</v>
      </c>
      <c r="F16" s="60">
        <v>0</v>
      </c>
      <c r="G16" s="60">
        <v>0</v>
      </c>
      <c r="H16" s="60">
        <v>201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O16" s="57"/>
    </row>
    <row r="17" spans="1:15" s="38" customFormat="1" ht="23.25" customHeight="1" x14ac:dyDescent="0.15">
      <c r="A17" s="58" t="s">
        <v>112</v>
      </c>
      <c r="B17" s="59">
        <v>120</v>
      </c>
      <c r="C17" s="60">
        <v>1</v>
      </c>
      <c r="D17" s="60">
        <v>0</v>
      </c>
      <c r="E17" s="60">
        <v>0</v>
      </c>
      <c r="F17" s="60">
        <v>0</v>
      </c>
      <c r="G17" s="60">
        <v>0</v>
      </c>
      <c r="H17" s="60">
        <v>119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O17" s="57"/>
    </row>
    <row r="18" spans="1:15" s="38" customFormat="1" ht="23.25" customHeight="1" x14ac:dyDescent="0.15">
      <c r="A18" s="61" t="s">
        <v>113</v>
      </c>
      <c r="B18" s="59">
        <v>16</v>
      </c>
      <c r="C18" s="60">
        <v>16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O18" s="57"/>
    </row>
    <row r="19" spans="1:15" s="38" customFormat="1" ht="23.25" customHeight="1" x14ac:dyDescent="0.15">
      <c r="A19" s="58" t="s">
        <v>114</v>
      </c>
      <c r="B19" s="59">
        <v>146</v>
      </c>
      <c r="C19" s="60">
        <v>1</v>
      </c>
      <c r="D19" s="60">
        <v>0</v>
      </c>
      <c r="E19" s="60">
        <v>0</v>
      </c>
      <c r="F19" s="60">
        <v>0</v>
      </c>
      <c r="G19" s="60">
        <v>0</v>
      </c>
      <c r="H19" s="60">
        <v>145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O19" s="57"/>
    </row>
    <row r="20" spans="1:15" s="38" customFormat="1" ht="23.25" customHeight="1" x14ac:dyDescent="0.15">
      <c r="A20" s="58" t="s">
        <v>115</v>
      </c>
      <c r="B20" s="59">
        <v>125</v>
      </c>
      <c r="C20" s="60">
        <v>1</v>
      </c>
      <c r="D20" s="60">
        <v>0</v>
      </c>
      <c r="E20" s="60">
        <v>0</v>
      </c>
      <c r="F20" s="60">
        <v>0</v>
      </c>
      <c r="G20" s="60">
        <v>0</v>
      </c>
      <c r="H20" s="60">
        <v>124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O20" s="57"/>
    </row>
    <row r="21" spans="1:15" s="38" customFormat="1" ht="23.25" customHeight="1" x14ac:dyDescent="0.15">
      <c r="A21" s="58" t="s">
        <v>116</v>
      </c>
      <c r="B21" s="59">
        <v>152</v>
      </c>
      <c r="C21" s="60">
        <v>1</v>
      </c>
      <c r="D21" s="60">
        <v>0</v>
      </c>
      <c r="E21" s="60">
        <v>0</v>
      </c>
      <c r="F21" s="60">
        <v>0</v>
      </c>
      <c r="G21" s="60">
        <v>0</v>
      </c>
      <c r="H21" s="60">
        <v>151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O21" s="57"/>
    </row>
    <row r="22" spans="1:15" s="38" customFormat="1" ht="23.25" customHeight="1" x14ac:dyDescent="0.15">
      <c r="A22" s="61" t="s">
        <v>117</v>
      </c>
      <c r="B22" s="59">
        <v>9</v>
      </c>
      <c r="C22" s="60">
        <v>9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O22" s="57"/>
    </row>
    <row r="23" spans="1:15" s="38" customFormat="1" ht="23.25" customHeight="1" x14ac:dyDescent="0.15">
      <c r="A23" s="58" t="s">
        <v>118</v>
      </c>
      <c r="B23" s="59">
        <v>7</v>
      </c>
      <c r="C23" s="60">
        <v>7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O23" s="57"/>
    </row>
    <row r="24" spans="1:15" s="38" customFormat="1" ht="23.25" customHeight="1" x14ac:dyDescent="0.15">
      <c r="A24" s="61" t="s">
        <v>119</v>
      </c>
      <c r="B24" s="59">
        <v>2</v>
      </c>
      <c r="C24" s="60">
        <v>2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O24" s="57"/>
    </row>
    <row r="25" spans="1:15" s="38" customFormat="1" ht="23.25" customHeight="1" x14ac:dyDescent="0.15">
      <c r="A25" s="61" t="s">
        <v>120</v>
      </c>
      <c r="B25" s="59">
        <v>4</v>
      </c>
      <c r="C25" s="60">
        <v>4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O25" s="57"/>
    </row>
    <row r="26" spans="1:15" s="38" customFormat="1" ht="23.25" customHeight="1" x14ac:dyDescent="0.15">
      <c r="A26" s="58" t="s">
        <v>121</v>
      </c>
      <c r="B26" s="59">
        <v>9</v>
      </c>
      <c r="C26" s="60">
        <v>9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O26" s="57"/>
    </row>
    <row r="27" spans="1:15" s="38" customFormat="1" ht="23.25" customHeight="1" x14ac:dyDescent="0.15">
      <c r="A27" s="58" t="s">
        <v>122</v>
      </c>
      <c r="B27" s="59">
        <v>6</v>
      </c>
      <c r="C27" s="60">
        <v>6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O27" s="57"/>
    </row>
    <row r="28" spans="1:15" s="38" customFormat="1" ht="23.25" customHeight="1" x14ac:dyDescent="0.15">
      <c r="A28" s="58" t="s">
        <v>123</v>
      </c>
      <c r="B28" s="59">
        <v>1</v>
      </c>
      <c r="C28" s="60">
        <v>1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O28" s="57"/>
    </row>
    <row r="29" spans="1:15" s="38" customFormat="1" ht="23.25" customHeight="1" x14ac:dyDescent="0.15">
      <c r="A29" s="58" t="s">
        <v>124</v>
      </c>
      <c r="B29" s="59">
        <f>SUM(C29:M29)</f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O29" s="57"/>
    </row>
    <row r="30" spans="1:15" s="38" customFormat="1" ht="23.25" customHeight="1" x14ac:dyDescent="0.15">
      <c r="A30" s="58" t="s">
        <v>125</v>
      </c>
      <c r="B30" s="59">
        <f>SUM(C30:M30)</f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O30" s="57"/>
    </row>
    <row r="31" spans="1:15" s="38" customFormat="1" ht="23.25" customHeight="1" x14ac:dyDescent="0.15">
      <c r="A31" s="62" t="s">
        <v>126</v>
      </c>
      <c r="B31" s="59">
        <v>24</v>
      </c>
      <c r="C31" s="60">
        <v>19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5</v>
      </c>
      <c r="K31" s="60">
        <v>0</v>
      </c>
      <c r="L31" s="60">
        <v>0</v>
      </c>
      <c r="M31" s="60">
        <v>0</v>
      </c>
      <c r="O31" s="57"/>
    </row>
    <row r="32" spans="1:15" s="63" customFormat="1" ht="23.25" customHeight="1" x14ac:dyDescent="0.15">
      <c r="A32" s="58" t="s">
        <v>127</v>
      </c>
      <c r="B32" s="59">
        <f>SUM(C32:M32)</f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O32" s="64"/>
    </row>
    <row r="33" spans="1:15" s="38" customFormat="1" ht="23.25" customHeight="1" x14ac:dyDescent="0.15">
      <c r="A33" s="58" t="s">
        <v>128</v>
      </c>
      <c r="B33" s="59">
        <v>15</v>
      </c>
      <c r="C33" s="60">
        <v>15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O33" s="57"/>
    </row>
    <row r="34" spans="1:15" s="38" customFormat="1" ht="23.25" customHeight="1" x14ac:dyDescent="0.15">
      <c r="A34" s="65" t="s">
        <v>129</v>
      </c>
      <c r="B34" s="110">
        <v>4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4</v>
      </c>
      <c r="J34" s="66">
        <v>0</v>
      </c>
      <c r="K34" s="66">
        <v>0</v>
      </c>
      <c r="L34" s="66">
        <v>0</v>
      </c>
      <c r="M34" s="66">
        <v>0</v>
      </c>
      <c r="O34" s="57"/>
    </row>
    <row r="35" spans="1:15" s="38" customFormat="1" ht="14.25" customHeight="1" x14ac:dyDescent="0.15">
      <c r="A35" s="67" t="s">
        <v>130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O35" s="57"/>
    </row>
    <row r="36" spans="1:15" s="38" customFormat="1" ht="18" customHeight="1" x14ac:dyDescent="0.15">
      <c r="A36" s="38" t="s">
        <v>101</v>
      </c>
    </row>
    <row r="37" spans="1:15" ht="13.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5" ht="13.5" customHeight="1" x14ac:dyDescent="0.15"/>
    <row r="39" spans="1:15" ht="13.5" customHeight="1" x14ac:dyDescent="0.15"/>
    <row r="40" spans="1:15" ht="13.5" customHeight="1" x14ac:dyDescent="0.15"/>
    <row r="41" spans="1:15" ht="13.5" customHeight="1" x14ac:dyDescent="0.15"/>
    <row r="42" spans="1:15" ht="13.5" customHeight="1" x14ac:dyDescent="0.15"/>
    <row r="43" spans="1:15" ht="13.5" customHeight="1" x14ac:dyDescent="0.15"/>
    <row r="44" spans="1:15" ht="13.5" customHeight="1" x14ac:dyDescent="0.15"/>
    <row r="45" spans="1:15" ht="13.5" customHeight="1" x14ac:dyDescent="0.15"/>
    <row r="46" spans="1:15" ht="13.5" customHeight="1" x14ac:dyDescent="0.15"/>
    <row r="47" spans="1:15" ht="13.5" customHeight="1" x14ac:dyDescent="0.15"/>
    <row r="48" spans="1:15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</sheetData>
  <phoneticPr fontId="1"/>
  <hyperlinks>
    <hyperlink ref="A1:C1" location="'19公務員・選挙目次'!A1" display="19 公務員・選挙目次へ＜＜" xr:uid="{00000000-0004-0000-04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"/>
  <sheetViews>
    <sheetView showGridLines="0" view="pageBreakPreview" zoomScaleNormal="100" zoomScaleSheetLayoutView="100" workbookViewId="0">
      <pane ySplit="10" topLeftCell="A11" activePane="bottomLeft" state="frozen"/>
      <selection activeCell="F50" sqref="F50"/>
      <selection pane="bottomLeft" activeCell="F50" sqref="F50"/>
    </sheetView>
  </sheetViews>
  <sheetFormatPr defaultRowHeight="13.5" x14ac:dyDescent="0.15"/>
  <cols>
    <col min="1" max="1" width="10.375" style="5" customWidth="1"/>
    <col min="2" max="7" width="9.125" style="5" customWidth="1"/>
    <col min="8" max="10" width="9" style="5" customWidth="1"/>
    <col min="11" max="16384" width="9" style="5"/>
  </cols>
  <sheetData>
    <row r="1" spans="1:10" x14ac:dyDescent="0.15">
      <c r="A1" s="97" t="s">
        <v>11</v>
      </c>
      <c r="B1" s="97"/>
      <c r="C1" s="97"/>
    </row>
    <row r="2" spans="1:10" x14ac:dyDescent="0.15">
      <c r="A2" s="5" t="s">
        <v>43</v>
      </c>
    </row>
    <row r="3" spans="1:10" ht="16.5" x14ac:dyDescent="0.15">
      <c r="A3" s="6" t="s">
        <v>131</v>
      </c>
      <c r="B3" s="6"/>
      <c r="C3" s="6"/>
      <c r="D3" s="6"/>
      <c r="E3" s="6"/>
      <c r="F3" s="6"/>
      <c r="G3" s="6"/>
      <c r="H3" s="6"/>
      <c r="I3" s="6"/>
      <c r="J3" s="6"/>
    </row>
    <row r="4" spans="1:10" ht="16.5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15">
      <c r="J5" s="8" t="s">
        <v>67</v>
      </c>
    </row>
    <row r="6" spans="1:10" ht="6" customHeight="1" thickBot="1" x14ac:dyDescent="0.2">
      <c r="F6" s="9"/>
      <c r="G6" s="9"/>
      <c r="H6" s="9"/>
      <c r="J6" s="10"/>
    </row>
    <row r="7" spans="1:10" s="17" customFormat="1" ht="15" customHeight="1" thickTop="1" x14ac:dyDescent="0.15">
      <c r="A7" s="11"/>
      <c r="B7" s="12" t="s">
        <v>132</v>
      </c>
      <c r="C7" s="13"/>
      <c r="D7" s="14"/>
      <c r="E7" s="12" t="s">
        <v>133</v>
      </c>
      <c r="F7" s="13"/>
      <c r="G7" s="14"/>
      <c r="H7" s="15" t="s">
        <v>134</v>
      </c>
      <c r="I7" s="16"/>
      <c r="J7" s="16"/>
    </row>
    <row r="8" spans="1:10" s="17" customFormat="1" ht="18" customHeight="1" x14ac:dyDescent="0.15">
      <c r="A8" s="18"/>
      <c r="B8" s="3" t="s">
        <v>135</v>
      </c>
      <c r="C8" s="1"/>
      <c r="D8" s="2"/>
      <c r="E8" s="3" t="s">
        <v>136</v>
      </c>
      <c r="F8" s="1"/>
      <c r="G8" s="2"/>
      <c r="H8" s="19" t="s">
        <v>137</v>
      </c>
      <c r="I8" s="20"/>
      <c r="J8" s="20"/>
    </row>
    <row r="9" spans="1:10" s="17" customFormat="1" ht="16.5" customHeight="1" x14ac:dyDescent="0.15">
      <c r="A9" s="21"/>
      <c r="B9" s="22" t="s">
        <v>138</v>
      </c>
      <c r="C9" s="22" t="s">
        <v>139</v>
      </c>
      <c r="D9" s="22" t="s">
        <v>68</v>
      </c>
      <c r="E9" s="22" t="s">
        <v>138</v>
      </c>
      <c r="F9" s="22" t="s">
        <v>139</v>
      </c>
      <c r="G9" s="22" t="s">
        <v>68</v>
      </c>
      <c r="H9" s="22" t="s">
        <v>138</v>
      </c>
      <c r="I9" s="22" t="s">
        <v>139</v>
      </c>
      <c r="J9" s="23" t="s">
        <v>68</v>
      </c>
    </row>
    <row r="10" spans="1:10" s="17" customFormat="1" ht="18.75" customHeight="1" x14ac:dyDescent="0.15">
      <c r="A10" s="24" t="s">
        <v>140</v>
      </c>
      <c r="B10" s="34">
        <f t="shared" ref="B10:J10" si="0">SUM(B22,B33)</f>
        <v>303842</v>
      </c>
      <c r="C10" s="35">
        <f t="shared" si="0"/>
        <v>324284</v>
      </c>
      <c r="D10" s="35">
        <f t="shared" si="0"/>
        <v>628126</v>
      </c>
      <c r="E10" s="34">
        <f>SUM(E22,E33)</f>
        <v>306522</v>
      </c>
      <c r="F10" s="35">
        <f>SUM(F22,F33)</f>
        <v>327721</v>
      </c>
      <c r="G10" s="35">
        <f>SUM(G22,G33)</f>
        <v>634243</v>
      </c>
      <c r="H10" s="98">
        <f t="shared" si="0"/>
        <v>-2680</v>
      </c>
      <c r="I10" s="98">
        <f t="shared" si="0"/>
        <v>-3437</v>
      </c>
      <c r="J10" s="98">
        <f t="shared" si="0"/>
        <v>-6117</v>
      </c>
    </row>
    <row r="11" spans="1:10" s="17" customFormat="1" ht="16.5" customHeight="1" x14ac:dyDescent="0.15">
      <c r="A11" s="24"/>
      <c r="B11" s="25"/>
      <c r="C11" s="26"/>
      <c r="D11" s="26"/>
      <c r="E11" s="25"/>
      <c r="F11" s="26"/>
      <c r="G11" s="26"/>
      <c r="H11" s="27"/>
      <c r="I11" s="27"/>
      <c r="J11" s="27"/>
    </row>
    <row r="12" spans="1:10" s="17" customFormat="1" ht="18" customHeight="1" x14ac:dyDescent="0.15">
      <c r="A12" s="24" t="s">
        <v>141</v>
      </c>
      <c r="B12" s="25">
        <v>102568</v>
      </c>
      <c r="C12" s="26">
        <v>110732</v>
      </c>
      <c r="D12" s="26">
        <f>B12+C12</f>
        <v>213300</v>
      </c>
      <c r="E12" s="25">
        <v>103239</v>
      </c>
      <c r="F12" s="26">
        <v>111682</v>
      </c>
      <c r="G12" s="26">
        <f t="shared" ref="G12:G20" si="1">SUM(E12:F12)</f>
        <v>214921</v>
      </c>
      <c r="H12" s="27">
        <f t="shared" ref="H12:H20" si="2">B12-E12</f>
        <v>-671</v>
      </c>
      <c r="I12" s="27">
        <f t="shared" ref="I12:I20" si="3">C12-F12</f>
        <v>-950</v>
      </c>
      <c r="J12" s="27">
        <f t="shared" ref="J12:J20" si="4">D12-G12</f>
        <v>-1621</v>
      </c>
    </row>
    <row r="13" spans="1:10" s="17" customFormat="1" ht="18" customHeight="1" x14ac:dyDescent="0.15">
      <c r="A13" s="24" t="s">
        <v>142</v>
      </c>
      <c r="B13" s="25">
        <v>25898</v>
      </c>
      <c r="C13" s="26">
        <v>26735</v>
      </c>
      <c r="D13" s="26">
        <f t="shared" ref="D13:D20" si="5">B13+C13</f>
        <v>52633</v>
      </c>
      <c r="E13" s="25">
        <v>26198</v>
      </c>
      <c r="F13" s="26">
        <v>27049</v>
      </c>
      <c r="G13" s="26">
        <f t="shared" si="1"/>
        <v>53247</v>
      </c>
      <c r="H13" s="28">
        <f t="shared" si="2"/>
        <v>-300</v>
      </c>
      <c r="I13" s="28">
        <f t="shared" si="3"/>
        <v>-314</v>
      </c>
      <c r="J13" s="28">
        <f t="shared" si="4"/>
        <v>-614</v>
      </c>
    </row>
    <row r="14" spans="1:10" s="17" customFormat="1" ht="18" customHeight="1" x14ac:dyDescent="0.15">
      <c r="A14" s="24" t="s">
        <v>143</v>
      </c>
      <c r="B14" s="25">
        <v>11582</v>
      </c>
      <c r="C14" s="26">
        <v>11983</v>
      </c>
      <c r="D14" s="26">
        <f t="shared" si="5"/>
        <v>23565</v>
      </c>
      <c r="E14" s="25">
        <v>11687</v>
      </c>
      <c r="F14" s="26">
        <v>12129</v>
      </c>
      <c r="G14" s="26">
        <f t="shared" si="1"/>
        <v>23816</v>
      </c>
      <c r="H14" s="28">
        <f t="shared" si="2"/>
        <v>-105</v>
      </c>
      <c r="I14" s="28">
        <f t="shared" si="3"/>
        <v>-146</v>
      </c>
      <c r="J14" s="28">
        <f t="shared" si="4"/>
        <v>-251</v>
      </c>
    </row>
    <row r="15" spans="1:10" s="17" customFormat="1" ht="18" customHeight="1" x14ac:dyDescent="0.15">
      <c r="A15" s="24" t="s">
        <v>144</v>
      </c>
      <c r="B15" s="25">
        <v>12564</v>
      </c>
      <c r="C15" s="26">
        <v>13689</v>
      </c>
      <c r="D15" s="26">
        <f t="shared" si="5"/>
        <v>26253</v>
      </c>
      <c r="E15" s="25">
        <v>12820</v>
      </c>
      <c r="F15" s="26">
        <v>13979</v>
      </c>
      <c r="G15" s="26">
        <f t="shared" si="1"/>
        <v>26799</v>
      </c>
      <c r="H15" s="28">
        <f t="shared" si="2"/>
        <v>-256</v>
      </c>
      <c r="I15" s="28">
        <f t="shared" si="3"/>
        <v>-290</v>
      </c>
      <c r="J15" s="28">
        <f t="shared" si="4"/>
        <v>-546</v>
      </c>
    </row>
    <row r="16" spans="1:10" s="17" customFormat="1" ht="18" customHeight="1" x14ac:dyDescent="0.15">
      <c r="A16" s="24" t="s">
        <v>145</v>
      </c>
      <c r="B16" s="25">
        <v>8852</v>
      </c>
      <c r="C16" s="26">
        <v>9724</v>
      </c>
      <c r="D16" s="26">
        <f t="shared" si="5"/>
        <v>18576</v>
      </c>
      <c r="E16" s="25">
        <v>9002</v>
      </c>
      <c r="F16" s="26">
        <v>9881</v>
      </c>
      <c r="G16" s="26">
        <f t="shared" si="1"/>
        <v>18883</v>
      </c>
      <c r="H16" s="28">
        <f t="shared" si="2"/>
        <v>-150</v>
      </c>
      <c r="I16" s="28">
        <f t="shared" si="3"/>
        <v>-157</v>
      </c>
      <c r="J16" s="28">
        <f t="shared" si="4"/>
        <v>-307</v>
      </c>
    </row>
    <row r="17" spans="1:10" s="17" customFormat="1" ht="18" customHeight="1" x14ac:dyDescent="0.15">
      <c r="A17" s="24" t="s">
        <v>146</v>
      </c>
      <c r="B17" s="25">
        <v>27308</v>
      </c>
      <c r="C17" s="26">
        <v>29003</v>
      </c>
      <c r="D17" s="26">
        <f t="shared" si="5"/>
        <v>56311</v>
      </c>
      <c r="E17" s="25">
        <v>27427</v>
      </c>
      <c r="F17" s="26">
        <v>29136</v>
      </c>
      <c r="G17" s="26">
        <f t="shared" si="1"/>
        <v>56563</v>
      </c>
      <c r="H17" s="28">
        <f t="shared" si="2"/>
        <v>-119</v>
      </c>
      <c r="I17" s="28">
        <f t="shared" si="3"/>
        <v>-133</v>
      </c>
      <c r="J17" s="28">
        <f t="shared" si="4"/>
        <v>-252</v>
      </c>
    </row>
    <row r="18" spans="1:10" s="17" customFormat="1" ht="18" customHeight="1" x14ac:dyDescent="0.15">
      <c r="A18" s="24" t="s">
        <v>89</v>
      </c>
      <c r="B18" s="25">
        <v>10720</v>
      </c>
      <c r="C18" s="26">
        <v>12004</v>
      </c>
      <c r="D18" s="26">
        <f t="shared" si="5"/>
        <v>22724</v>
      </c>
      <c r="E18" s="25">
        <v>10889</v>
      </c>
      <c r="F18" s="26">
        <v>12172</v>
      </c>
      <c r="G18" s="26">
        <f t="shared" si="1"/>
        <v>23061</v>
      </c>
      <c r="H18" s="28">
        <f t="shared" si="2"/>
        <v>-169</v>
      </c>
      <c r="I18" s="28">
        <f t="shared" si="3"/>
        <v>-168</v>
      </c>
      <c r="J18" s="28">
        <f t="shared" si="4"/>
        <v>-337</v>
      </c>
    </row>
    <row r="19" spans="1:10" s="17" customFormat="1" ht="18" customHeight="1" x14ac:dyDescent="0.15">
      <c r="A19" s="24" t="s">
        <v>147</v>
      </c>
      <c r="B19" s="25">
        <v>31369</v>
      </c>
      <c r="C19" s="26">
        <v>32854</v>
      </c>
      <c r="D19" s="26">
        <f t="shared" si="5"/>
        <v>64223</v>
      </c>
      <c r="E19" s="25">
        <v>31605</v>
      </c>
      <c r="F19" s="26">
        <v>33164</v>
      </c>
      <c r="G19" s="26">
        <f t="shared" si="1"/>
        <v>64769</v>
      </c>
      <c r="H19" s="28">
        <f t="shared" si="2"/>
        <v>-236</v>
      </c>
      <c r="I19" s="28">
        <f t="shared" si="3"/>
        <v>-310</v>
      </c>
      <c r="J19" s="28">
        <f t="shared" si="4"/>
        <v>-546</v>
      </c>
    </row>
    <row r="20" spans="1:10" s="17" customFormat="1" ht="18" customHeight="1" x14ac:dyDescent="0.15">
      <c r="A20" s="24" t="s">
        <v>148</v>
      </c>
      <c r="B20" s="25">
        <v>35557</v>
      </c>
      <c r="C20" s="26">
        <v>38265</v>
      </c>
      <c r="D20" s="26">
        <f t="shared" si="5"/>
        <v>73822</v>
      </c>
      <c r="E20" s="25">
        <v>35736</v>
      </c>
      <c r="F20" s="26">
        <v>38541</v>
      </c>
      <c r="G20" s="26">
        <f t="shared" si="1"/>
        <v>74277</v>
      </c>
      <c r="H20" s="28">
        <f t="shared" si="2"/>
        <v>-179</v>
      </c>
      <c r="I20" s="28">
        <f t="shared" si="3"/>
        <v>-276</v>
      </c>
      <c r="J20" s="28">
        <f t="shared" si="4"/>
        <v>-455</v>
      </c>
    </row>
    <row r="21" spans="1:10" s="17" customFormat="1" ht="16.5" customHeight="1" x14ac:dyDescent="0.15">
      <c r="A21" s="24"/>
      <c r="B21" s="25"/>
      <c r="C21" s="26"/>
      <c r="D21" s="26"/>
      <c r="E21" s="25"/>
      <c r="F21" s="26"/>
      <c r="G21" s="26"/>
      <c r="H21" s="28"/>
      <c r="I21" s="28"/>
      <c r="J21" s="28"/>
    </row>
    <row r="22" spans="1:10" s="17" customFormat="1" ht="18.75" customHeight="1" x14ac:dyDescent="0.15">
      <c r="A22" s="24" t="s">
        <v>149</v>
      </c>
      <c r="B22" s="25">
        <f t="shared" ref="B22:G22" si="6">SUM(B12:B20)</f>
        <v>266418</v>
      </c>
      <c r="C22" s="26">
        <f t="shared" si="6"/>
        <v>284989</v>
      </c>
      <c r="D22" s="26">
        <f t="shared" si="6"/>
        <v>551407</v>
      </c>
      <c r="E22" s="25">
        <f t="shared" si="6"/>
        <v>268603</v>
      </c>
      <c r="F22" s="26">
        <f t="shared" si="6"/>
        <v>287733</v>
      </c>
      <c r="G22" s="26">
        <f t="shared" si="6"/>
        <v>556336</v>
      </c>
      <c r="H22" s="28">
        <f>B22-E22</f>
        <v>-2185</v>
      </c>
      <c r="I22" s="28">
        <f>C22-F22</f>
        <v>-2744</v>
      </c>
      <c r="J22" s="28">
        <f>D22-G22</f>
        <v>-4929</v>
      </c>
    </row>
    <row r="23" spans="1:10" s="17" customFormat="1" ht="16.5" customHeight="1" x14ac:dyDescent="0.15">
      <c r="A23" s="24"/>
      <c r="B23" s="25"/>
      <c r="C23" s="26"/>
      <c r="D23" s="26"/>
      <c r="E23" s="25"/>
      <c r="F23" s="26"/>
      <c r="G23" s="26"/>
      <c r="H23" s="28"/>
      <c r="I23" s="28"/>
      <c r="J23" s="28"/>
    </row>
    <row r="24" spans="1:10" s="17" customFormat="1" ht="18" customHeight="1" x14ac:dyDescent="0.15">
      <c r="A24" s="24" t="s">
        <v>150</v>
      </c>
      <c r="B24" s="25">
        <v>7405</v>
      </c>
      <c r="C24" s="26">
        <v>7766</v>
      </c>
      <c r="D24" s="26">
        <f t="shared" ref="D24:D31" si="7">B24+C24</f>
        <v>15171</v>
      </c>
      <c r="E24" s="25">
        <v>7435</v>
      </c>
      <c r="F24" s="26">
        <v>7844</v>
      </c>
      <c r="G24" s="26">
        <f t="shared" ref="G24:G31" si="8">SUM(E24:F24)</f>
        <v>15279</v>
      </c>
      <c r="H24" s="28">
        <f t="shared" ref="H24:J31" si="9">B24-E24</f>
        <v>-30</v>
      </c>
      <c r="I24" s="28">
        <f t="shared" si="9"/>
        <v>-78</v>
      </c>
      <c r="J24" s="28">
        <f t="shared" si="9"/>
        <v>-108</v>
      </c>
    </row>
    <row r="25" spans="1:10" s="17" customFormat="1" ht="18" customHeight="1" x14ac:dyDescent="0.15">
      <c r="A25" s="24" t="s">
        <v>151</v>
      </c>
      <c r="B25" s="25">
        <v>975</v>
      </c>
      <c r="C25" s="26">
        <v>1077</v>
      </c>
      <c r="D25" s="26">
        <f t="shared" si="7"/>
        <v>2052</v>
      </c>
      <c r="E25" s="25">
        <v>1006</v>
      </c>
      <c r="F25" s="26">
        <v>1111</v>
      </c>
      <c r="G25" s="26">
        <f t="shared" si="8"/>
        <v>2117</v>
      </c>
      <c r="H25" s="28">
        <f t="shared" si="9"/>
        <v>-31</v>
      </c>
      <c r="I25" s="28">
        <f t="shared" si="9"/>
        <v>-34</v>
      </c>
      <c r="J25" s="28">
        <f t="shared" si="9"/>
        <v>-65</v>
      </c>
    </row>
    <row r="26" spans="1:10" s="17" customFormat="1" ht="18" customHeight="1" x14ac:dyDescent="0.15">
      <c r="A26" s="24" t="s">
        <v>152</v>
      </c>
      <c r="B26" s="25">
        <v>3955</v>
      </c>
      <c r="C26" s="26">
        <v>4354</v>
      </c>
      <c r="D26" s="26">
        <f t="shared" si="7"/>
        <v>8309</v>
      </c>
      <c r="E26" s="25">
        <v>4066</v>
      </c>
      <c r="F26" s="26">
        <v>4475</v>
      </c>
      <c r="G26" s="26">
        <f t="shared" si="8"/>
        <v>8541</v>
      </c>
      <c r="H26" s="28">
        <f t="shared" si="9"/>
        <v>-111</v>
      </c>
      <c r="I26" s="28">
        <f t="shared" si="9"/>
        <v>-121</v>
      </c>
      <c r="J26" s="28">
        <f t="shared" si="9"/>
        <v>-232</v>
      </c>
    </row>
    <row r="27" spans="1:10" s="17" customFormat="1" ht="18" customHeight="1" x14ac:dyDescent="0.15">
      <c r="A27" s="24" t="s">
        <v>153</v>
      </c>
      <c r="B27" s="25">
        <v>8314</v>
      </c>
      <c r="C27" s="26">
        <v>8860</v>
      </c>
      <c r="D27" s="26">
        <f t="shared" si="7"/>
        <v>17174</v>
      </c>
      <c r="E27" s="25">
        <v>8415</v>
      </c>
      <c r="F27" s="26">
        <v>8986</v>
      </c>
      <c r="G27" s="26">
        <f t="shared" si="8"/>
        <v>17401</v>
      </c>
      <c r="H27" s="28">
        <f t="shared" si="9"/>
        <v>-101</v>
      </c>
      <c r="I27" s="28">
        <f t="shared" si="9"/>
        <v>-126</v>
      </c>
      <c r="J27" s="28">
        <f t="shared" si="9"/>
        <v>-227</v>
      </c>
    </row>
    <row r="28" spans="1:10" s="17" customFormat="1" ht="18" customHeight="1" x14ac:dyDescent="0.15">
      <c r="A28" s="24" t="s">
        <v>154</v>
      </c>
      <c r="B28" s="29">
        <v>3779</v>
      </c>
      <c r="C28" s="30">
        <v>3931</v>
      </c>
      <c r="D28" s="26">
        <f t="shared" si="7"/>
        <v>7710</v>
      </c>
      <c r="E28" s="29">
        <v>3821</v>
      </c>
      <c r="F28" s="30">
        <v>4011</v>
      </c>
      <c r="G28" s="26">
        <f t="shared" si="8"/>
        <v>7832</v>
      </c>
      <c r="H28" s="28">
        <f t="shared" si="9"/>
        <v>-42</v>
      </c>
      <c r="I28" s="28">
        <f t="shared" si="9"/>
        <v>-80</v>
      </c>
      <c r="J28" s="28">
        <f t="shared" si="9"/>
        <v>-122</v>
      </c>
    </row>
    <row r="29" spans="1:10" s="17" customFormat="1" ht="18" customHeight="1" x14ac:dyDescent="0.15">
      <c r="A29" s="24" t="s">
        <v>155</v>
      </c>
      <c r="B29" s="25">
        <v>4173</v>
      </c>
      <c r="C29" s="26">
        <v>4047</v>
      </c>
      <c r="D29" s="26">
        <f t="shared" si="7"/>
        <v>8220</v>
      </c>
      <c r="E29" s="25">
        <v>4213</v>
      </c>
      <c r="F29" s="26">
        <v>4100</v>
      </c>
      <c r="G29" s="26">
        <f t="shared" si="8"/>
        <v>8313</v>
      </c>
      <c r="H29" s="28">
        <f t="shared" si="9"/>
        <v>-40</v>
      </c>
      <c r="I29" s="28">
        <f t="shared" si="9"/>
        <v>-53</v>
      </c>
      <c r="J29" s="28">
        <f t="shared" si="9"/>
        <v>-93</v>
      </c>
    </row>
    <row r="30" spans="1:10" s="17" customFormat="1" ht="18" customHeight="1" x14ac:dyDescent="0.15">
      <c r="A30" s="24" t="s">
        <v>99</v>
      </c>
      <c r="B30" s="25">
        <v>3224</v>
      </c>
      <c r="C30" s="26">
        <v>3252</v>
      </c>
      <c r="D30" s="26">
        <f t="shared" si="7"/>
        <v>6476</v>
      </c>
      <c r="E30" s="25">
        <v>3284</v>
      </c>
      <c r="F30" s="26">
        <v>3350</v>
      </c>
      <c r="G30" s="26">
        <f t="shared" si="8"/>
        <v>6634</v>
      </c>
      <c r="H30" s="28">
        <f t="shared" si="9"/>
        <v>-60</v>
      </c>
      <c r="I30" s="28">
        <f t="shared" si="9"/>
        <v>-98</v>
      </c>
      <c r="J30" s="28">
        <f t="shared" si="9"/>
        <v>-158</v>
      </c>
    </row>
    <row r="31" spans="1:10" s="17" customFormat="1" ht="18" customHeight="1" x14ac:dyDescent="0.15">
      <c r="A31" s="24" t="s">
        <v>156</v>
      </c>
      <c r="B31" s="25">
        <v>5599</v>
      </c>
      <c r="C31" s="26">
        <v>6008</v>
      </c>
      <c r="D31" s="26">
        <f t="shared" si="7"/>
        <v>11607</v>
      </c>
      <c r="E31" s="25">
        <v>5679</v>
      </c>
      <c r="F31" s="26">
        <v>6111</v>
      </c>
      <c r="G31" s="26">
        <f t="shared" si="8"/>
        <v>11790</v>
      </c>
      <c r="H31" s="28">
        <f t="shared" si="9"/>
        <v>-80</v>
      </c>
      <c r="I31" s="28">
        <f t="shared" si="9"/>
        <v>-103</v>
      </c>
      <c r="J31" s="28">
        <f t="shared" si="9"/>
        <v>-183</v>
      </c>
    </row>
    <row r="32" spans="1:10" s="17" customFormat="1" ht="18" customHeight="1" x14ac:dyDescent="0.15">
      <c r="A32" s="24"/>
      <c r="B32" s="25"/>
      <c r="C32" s="26"/>
      <c r="D32" s="26"/>
      <c r="E32" s="25"/>
      <c r="F32" s="26"/>
      <c r="G32" s="26"/>
      <c r="H32" s="28"/>
      <c r="I32" s="28"/>
      <c r="J32" s="28"/>
    </row>
    <row r="33" spans="1:10" s="17" customFormat="1" ht="18" customHeight="1" x14ac:dyDescent="0.15">
      <c r="A33" s="31" t="s">
        <v>157</v>
      </c>
      <c r="B33" s="36">
        <f t="shared" ref="B33:J33" si="10">SUM(B24:B30,B31)</f>
        <v>37424</v>
      </c>
      <c r="C33" s="37">
        <f t="shared" si="10"/>
        <v>39295</v>
      </c>
      <c r="D33" s="37">
        <f t="shared" si="10"/>
        <v>76719</v>
      </c>
      <c r="E33" s="36">
        <f>SUM(E24:E30,E31)</f>
        <v>37919</v>
      </c>
      <c r="F33" s="37">
        <f>SUM(F24:F30,F31)</f>
        <v>39988</v>
      </c>
      <c r="G33" s="37">
        <f>SUM(G24:G30,G31)</f>
        <v>77907</v>
      </c>
      <c r="H33" s="99">
        <f t="shared" si="10"/>
        <v>-495</v>
      </c>
      <c r="I33" s="99">
        <f t="shared" si="10"/>
        <v>-693</v>
      </c>
      <c r="J33" s="99">
        <f t="shared" si="10"/>
        <v>-1188</v>
      </c>
    </row>
    <row r="34" spans="1:10" s="17" customFormat="1" ht="16.5" customHeight="1" x14ac:dyDescent="0.15">
      <c r="B34" s="32"/>
      <c r="C34" s="32"/>
      <c r="D34" s="32"/>
      <c r="E34" s="32"/>
      <c r="F34" s="32"/>
      <c r="G34" s="32"/>
    </row>
    <row r="35" spans="1:10" s="17" customFormat="1" ht="16.5" customHeight="1" x14ac:dyDescent="0.15">
      <c r="A35" s="33" t="s">
        <v>158</v>
      </c>
      <c r="B35" s="34">
        <v>177666</v>
      </c>
      <c r="C35" s="35">
        <v>182180</v>
      </c>
      <c r="D35" s="35">
        <f>SUM(B35:C35)</f>
        <v>359846</v>
      </c>
      <c r="E35" s="34">
        <v>179121</v>
      </c>
      <c r="F35" s="35">
        <v>194099</v>
      </c>
      <c r="G35" s="35">
        <f>SUM(E35:F35)</f>
        <v>373220</v>
      </c>
      <c r="H35" s="100">
        <f t="shared" ref="H35:J36" si="11">B35-E35</f>
        <v>-1455</v>
      </c>
      <c r="I35" s="100">
        <f t="shared" si="11"/>
        <v>-11919</v>
      </c>
      <c r="J35" s="100">
        <f t="shared" si="11"/>
        <v>-13374</v>
      </c>
    </row>
    <row r="36" spans="1:10" s="17" customFormat="1" ht="16.5" customHeight="1" x14ac:dyDescent="0.15">
      <c r="A36" s="31" t="s">
        <v>159</v>
      </c>
      <c r="B36" s="36">
        <v>126176</v>
      </c>
      <c r="C36" s="37">
        <v>132104</v>
      </c>
      <c r="D36" s="37">
        <f>SUM(B36:C36)</f>
        <v>258280</v>
      </c>
      <c r="E36" s="36">
        <v>127401</v>
      </c>
      <c r="F36" s="37">
        <v>133622</v>
      </c>
      <c r="G36" s="37">
        <f>SUM(E36:F36)</f>
        <v>261023</v>
      </c>
      <c r="H36" s="101">
        <f t="shared" si="11"/>
        <v>-1225</v>
      </c>
      <c r="I36" s="102">
        <f t="shared" si="11"/>
        <v>-1518</v>
      </c>
      <c r="J36" s="101">
        <f t="shared" si="11"/>
        <v>-2743</v>
      </c>
    </row>
    <row r="37" spans="1:10" s="17" customFormat="1" ht="6" customHeight="1" x14ac:dyDescent="0.15">
      <c r="B37" s="32"/>
      <c r="C37" s="32"/>
      <c r="D37" s="32"/>
      <c r="E37" s="32"/>
      <c r="F37" s="32"/>
      <c r="G37" s="32"/>
    </row>
    <row r="38" spans="1:10" s="17" customFormat="1" ht="18" customHeight="1" x14ac:dyDescent="0.15">
      <c r="A38" s="38" t="s">
        <v>160</v>
      </c>
    </row>
    <row r="39" spans="1:10" s="17" customFormat="1" ht="12" x14ac:dyDescent="0.15"/>
    <row r="40" spans="1:10" s="41" customFormat="1" ht="11.25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</row>
    <row r="41" spans="1:10" s="41" customFormat="1" ht="11.25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</row>
    <row r="42" spans="1:10" s="41" customFormat="1" ht="11.25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</row>
    <row r="43" spans="1:10" s="41" customFormat="1" ht="11.25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</row>
    <row r="44" spans="1:10" s="41" customFormat="1" ht="11.25" x14ac:dyDescent="0.15">
      <c r="A44" s="39"/>
      <c r="B44" s="40"/>
      <c r="C44" s="40"/>
      <c r="D44" s="40"/>
      <c r="E44" s="40"/>
      <c r="F44" s="40"/>
      <c r="G44" s="40"/>
      <c r="H44" s="40"/>
      <c r="I44" s="40"/>
      <c r="J44" s="40"/>
    </row>
    <row r="45" spans="1:10" s="41" customFormat="1" ht="11.25" x14ac:dyDescent="0.15">
      <c r="B45" s="42"/>
      <c r="C45" s="42"/>
      <c r="D45" s="42"/>
      <c r="E45" s="42"/>
      <c r="F45" s="42"/>
      <c r="G45" s="42"/>
      <c r="H45" s="42"/>
      <c r="I45" s="42"/>
      <c r="J45" s="42"/>
    </row>
    <row r="46" spans="1:10" s="41" customFormat="1" ht="11.25" x14ac:dyDescent="0.15">
      <c r="B46" s="42"/>
      <c r="C46" s="42"/>
      <c r="D46" s="42"/>
      <c r="E46" s="42"/>
      <c r="F46" s="42"/>
      <c r="G46" s="42"/>
      <c r="H46" s="42"/>
      <c r="I46" s="42"/>
      <c r="J46" s="42"/>
    </row>
    <row r="47" spans="1:10" s="41" customFormat="1" ht="11.25" x14ac:dyDescent="0.15"/>
    <row r="48" spans="1:10" s="41" customFormat="1" ht="12" customHeight="1" x14ac:dyDescent="0.15"/>
    <row r="49" spans="1:1" s="41" customFormat="1" ht="12" customHeight="1" x14ac:dyDescent="0.15">
      <c r="A49" s="43"/>
    </row>
    <row r="50" spans="1:1" s="41" customFormat="1" ht="12" customHeight="1" x14ac:dyDescent="0.15"/>
    <row r="51" spans="1:1" s="41" customFormat="1" ht="12" customHeight="1" x14ac:dyDescent="0.15">
      <c r="A51" s="43"/>
    </row>
    <row r="52" spans="1:1" s="41" customFormat="1" ht="12" customHeight="1" x14ac:dyDescent="0.15"/>
    <row r="53" spans="1:1" s="41" customFormat="1" ht="12" customHeight="1" x14ac:dyDescent="0.15">
      <c r="A53" s="43"/>
    </row>
    <row r="54" spans="1:1" s="41" customFormat="1" ht="12" customHeight="1" x14ac:dyDescent="0.15"/>
    <row r="55" spans="1:1" s="41" customFormat="1" ht="12" customHeight="1" x14ac:dyDescent="0.15">
      <c r="A55" s="43"/>
    </row>
  </sheetData>
  <phoneticPr fontId="1"/>
  <hyperlinks>
    <hyperlink ref="A1:C1" location="'19公務員・選挙目次'!A1" display="19 公務員・選挙目次へ＜＜" xr:uid="{00000000-0004-0000-05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19公務員・選挙目次</vt:lpstr>
      <vt:lpstr>19-1</vt:lpstr>
      <vt:lpstr>19-2</vt:lpstr>
      <vt:lpstr>19-3</vt:lpstr>
      <vt:lpstr>19-4</vt:lpstr>
      <vt:lpstr>19-5</vt:lpstr>
      <vt:lpstr>'19-1'!Print_Area</vt:lpstr>
      <vt:lpstr>'19-2'!Print_Area</vt:lpstr>
      <vt:lpstr>'19-3'!Print_Area</vt:lpstr>
      <vt:lpstr>'19-4'!Print_Area</vt:lpstr>
      <vt:lpstr>'19-5'!Print_Area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2024-04-18T04:03:04Z</dcterms:created>
  <dcterms:modified xsi:type="dcterms:W3CDTF">2024-04-19T05:21:19Z</dcterms:modified>
  <cp:category/>
  <cp:contentStatus/>
</cp:coreProperties>
</file>