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836" activeTab="0"/>
  </bookViews>
  <sheets>
    <sheet name="9鉱工業目次" sheetId="1" r:id="rId1"/>
    <sheet name="9-1" sheetId="2" r:id="rId2"/>
    <sheet name="9-2" sheetId="3" r:id="rId3"/>
    <sheet name="9-3(1)" sheetId="4" r:id="rId4"/>
    <sheet name="9-3(2)" sheetId="5" r:id="rId5"/>
    <sheet name="9-3(3)" sheetId="6" r:id="rId6"/>
    <sheet name="9-3(4)" sheetId="7" r:id="rId7"/>
    <sheet name="9-4" sheetId="8" r:id="rId8"/>
    <sheet name="9-5" sheetId="9" r:id="rId9"/>
    <sheet name="9-6" sheetId="10" r:id="rId10"/>
    <sheet name="9-7" sheetId="11" r:id="rId11"/>
    <sheet name="9-8" sheetId="12" r:id="rId12"/>
    <sheet name="9-9" sheetId="13" r:id="rId13"/>
    <sheet name="9-10" sheetId="14" r:id="rId14"/>
  </sheets>
  <definedNames>
    <definedName name="_xlfn.SUMIFS" hidden="1">#NAME?</definedName>
    <definedName name="_xlnm.Print_Area" localSheetId="1">'9-1'!$A$2:$AE$44</definedName>
    <definedName name="_xlnm.Print_Area" localSheetId="13">'9-10'!$A$2:$L$15</definedName>
    <definedName name="_xlnm.Print_Area" localSheetId="2">'9-2'!$A$2:$V$44</definedName>
    <definedName name="_xlnm.Print_Area" localSheetId="3">'9-3(1)'!$A$2:$U$39</definedName>
    <definedName name="_xlnm.Print_Area" localSheetId="4">'9-3(2)'!$A$2:$AB$41</definedName>
    <definedName name="_xlnm.Print_Area" localSheetId="5">'9-3(3)'!$A$2:$AB$41</definedName>
    <definedName name="_xlnm.Print_Area" localSheetId="6">'9-3(4)'!$A$2:$AY$41</definedName>
    <definedName name="_xlnm.Print_Area" localSheetId="7">'9-4'!$A$2:$I$37</definedName>
    <definedName name="_xlnm.Print_Area" localSheetId="8">'9-5'!$A$2:$Q$33</definedName>
    <definedName name="_xlnm.Print_Area" localSheetId="9">'9-6'!$A$2:$H$68</definedName>
    <definedName name="_xlnm.Print_Area" localSheetId="10">'9-7'!$A$2:$X$26</definedName>
    <definedName name="_xlnm.Print_Area" localSheetId="11">'9-8'!$A$2:$G$26</definedName>
    <definedName name="_xlnm.Print_Area" localSheetId="12">'9-9'!$A$2:$F$12</definedName>
    <definedName name="_xlnm.Print_Area" localSheetId="0">'9鉱工業目次'!$A$1:$J$17</definedName>
  </definedNames>
  <calcPr fullCalcOnLoad="1"/>
</workbook>
</file>

<file path=xl/sharedStrings.xml><?xml version="1.0" encoding="utf-8"?>
<sst xmlns="http://schemas.openxmlformats.org/spreadsheetml/2006/main" count="2481" uniqueCount="469">
  <si>
    <t>製造</t>
  </si>
  <si>
    <t>鉄鋼業</t>
  </si>
  <si>
    <t>その他</t>
  </si>
  <si>
    <t>食料品</t>
  </si>
  <si>
    <t>区分</t>
  </si>
  <si>
    <t>9　鉱 工 業</t>
  </si>
  <si>
    <t>電力･
ガ ス
事 業</t>
  </si>
  <si>
    <t>電子部品･
デバイス
工業</t>
  </si>
  <si>
    <t>窯業・
土石製
品工業</t>
  </si>
  <si>
    <t>32</t>
  </si>
  <si>
    <t>31</t>
  </si>
  <si>
    <t>輸送機械</t>
  </si>
  <si>
    <t>30</t>
  </si>
  <si>
    <t>電子・デバイス</t>
  </si>
  <si>
    <t>29</t>
  </si>
  <si>
    <t>28</t>
  </si>
  <si>
    <t>電気機械</t>
  </si>
  <si>
    <t>27</t>
  </si>
  <si>
    <t>26</t>
  </si>
  <si>
    <t>金属</t>
  </si>
  <si>
    <t>25</t>
  </si>
  <si>
    <t>非鉄金属</t>
  </si>
  <si>
    <t>24</t>
  </si>
  <si>
    <t>鉄鋼</t>
  </si>
  <si>
    <t>23</t>
  </si>
  <si>
    <t>窯業・土石</t>
  </si>
  <si>
    <t>22</t>
  </si>
  <si>
    <t>皮革</t>
  </si>
  <si>
    <t>21</t>
  </si>
  <si>
    <t>20</t>
  </si>
  <si>
    <t>19</t>
  </si>
  <si>
    <t>万円</t>
  </si>
  <si>
    <t>人</t>
  </si>
  <si>
    <t>製造品出荷額等</t>
  </si>
  <si>
    <t>従業者数</t>
  </si>
  <si>
    <t>事業所数</t>
  </si>
  <si>
    <t>30人以上</t>
  </si>
  <si>
    <t>10～29人</t>
  </si>
  <si>
    <t>総数</t>
  </si>
  <si>
    <t>産業中分類</t>
  </si>
  <si>
    <t>石油・石炭</t>
  </si>
  <si>
    <t>化学</t>
  </si>
  <si>
    <t>印刷</t>
  </si>
  <si>
    <t>パルプ・紙</t>
  </si>
  <si>
    <t>家具</t>
  </si>
  <si>
    <t>木材</t>
  </si>
  <si>
    <t>繊維</t>
  </si>
  <si>
    <t>飲料・飼料</t>
  </si>
  <si>
    <t>計</t>
  </si>
  <si>
    <t>％</t>
  </si>
  <si>
    <t>人</t>
  </si>
  <si>
    <t>構成比</t>
  </si>
  <si>
    <t>実　数</t>
  </si>
  <si>
    <t>原材料使用額等</t>
  </si>
  <si>
    <t>現金給与総額</t>
  </si>
  <si>
    <t>粗付加価値額</t>
  </si>
  <si>
    <t>３　産業中分類別事業所数、従業者数、製造品出荷額等</t>
  </si>
  <si>
    <t>9　鉱 工 業</t>
  </si>
  <si>
    <t>-</t>
  </si>
  <si>
    <t>x</t>
  </si>
  <si>
    <t>女</t>
  </si>
  <si>
    <t>男</t>
  </si>
  <si>
    <t>収入額</t>
  </si>
  <si>
    <t>出荷額</t>
  </si>
  <si>
    <t>受 入 者 数</t>
  </si>
  <si>
    <t>正社員、正職員</t>
  </si>
  <si>
    <t>使用額等</t>
  </si>
  <si>
    <t>総　　額</t>
  </si>
  <si>
    <t>出向・派遣</t>
  </si>
  <si>
    <t>および</t>
  </si>
  <si>
    <t>その他の</t>
  </si>
  <si>
    <t>修理料</t>
  </si>
  <si>
    <t>加工賃</t>
  </si>
  <si>
    <t>製造品</t>
  </si>
  <si>
    <t>個人事業主</t>
  </si>
  <si>
    <t>臨時雇用者</t>
  </si>
  <si>
    <t>原 材 料</t>
  </si>
  <si>
    <t>現金給与</t>
  </si>
  <si>
    <t>事　業
所　数</t>
  </si>
  <si>
    <t>年間増減</t>
  </si>
  <si>
    <t>減</t>
  </si>
  <si>
    <t>増</t>
  </si>
  <si>
    <t>機械・装置</t>
  </si>
  <si>
    <t>建物・構築物</t>
  </si>
  <si>
    <t>土地</t>
  </si>
  <si>
    <t>建設仮勘定</t>
  </si>
  <si>
    <t>減価償却額</t>
  </si>
  <si>
    <t>除却額</t>
  </si>
  <si>
    <t>年間取得額</t>
  </si>
  <si>
    <t>その他の収入額</t>
  </si>
  <si>
    <t>修理料収入額</t>
  </si>
  <si>
    <t>加工賃収入額</t>
  </si>
  <si>
    <t>製造品出荷額</t>
  </si>
  <si>
    <t>その他の給与</t>
  </si>
  <si>
    <t>総　数</t>
  </si>
  <si>
    <t>有形固定資産額</t>
  </si>
  <si>
    <t>井戸水</t>
  </si>
  <si>
    <t>上水道</t>
  </si>
  <si>
    <t>工業用水道</t>
  </si>
  <si>
    <t>おおい町</t>
  </si>
  <si>
    <t>南越前町</t>
  </si>
  <si>
    <t>永平寺町</t>
  </si>
  <si>
    <t>あわら市</t>
  </si>
  <si>
    <t>実数</t>
  </si>
  <si>
    <t>有形固定資産投資額（従業者30人以上）</t>
  </si>
  <si>
    <t>　　　2.平成14年調査より、西暦末尾0，3，5，8以外は従業者4人以上のみ調査。</t>
  </si>
  <si>
    <t>（注）1.昭和57年調査より、従業者4人以上を対象とした調査開始。</t>
  </si>
  <si>
    <t>…</t>
  </si>
  <si>
    <t xml:space="preserve">       18　</t>
  </si>
  <si>
    <t xml:space="preserve">       17　</t>
  </si>
  <si>
    <t xml:space="preserve">       16　</t>
  </si>
  <si>
    <t xml:space="preserve">       15　</t>
  </si>
  <si>
    <t xml:space="preserve">       14　</t>
  </si>
  <si>
    <t xml:space="preserve">       13　</t>
  </si>
  <si>
    <t xml:space="preserve">       12　</t>
  </si>
  <si>
    <t xml:space="preserve">       11　</t>
  </si>
  <si>
    <t xml:space="preserve">        9   　</t>
  </si>
  <si>
    <t xml:space="preserve">        8   　</t>
  </si>
  <si>
    <t xml:space="preserve">        7   　</t>
  </si>
  <si>
    <t xml:space="preserve">        6   　</t>
  </si>
  <si>
    <t xml:space="preserve">        5   　</t>
  </si>
  <si>
    <t xml:space="preserve">        4   　</t>
  </si>
  <si>
    <t xml:space="preserve">        3   　</t>
  </si>
  <si>
    <t xml:space="preserve">       62　</t>
  </si>
  <si>
    <t xml:space="preserve">       61　</t>
  </si>
  <si>
    <t xml:space="preserve">       60　</t>
  </si>
  <si>
    <t xml:space="preserve">       59　</t>
  </si>
  <si>
    <t xml:space="preserve">       58　</t>
  </si>
  <si>
    <t xml:space="preserve">       57　</t>
  </si>
  <si>
    <t xml:space="preserve">       56</t>
  </si>
  <si>
    <t xml:space="preserve">       55</t>
  </si>
  <si>
    <t xml:space="preserve">       54</t>
  </si>
  <si>
    <t xml:space="preserve">       53</t>
  </si>
  <si>
    <t xml:space="preserve">       52</t>
  </si>
  <si>
    <t xml:space="preserve">       51</t>
  </si>
  <si>
    <t xml:space="preserve">       50</t>
  </si>
  <si>
    <t xml:space="preserve">       49</t>
  </si>
  <si>
    <t xml:space="preserve">       48</t>
  </si>
  <si>
    <t xml:space="preserve">       47</t>
  </si>
  <si>
    <t xml:space="preserve">       46</t>
  </si>
  <si>
    <t xml:space="preserve">       45</t>
  </si>
  <si>
    <t xml:space="preserve">       44</t>
  </si>
  <si>
    <t xml:space="preserve">       43</t>
  </si>
  <si>
    <t xml:space="preserve">       42</t>
  </si>
  <si>
    <t xml:space="preserve">       41</t>
  </si>
  <si>
    <t>全事業所</t>
  </si>
  <si>
    <t>従　業　者　数（人）</t>
  </si>
  <si>
    <t>事　業　所　数</t>
  </si>
  <si>
    <t>６　年次別事業所数、従業者数、製造品出荷額等の推移</t>
  </si>
  <si>
    <t>加工糸織物</t>
  </si>
  <si>
    <t>ポンジー</t>
  </si>
  <si>
    <t>ジョーゼット</t>
  </si>
  <si>
    <t>デシン</t>
  </si>
  <si>
    <t>タフタ</t>
  </si>
  <si>
    <t>ポリエステル長繊維</t>
  </si>
  <si>
    <t>ナイロン長繊維</t>
  </si>
  <si>
    <t>短繊維計</t>
  </si>
  <si>
    <t>長繊維計</t>
  </si>
  <si>
    <t>ちりめん類</t>
  </si>
  <si>
    <t>羽二重類</t>
  </si>
  <si>
    <t>合成繊維</t>
  </si>
  <si>
    <t>絹・絹紡織物</t>
  </si>
  <si>
    <t>綿織物</t>
  </si>
  <si>
    <t>総計</t>
  </si>
  <si>
    <t>（単位：千㎡）</t>
  </si>
  <si>
    <t>７　月別主要織物生産量</t>
  </si>
  <si>
    <t>資　料：近畿経済産業局</t>
  </si>
  <si>
    <t>三方上中郡</t>
  </si>
  <si>
    <t>大飯郡</t>
  </si>
  <si>
    <t>三方郡</t>
  </si>
  <si>
    <t>南条郡</t>
  </si>
  <si>
    <t>今立郡</t>
  </si>
  <si>
    <t>坂井市</t>
  </si>
  <si>
    <t>越前市</t>
  </si>
  <si>
    <t>勝山市</t>
  </si>
  <si>
    <t>大野市</t>
  </si>
  <si>
    <t>小浜市</t>
  </si>
  <si>
    <t>敦賀市</t>
  </si>
  <si>
    <t>福井市</t>
  </si>
  <si>
    <t>鉱区面積（ａ）</t>
  </si>
  <si>
    <t>鉱区数</t>
  </si>
  <si>
    <t>採　　　掘（旧砂鉱）</t>
  </si>
  <si>
    <t>採掘</t>
  </si>
  <si>
    <t>試掘</t>
  </si>
  <si>
    <t>８　試掘権・採掘権の市郡別鉱区数および面積</t>
  </si>
  <si>
    <t>敦賀市</t>
  </si>
  <si>
    <t>９　鉱工業</t>
  </si>
  <si>
    <t>9-2</t>
  </si>
  <si>
    <t>9-3(2)</t>
  </si>
  <si>
    <t>9-3(3)</t>
  </si>
  <si>
    <t>9-3(4)</t>
  </si>
  <si>
    <t>9-6</t>
  </si>
  <si>
    <t>9-7</t>
  </si>
  <si>
    <t>9-8</t>
  </si>
  <si>
    <t>9-9</t>
  </si>
  <si>
    <t>鉱工業生産指数</t>
  </si>
  <si>
    <t>年次別事業所数、従業者数、製造品出荷額等の推移</t>
  </si>
  <si>
    <t>月別主要織物生産量</t>
  </si>
  <si>
    <t>試掘権・採掘権の市郡別鉱区数および面積</t>
  </si>
  <si>
    <t>9-1</t>
  </si>
  <si>
    <t>9　鉱工業目次へ＜＜</t>
  </si>
  <si>
    <t>原　　　指　　　数</t>
  </si>
  <si>
    <t>季　　節　　調　　整　　済　　指　　数</t>
  </si>
  <si>
    <t>前年比
および
前年同月比</t>
  </si>
  <si>
    <t>パルプ・紙・紙加工品工業</t>
  </si>
  <si>
    <t>年月</t>
  </si>
  <si>
    <t>化学
繊維
紡績</t>
  </si>
  <si>
    <t>織物</t>
  </si>
  <si>
    <t>染色
整理</t>
  </si>
  <si>
    <t>衣類</t>
  </si>
  <si>
    <t>鉱業</t>
  </si>
  <si>
    <t>その他
の繊維
製　品</t>
  </si>
  <si>
    <t>プラス
チック
製　品
工　業</t>
  </si>
  <si>
    <t>（参　考）</t>
  </si>
  <si>
    <t>製造
工業</t>
  </si>
  <si>
    <t>非鉄金
属工業</t>
  </si>
  <si>
    <t>金属製
品工業</t>
  </si>
  <si>
    <t>一般機
械工業</t>
  </si>
  <si>
    <t>電気機
械工業</t>
  </si>
  <si>
    <t>輸送機
械工業</t>
  </si>
  <si>
    <t>化学
工業</t>
  </si>
  <si>
    <t>繊維
工業</t>
  </si>
  <si>
    <t>食料品
工　業</t>
  </si>
  <si>
    <t>機械
工業</t>
  </si>
  <si>
    <t>３　産業中分類別事業所数、従業者数、製造品出荷額等</t>
  </si>
  <si>
    <t xml:space="preserve"> 平 成 元 年</t>
  </si>
  <si>
    <t>9-4</t>
  </si>
  <si>
    <t>X</t>
  </si>
  <si>
    <t>18</t>
  </si>
  <si>
    <t>プラスチック</t>
  </si>
  <si>
    <t>19</t>
  </si>
  <si>
    <t>ゴム</t>
  </si>
  <si>
    <t>20</t>
  </si>
  <si>
    <t>21</t>
  </si>
  <si>
    <t>22</t>
  </si>
  <si>
    <t>23</t>
  </si>
  <si>
    <t>24</t>
  </si>
  <si>
    <t>25</t>
  </si>
  <si>
    <t>はん用機械</t>
  </si>
  <si>
    <t>26</t>
  </si>
  <si>
    <t>生産用機械</t>
  </si>
  <si>
    <t>27</t>
  </si>
  <si>
    <t>業務用機械</t>
  </si>
  <si>
    <t>28</t>
  </si>
  <si>
    <t>29</t>
  </si>
  <si>
    <t>30</t>
  </si>
  <si>
    <t>31</t>
  </si>
  <si>
    <t>32</t>
  </si>
  <si>
    <t>従業者規模別</t>
  </si>
  <si>
    <t xml:space="preserve">       21</t>
  </si>
  <si>
    <t xml:space="preserve">    10月</t>
  </si>
  <si>
    <t xml:space="preserve">    11月</t>
  </si>
  <si>
    <t xml:space="preserve">    12月</t>
  </si>
  <si>
    <t xml:space="preserve">     2月</t>
  </si>
  <si>
    <t xml:space="preserve">     3月</t>
  </si>
  <si>
    <t xml:space="preserve">     4月</t>
  </si>
  <si>
    <t xml:space="preserve">     6月</t>
  </si>
  <si>
    <t xml:space="preserve">     7月</t>
  </si>
  <si>
    <t xml:space="preserve">     8月</t>
  </si>
  <si>
    <t xml:space="preserve">     9月</t>
  </si>
  <si>
    <t>その他の長繊維</t>
  </si>
  <si>
    <t>スフ織物</t>
  </si>
  <si>
    <t>ビスコース</t>
  </si>
  <si>
    <t>品出荷額等</t>
  </si>
  <si>
    <t>産業中分類別</t>
  </si>
  <si>
    <t>原材料</t>
  </si>
  <si>
    <t>燃料</t>
  </si>
  <si>
    <t>電力</t>
  </si>
  <si>
    <t>福井市</t>
  </si>
  <si>
    <t>小浜市</t>
  </si>
  <si>
    <t>大野市</t>
  </si>
  <si>
    <t>勝山市</t>
  </si>
  <si>
    <t>越前市</t>
  </si>
  <si>
    <t>坂井市</t>
  </si>
  <si>
    <t>池田町</t>
  </si>
  <si>
    <t>越前町</t>
  </si>
  <si>
    <t>美浜町</t>
  </si>
  <si>
    <t>高浜町</t>
  </si>
  <si>
    <t>若狭町</t>
  </si>
  <si>
    <t xml:space="preserve">       63　</t>
  </si>
  <si>
    <t xml:space="preserve">        2     </t>
  </si>
  <si>
    <t xml:space="preserve">       10　</t>
  </si>
  <si>
    <t xml:space="preserve">       19</t>
  </si>
  <si>
    <t xml:space="preserve">       20</t>
  </si>
  <si>
    <t>製造等に関連する
外注費の合計</t>
  </si>
  <si>
    <t>転売した商品の
仕入額の合計</t>
  </si>
  <si>
    <t>18</t>
  </si>
  <si>
    <t>（4）従業者30人以上の事業所</t>
  </si>
  <si>
    <t>鯖江市</t>
  </si>
  <si>
    <r>
      <t>産業中分類別事業所数、従業者数、製造品出荷額等(3</t>
    </r>
    <r>
      <rPr>
        <sz val="11"/>
        <rFont val="ＭＳ Ｐゴシック"/>
        <family val="3"/>
      </rPr>
      <t>)従業者10～29人以下の事業所</t>
    </r>
  </si>
  <si>
    <r>
      <t>産業中分類別事業所数、従業者数、製造品出荷額等(4</t>
    </r>
    <r>
      <rPr>
        <sz val="11"/>
        <rFont val="ＭＳ Ｐゴシック"/>
        <family val="3"/>
      </rPr>
      <t>)従業者30人以上の事業所</t>
    </r>
  </si>
  <si>
    <t>５　市町別事業所数、従業者数、製造品出荷額等、有形固定資産投資額（従業者４人以上の事業所）</t>
  </si>
  <si>
    <t>市町別事業所数、従業者数、製造品出荷額等、有形固定資産投資額</t>
  </si>
  <si>
    <t>（2）従業者4～9人以下の事業所</t>
  </si>
  <si>
    <t>（3）従業者10～29人以下の事業所</t>
  </si>
  <si>
    <t>9-3(1)</t>
  </si>
  <si>
    <r>
      <t>産業中分類別事業所数、従業者数、製造品出荷額等(2</t>
    </r>
    <r>
      <rPr>
        <sz val="11"/>
        <rFont val="ＭＳ Ｐゴシック"/>
        <family val="3"/>
      </rPr>
      <t>)従業者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人以下の事業所</t>
    </r>
  </si>
  <si>
    <r>
      <t>産業中分類別事業所数、従業者数、製造品出荷額等(1</t>
    </r>
    <r>
      <rPr>
        <sz val="11"/>
        <rFont val="ＭＳ Ｐゴシック"/>
        <family val="3"/>
      </rPr>
      <t>)従業者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人以上の事業所</t>
    </r>
  </si>
  <si>
    <t>者</t>
  </si>
  <si>
    <t>パート・アルバイト等</t>
  </si>
  <si>
    <t>従</t>
  </si>
  <si>
    <t>業</t>
  </si>
  <si>
    <t>くず･廃物の</t>
  </si>
  <si>
    <t>くず･廃物の
出荷額</t>
  </si>
  <si>
    <t>原材料使用</t>
  </si>
  <si>
    <t>額等</t>
  </si>
  <si>
    <t>公共水道</t>
  </si>
  <si>
    <t>9-5</t>
  </si>
  <si>
    <t>従業者４人以上</t>
  </si>
  <si>
    <t>４～９人</t>
  </si>
  <si>
    <t>その他の淡水</t>
  </si>
  <si>
    <t>人絹・アセテート織物</t>
  </si>
  <si>
    <t>道路用</t>
  </si>
  <si>
    <t>コンクリート用</t>
  </si>
  <si>
    <t>資　料：経済産業省「砕石等統計年報」</t>
  </si>
  <si>
    <t>９　砕石事業所数および生産量</t>
  </si>
  <si>
    <t>砕石事業所数および生産量</t>
  </si>
  <si>
    <t>千トン</t>
  </si>
  <si>
    <t>鯖江市</t>
  </si>
  <si>
    <t xml:space="preserve">       22</t>
  </si>
  <si>
    <t>生　　　産　　　量　　　（　　用　　途　　別　　）</t>
  </si>
  <si>
    <t>従業者４人以上</t>
  </si>
  <si>
    <t>（1）従業者4人以上の事業所</t>
  </si>
  <si>
    <t>-</t>
  </si>
  <si>
    <t xml:space="preserve">       23</t>
  </si>
  <si>
    <t>２　産業中分類別、従業者規模別事業所数、従業者数、製造品出荷額等（従業者4人以上事業所）</t>
  </si>
  <si>
    <t>その他
の工業</t>
  </si>
  <si>
    <t>石油・石炭</t>
  </si>
  <si>
    <t xml:space="preserve">       26</t>
  </si>
  <si>
    <t xml:space="preserve">       24</t>
  </si>
  <si>
    <t xml:space="preserve">       25</t>
  </si>
  <si>
    <r>
      <t xml:space="preserve">化　学
工　業
</t>
    </r>
    <r>
      <rPr>
        <sz val="6"/>
        <color indexed="8"/>
        <rFont val="ＭＳ 明朝"/>
        <family val="1"/>
      </rPr>
      <t>(除医薬品)</t>
    </r>
  </si>
  <si>
    <r>
      <t xml:space="preserve">はん用
</t>
    </r>
    <r>
      <rPr>
        <sz val="7"/>
        <color indexed="8"/>
        <rFont val="ＭＳ 明朝"/>
        <family val="1"/>
      </rPr>
      <t>機械工業</t>
    </r>
  </si>
  <si>
    <r>
      <t xml:space="preserve">生産用
</t>
    </r>
    <r>
      <rPr>
        <sz val="7"/>
        <color indexed="8"/>
        <rFont val="ＭＳ 明朝"/>
        <family val="1"/>
      </rPr>
      <t xml:space="preserve">
機械工業</t>
    </r>
  </si>
  <si>
    <r>
      <t xml:space="preserve">業務用
</t>
    </r>
    <r>
      <rPr>
        <sz val="7"/>
        <color indexed="8"/>
        <rFont val="ＭＳ 明朝"/>
        <family val="1"/>
      </rPr>
      <t xml:space="preserve">
機械工業</t>
    </r>
  </si>
  <si>
    <t>ウェイト</t>
  </si>
  <si>
    <t xml:space="preserve">    10月</t>
  </si>
  <si>
    <t>情報通信機械</t>
  </si>
  <si>
    <t>石油・石炭</t>
  </si>
  <si>
    <t>プラスチック</t>
  </si>
  <si>
    <t>10</t>
  </si>
  <si>
    <t>うち個人経営調査票を除いた数</t>
  </si>
  <si>
    <t>製造品出
荷額等</t>
  </si>
  <si>
    <t>製造品出荷額等</t>
  </si>
  <si>
    <t>全事業所(百万円)</t>
  </si>
  <si>
    <t>従業者４人以上(万円)</t>
  </si>
  <si>
    <t>従業者数合計
（Ａ＋Ｂ－Ｃ）</t>
  </si>
  <si>
    <t>常用労働者（Ｂ）</t>
  </si>
  <si>
    <r>
      <rPr>
        <sz val="10"/>
        <rFont val="ＭＳ 明朝"/>
        <family val="1"/>
      </rPr>
      <t>常用雇用者のうち、別経営の事業所へ出向または派遣している人（送出者）</t>
    </r>
    <r>
      <rPr>
        <sz val="11"/>
        <rFont val="ＭＳ 明朝"/>
        <family val="1"/>
      </rPr>
      <t xml:space="preserve">
　　　　（Ｃ）</t>
    </r>
  </si>
  <si>
    <t>無給家族従業者</t>
  </si>
  <si>
    <t>（Ａ）</t>
  </si>
  <si>
    <r>
      <rPr>
        <sz val="10"/>
        <rFont val="ＭＳ 明朝"/>
        <family val="1"/>
      </rPr>
      <t>常用雇用者のうち、別経営の事業所へ出向または派遣している人（送出者）</t>
    </r>
    <r>
      <rPr>
        <sz val="11"/>
        <rFont val="ＭＳ 明朝"/>
        <family val="1"/>
      </rPr>
      <t xml:space="preserve">
　　　　　　　（Ｃ）</t>
    </r>
  </si>
  <si>
    <t>従　　　　業　　　　者　</t>
  </si>
  <si>
    <t>従　　　　業　　　　者</t>
  </si>
  <si>
    <t>産業中分類別１日当たり水源別工業用水量（従業者30人以上の事業所）</t>
  </si>
  <si>
    <t>４　産業中分類別１日当たり水源別工業用水量（従業者30人以上の事業所）</t>
  </si>
  <si>
    <t>１　鉱工業生産指数</t>
  </si>
  <si>
    <t xml:space="preserve">   29(28年実績)</t>
  </si>
  <si>
    <t>29(28年実績)</t>
  </si>
  <si>
    <t xml:space="preserve">   29</t>
  </si>
  <si>
    <t xml:space="preserve"> 昭 和 40 年</t>
  </si>
  <si>
    <t>…</t>
  </si>
  <si>
    <t>事業所敷地面積
（100㎡）</t>
  </si>
  <si>
    <t>合計</t>
  </si>
  <si>
    <t>（単位：所、㎡、㎥）</t>
  </si>
  <si>
    <t>淡水（㎥／日）</t>
  </si>
  <si>
    <t>資　料：経済産業省「工業統計調査」</t>
  </si>
  <si>
    <t>17</t>
  </si>
  <si>
    <t>石油製品</t>
  </si>
  <si>
    <t>計</t>
  </si>
  <si>
    <t>年初現在高</t>
  </si>
  <si>
    <t>対前年比</t>
  </si>
  <si>
    <t>対前年比</t>
  </si>
  <si>
    <t>鉱工業
総合</t>
  </si>
  <si>
    <t>家具・木材・木製品工業</t>
  </si>
  <si>
    <t>９　　鉱　　　工　　　業</t>
  </si>
  <si>
    <t>（つづき）</t>
  </si>
  <si>
    <t>（平成27年＝100）</t>
  </si>
  <si>
    <t>平成30年</t>
  </si>
  <si>
    <t>平 成 28 年</t>
  </si>
  <si>
    <t xml:space="preserve">   30</t>
  </si>
  <si>
    <t xml:space="preserve">   30(29年実績)</t>
  </si>
  <si>
    <t>　　　2.事業所数および従業者数は、当該年6月1日現在の数値。それ以外の項目は当該年の前年1年間の数値。</t>
  </si>
  <si>
    <t>資　料：福井県統計情報課「福井県の工業」</t>
  </si>
  <si>
    <t>有給役員</t>
  </si>
  <si>
    <t>常用雇用者</t>
  </si>
  <si>
    <t>(無給役員を除く)</t>
  </si>
  <si>
    <t>有給役員</t>
  </si>
  <si>
    <t>　　　　　　　　　　常　　用</t>
  </si>
  <si>
    <t>労　　働　　者　　（　B　）</t>
  </si>
  <si>
    <t>　常　　用</t>
  </si>
  <si>
    <t>雇　　用　　者</t>
  </si>
  <si>
    <t>30(29年実績)</t>
  </si>
  <si>
    <t>資　料：福井県統計情報課「福井県の工業」、経済産業省「工業統計調査」</t>
  </si>
  <si>
    <t>資　料：福井県統計情報課「生産動態統計調査年報」</t>
  </si>
  <si>
    <t>資　料：福井県統計情報課「福井県鉱工業指数年報」</t>
  </si>
  <si>
    <t>　　令和元年</t>
  </si>
  <si>
    <t>平 成 29 年</t>
  </si>
  <si>
    <t>令和元年</t>
  </si>
  <si>
    <t xml:space="preserve">    30</t>
  </si>
  <si>
    <t>平成31年1月</t>
  </si>
  <si>
    <t xml:space="preserve">         2</t>
  </si>
  <si>
    <t xml:space="preserve">   　    3</t>
  </si>
  <si>
    <t xml:space="preserve">         4</t>
  </si>
  <si>
    <t>令和元年5月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</si>
  <si>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</si>
  <si>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</si>
  <si>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</si>
  <si>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</si>
  <si>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</si>
  <si>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</si>
  <si>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</si>
  <si>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平成29年</t>
  </si>
  <si>
    <t xml:space="preserve">30  </t>
  </si>
  <si>
    <t>令和元年</t>
  </si>
  <si>
    <t>31年 1月</t>
  </si>
  <si>
    <t>元年 5月</t>
  </si>
  <si>
    <t xml:space="preserve">       27</t>
  </si>
  <si>
    <t>元(30年実績)</t>
  </si>
  <si>
    <t>　　　4.令和元年は「2019年工業統計調査」による結果。事業所数、従業者数は令和元年6月1日現在、製造品出荷額等は</t>
  </si>
  <si>
    <t>　　　　はH30の実績である。</t>
  </si>
  <si>
    <t>令和元年6月1日現在</t>
  </si>
  <si>
    <t>（注）1.事業所数および従業者数は、6月1日現在の数値。それ以外の項目は30年（29年実績）は平成29年1年間、元年（30年実績）は平成30年1年間の数値。</t>
  </si>
  <si>
    <t>30年実数</t>
  </si>
  <si>
    <t>元年（30年実績）</t>
  </si>
  <si>
    <t>平成31年4月1日現在</t>
  </si>
  <si>
    <t>平 成 29 年</t>
  </si>
  <si>
    <t>平成31年</t>
  </si>
  <si>
    <t>令和元年6月1日現在</t>
  </si>
  <si>
    <t>（注）1.事業所数は令和元年6月１日現在の数値であり、それ以外の項目については平成30年１年間の数値。</t>
  </si>
  <si>
    <t>令和元年（平成31年）福井県統計年鑑</t>
  </si>
  <si>
    <t>１０　生コンクリート出荷状況</t>
  </si>
  <si>
    <t>生コンクリート出荷量（需要先別出荷数量）</t>
  </si>
  <si>
    <t>出荷金額</t>
  </si>
  <si>
    <t>年末常用　労働者数</t>
  </si>
  <si>
    <t>土木計</t>
  </si>
  <si>
    <t>鉄道・電力</t>
  </si>
  <si>
    <t>港湾・空港</t>
  </si>
  <si>
    <t>道路</t>
  </si>
  <si>
    <t>建築計</t>
  </si>
  <si>
    <t>官公需</t>
  </si>
  <si>
    <t>民需</t>
  </si>
  <si>
    <t>千㎥</t>
  </si>
  <si>
    <t>百万円</t>
  </si>
  <si>
    <t>人</t>
  </si>
  <si>
    <t>資　料：経済産業省「生コンクリート統計年報」</t>
  </si>
  <si>
    <t>9-10</t>
  </si>
  <si>
    <t>生コンクリート出荷状況</t>
  </si>
  <si>
    <t>（注）１．年末常用労働者数は各年１２月末現在の労働者数</t>
  </si>
  <si>
    <t>　　　２．調査は平成30年で中止</t>
  </si>
  <si>
    <t>令和元年</t>
  </si>
  <si>
    <t>令和元年</t>
  </si>
  <si>
    <t>令和元年6月1日現在</t>
  </si>
  <si>
    <t>H30</t>
  </si>
  <si>
    <t>令和元年6月1日現在</t>
  </si>
  <si>
    <t>令和元年6月1日現在</t>
  </si>
  <si>
    <t>（注）1.事業所数および従業者数は令和元年6月1日現在の数値であり、 それ以外の項目については平成30年1年間の数値である。</t>
  </si>
  <si>
    <t>（注）1.29（28年実績）,30（29年実績）,元年（30年実績）は平成29年,30年,令和元年工業統計調査の数値。</t>
  </si>
  <si>
    <t>Ⅹ</t>
  </si>
  <si>
    <t>元年(30年実績)</t>
  </si>
  <si>
    <t xml:space="preserve">   元(30年実績)</t>
  </si>
  <si>
    <r>
      <t>産業中分類</t>
    </r>
    <r>
      <rPr>
        <sz val="11"/>
        <rFont val="ＭＳ Ｐゴシック"/>
        <family val="3"/>
      </rPr>
      <t>別、従業者規模別事業所数、従業者数、製造品出荷額等</t>
    </r>
  </si>
  <si>
    <t>（従業者4人以上の事業所）</t>
  </si>
  <si>
    <t>令和元年</t>
  </si>
  <si>
    <t>30年
（29年実績）
実数</t>
  </si>
  <si>
    <t>元年（30年実績）</t>
  </si>
  <si>
    <t>常用雇用者および有給役員に対する基本給、諸手当および賞与</t>
  </si>
  <si>
    <t>委託生産費</t>
  </si>
  <si>
    <t>その他用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</si>
</sst>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.0_);[Red]\(#,##0.0\)"/>
    <numFmt numFmtId="181" formatCode="0.0_);[Red]\(0.0\)"/>
    <numFmt numFmtId="182" formatCode="0.0"/>
    <numFmt numFmtId="183" formatCode="#,##0.0;&quot;▲ &quot;#,##0.0"/>
    <numFmt numFmtId="184" formatCode="#,##0_);[Red]\(#,##0\)"/>
    <numFmt numFmtId="185" formatCode="&quot;¥&quot;#,##0_);[Red]\(&quot;¥&quot;#,##0\)"/>
    <numFmt numFmtId="186" formatCode="0.0;&quot;△ &quot;0.0"/>
    <numFmt numFmtId="187" formatCode="#,##0;&quot;△ &quot;#,##0"/>
    <numFmt numFmtId="188" formatCode="#,##0.0;&quot;△ &quot;#,##0.0"/>
    <numFmt numFmtId="189" formatCode="0.0;&quot;▲ &quot;0.0"/>
    <numFmt numFmtId="190" formatCode="#,##0;&quot;▲ &quot;#,##0"/>
    <numFmt numFmtId="191" formatCode="#,##0_ ;[Red]\-#,##0\ "/>
    <numFmt numFmtId="192" formatCode="[&lt;=999]000;[&lt;=9999]000\-00;000\-0000"/>
    <numFmt numFmtId="193" formatCode="0_);[Red]\(0\)"/>
    <numFmt numFmtId="194" formatCode="#,##0;;\-"/>
    <numFmt numFmtId="195" formatCode="\(#,###\)"/>
    <numFmt numFmtId="196" formatCode="\(###\)"/>
    <numFmt numFmtId="197" formatCode="0.0_ "/>
    <numFmt numFmtId="198" formatCode="#,##0.0_ ;[Red]\-#,##0.0\ "/>
    <numFmt numFmtId="199" formatCode="0_ ;[Red]\-0\ "/>
    <numFmt numFmtId="200" formatCode="#,##0_);\(#,##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10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u val="single"/>
      <sz val="10"/>
      <name val="ＭＳ Ｐゴシック"/>
      <family val="3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9"/>
      <color indexed="10"/>
      <name val="ＭＳ 明朝"/>
      <family val="1"/>
    </font>
    <font>
      <sz val="11"/>
      <color indexed="40"/>
      <name val="ＭＳ 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10"/>
      <color indexed="8"/>
      <name val="ＭＳ 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"/>
      <color theme="1"/>
      <name val="ＭＳ Ｐゴシック"/>
      <family val="3"/>
    </font>
    <font>
      <sz val="9"/>
      <color theme="1"/>
      <name val="ＭＳ 明朝"/>
      <family val="1"/>
    </font>
    <font>
      <sz val="9"/>
      <color theme="1"/>
      <name val="ＭＳ Ｐ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rgb="FFFF0000"/>
      <name val="ＭＳ 明朝"/>
      <family val="1"/>
    </font>
    <font>
      <sz val="11"/>
      <color rgb="FF00B0F0"/>
      <name val="ＭＳ ゴシック"/>
      <family val="3"/>
    </font>
    <font>
      <sz val="11"/>
      <color theme="1"/>
      <name val="ＭＳ ゴシック"/>
      <family val="3"/>
    </font>
    <font>
      <sz val="18"/>
      <color theme="1"/>
      <name val="ＭＳ Ｐゴシック"/>
      <family val="3"/>
    </font>
    <font>
      <sz val="10"/>
      <color theme="1"/>
      <name val="ＭＳ ゴシック"/>
      <family val="3"/>
    </font>
    <font>
      <sz val="6"/>
      <color theme="1"/>
      <name val="ＭＳ 明朝"/>
      <family val="1"/>
    </font>
    <font>
      <sz val="7"/>
      <color theme="1"/>
      <name val="ＭＳ 明朝"/>
      <family val="1"/>
    </font>
    <font>
      <u val="single"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3" fillId="0" borderId="0">
      <alignment vertical="center"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90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68" applyFont="1" applyFill="1" applyBorder="1" applyAlignment="1">
      <alignment horizontal="left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2" xfId="68" applyFont="1" applyFill="1" applyBorder="1" applyAlignment="1">
      <alignment vertical="center"/>
      <protection/>
    </xf>
    <xf numFmtId="0" fontId="2" fillId="0" borderId="13" xfId="68" applyFont="1" applyFill="1" applyBorder="1" applyAlignment="1">
      <alignment vertical="center"/>
      <protection/>
    </xf>
    <xf numFmtId="0" fontId="5" fillId="0" borderId="0" xfId="68" applyFont="1" applyFill="1" applyBorder="1" applyAlignment="1">
      <alignment horizontal="left"/>
      <protection/>
    </xf>
    <xf numFmtId="0" fontId="2" fillId="0" borderId="0" xfId="69" applyFont="1" applyFill="1" applyBorder="1" applyAlignment="1">
      <alignment vertical="center"/>
      <protection/>
    </xf>
    <xf numFmtId="0" fontId="3" fillId="0" borderId="0" xfId="69" applyFont="1" applyFill="1" applyBorder="1" applyAlignment="1">
      <alignment vertical="center"/>
      <protection/>
    </xf>
    <xf numFmtId="0" fontId="3" fillId="0" borderId="0" xfId="69" applyFont="1" applyFill="1">
      <alignment vertical="center"/>
      <protection/>
    </xf>
    <xf numFmtId="0" fontId="8" fillId="0" borderId="0" xfId="69" applyFont="1" applyFill="1">
      <alignment vertical="center"/>
      <protection/>
    </xf>
    <xf numFmtId="0" fontId="5" fillId="0" borderId="0" xfId="69" applyFont="1" applyFill="1" applyBorder="1" applyAlignment="1">
      <alignment horizontal="left"/>
      <protection/>
    </xf>
    <xf numFmtId="49" fontId="2" fillId="0" borderId="0" xfId="70" applyNumberFormat="1" applyFont="1" applyFill="1" applyBorder="1" applyAlignment="1">
      <alignment horizontal="center" vertical="center"/>
      <protection/>
    </xf>
    <xf numFmtId="49" fontId="2" fillId="0" borderId="0" xfId="70" applyNumberFormat="1" applyFont="1" applyFill="1" applyAlignment="1">
      <alignment horizontal="center" vertical="center"/>
      <protection/>
    </xf>
    <xf numFmtId="0" fontId="3" fillId="0" borderId="0" xfId="70" applyFont="1" applyFill="1" applyBorder="1" applyAlignment="1">
      <alignment horizontal="center" vertical="center"/>
      <protection/>
    </xf>
    <xf numFmtId="0" fontId="2" fillId="0" borderId="11" xfId="70" applyFont="1" applyFill="1" applyBorder="1" applyAlignment="1">
      <alignment horizontal="center" vertical="center"/>
      <protection/>
    </xf>
    <xf numFmtId="0" fontId="2" fillId="0" borderId="10" xfId="70" applyFont="1" applyFill="1" applyBorder="1" applyAlignment="1">
      <alignment horizontal="center" vertical="center"/>
      <protection/>
    </xf>
    <xf numFmtId="0" fontId="2" fillId="0" borderId="14" xfId="70" applyFont="1" applyFill="1" applyBorder="1" applyAlignment="1">
      <alignment horizontal="distributed" vertical="center"/>
      <protection/>
    </xf>
    <xf numFmtId="0" fontId="5" fillId="0" borderId="0" xfId="70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6" fillId="0" borderId="0" xfId="43" applyAlignment="1" applyProtection="1" quotePrefix="1">
      <alignment/>
      <protection/>
    </xf>
    <xf numFmtId="0" fontId="5" fillId="0" borderId="0" xfId="69" applyFont="1" applyFill="1" applyBorder="1" applyAlignment="1">
      <alignment/>
      <protection/>
    </xf>
    <xf numFmtId="0" fontId="66" fillId="0" borderId="0" xfId="43" applyAlignment="1" applyProtection="1">
      <alignment/>
      <protection/>
    </xf>
    <xf numFmtId="0" fontId="10" fillId="0" borderId="0" xfId="43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18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70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5" fillId="0" borderId="0" xfId="70" applyFont="1" applyFill="1" applyBorder="1" applyAlignment="1">
      <alignment/>
      <protection/>
    </xf>
    <xf numFmtId="0" fontId="2" fillId="0" borderId="0" xfId="68" applyFont="1" applyFill="1" applyBorder="1" applyAlignment="1">
      <alignment/>
      <protection/>
    </xf>
    <xf numFmtId="0" fontId="4" fillId="0" borderId="0" xfId="69" applyFont="1" applyFill="1">
      <alignment vertical="center"/>
      <protection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6" fillId="0" borderId="0" xfId="43" applyFill="1" applyAlignment="1" applyProtection="1" quotePrefix="1">
      <alignment/>
      <protection/>
    </xf>
    <xf numFmtId="0" fontId="66" fillId="0" borderId="0" xfId="43" applyFill="1" applyAlignment="1" applyProtection="1">
      <alignment/>
      <protection/>
    </xf>
    <xf numFmtId="49" fontId="6" fillId="0" borderId="0" xfId="0" applyNumberFormat="1" applyFont="1" applyFill="1" applyBorder="1" applyAlignment="1">
      <alignment horizontal="center"/>
    </xf>
    <xf numFmtId="41" fontId="11" fillId="0" borderId="0" xfId="0" applyNumberFormat="1" applyFont="1" applyFill="1" applyAlignment="1">
      <alignment/>
    </xf>
    <xf numFmtId="49" fontId="6" fillId="0" borderId="15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2" fillId="0" borderId="19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68" applyFont="1" applyFill="1" applyBorder="1" applyAlignment="1">
      <alignment/>
      <protection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8" xfId="0" applyNumberFormat="1" applyFont="1" applyFill="1" applyBorder="1" applyAlignment="1">
      <alignment horizontal="distributed" vertical="center"/>
    </xf>
    <xf numFmtId="0" fontId="11" fillId="0" borderId="0" xfId="68" applyFont="1" applyFill="1" applyAlignment="1">
      <alignment vertical="center"/>
      <protection/>
    </xf>
    <xf numFmtId="0" fontId="2" fillId="0" borderId="0" xfId="68" applyFont="1" applyFill="1" applyBorder="1" applyAlignment="1">
      <alignment horizontal="distributed" vertical="center"/>
      <protection/>
    </xf>
    <xf numFmtId="49" fontId="2" fillId="0" borderId="0" xfId="68" applyNumberFormat="1" applyFont="1" applyFill="1" applyBorder="1" applyAlignment="1">
      <alignment horizontal="center" vertical="center"/>
      <protection/>
    </xf>
    <xf numFmtId="49" fontId="2" fillId="0" borderId="0" xfId="68" applyNumberFormat="1" applyFont="1" applyFill="1" applyBorder="1" applyAlignment="1">
      <alignment horizontal="distributed" vertical="center"/>
      <protection/>
    </xf>
    <xf numFmtId="0" fontId="2" fillId="0" borderId="0" xfId="68" applyFont="1" applyFill="1" applyBorder="1" applyAlignment="1">
      <alignment horizontal="distributed" vertical="center" shrinkToFit="1"/>
      <protection/>
    </xf>
    <xf numFmtId="49" fontId="2" fillId="0" borderId="0" xfId="68" applyNumberFormat="1" applyFont="1" applyFill="1" applyBorder="1" applyAlignment="1">
      <alignment horizontal="distributed" vertical="center" shrinkToFit="1"/>
      <protection/>
    </xf>
    <xf numFmtId="49" fontId="2" fillId="0" borderId="17" xfId="68" applyNumberFormat="1" applyFont="1" applyFill="1" applyBorder="1" applyAlignment="1">
      <alignment horizontal="distributed" vertical="center"/>
      <protection/>
    </xf>
    <xf numFmtId="0" fontId="6" fillId="0" borderId="0" xfId="69" applyFont="1" applyFill="1" applyAlignment="1">
      <alignment vertical="center"/>
      <protection/>
    </xf>
    <xf numFmtId="0" fontId="6" fillId="0" borderId="0" xfId="70" applyFont="1" applyFill="1" applyBorder="1" applyAlignment="1">
      <alignment vertical="center"/>
      <protection/>
    </xf>
    <xf numFmtId="0" fontId="11" fillId="0" borderId="0" xfId="70" applyFont="1" applyFill="1" applyAlignment="1">
      <alignment vertical="center"/>
      <protection/>
    </xf>
    <xf numFmtId="0" fontId="6" fillId="0" borderId="20" xfId="0" applyNumberFormat="1" applyFont="1" applyFill="1" applyBorder="1" applyAlignment="1">
      <alignment horizontal="distributed" vertical="center"/>
    </xf>
    <xf numFmtId="0" fontId="3" fillId="0" borderId="0" xfId="68" applyFont="1" applyFill="1" applyBorder="1" applyAlignment="1">
      <alignment horizontal="center" vertical="center"/>
      <protection/>
    </xf>
    <xf numFmtId="0" fontId="15" fillId="0" borderId="2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5" fillId="6" borderId="0" xfId="49" applyFont="1" applyFill="1" applyBorder="1" applyAlignment="1">
      <alignment vertical="center"/>
    </xf>
    <xf numFmtId="188" fontId="15" fillId="6" borderId="0" xfId="0" applyNumberFormat="1" applyFont="1" applyFill="1" applyBorder="1" applyAlignment="1">
      <alignment vertical="center"/>
    </xf>
    <xf numFmtId="0" fontId="0" fillId="0" borderId="0" xfId="68" applyFont="1" applyFill="1">
      <alignment vertical="center"/>
      <protection/>
    </xf>
    <xf numFmtId="0" fontId="3" fillId="0" borderId="0" xfId="69" applyFont="1" applyFill="1" applyBorder="1" applyAlignment="1">
      <alignment horizontal="center" vertical="center"/>
      <protection/>
    </xf>
    <xf numFmtId="0" fontId="0" fillId="0" borderId="0" xfId="69" applyFont="1" applyFill="1">
      <alignment vertical="center"/>
      <protection/>
    </xf>
    <xf numFmtId="0" fontId="0" fillId="0" borderId="0" xfId="69" applyFont="1" applyFill="1" applyBorder="1" applyAlignment="1">
      <alignment vertical="center"/>
      <protection/>
    </xf>
    <xf numFmtId="0" fontId="0" fillId="0" borderId="0" xfId="70" applyFont="1" applyFill="1" applyBorder="1">
      <alignment vertical="center"/>
      <protection/>
    </xf>
    <xf numFmtId="0" fontId="0" fillId="0" borderId="0" xfId="70" applyFont="1" applyFill="1">
      <alignment vertical="center"/>
      <protection/>
    </xf>
    <xf numFmtId="0" fontId="2" fillId="0" borderId="21" xfId="68" applyFont="1" applyFill="1" applyBorder="1" applyAlignment="1">
      <alignment horizontal="center" vertical="center"/>
      <protection/>
    </xf>
    <xf numFmtId="38" fontId="19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21" xfId="0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right"/>
    </xf>
    <xf numFmtId="0" fontId="12" fillId="0" borderId="22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horizontal="distributed" vertical="center"/>
    </xf>
    <xf numFmtId="38" fontId="12" fillId="0" borderId="0" xfId="5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shrinkToFit="1"/>
    </xf>
    <xf numFmtId="187" fontId="12" fillId="0" borderId="11" xfId="0" applyNumberFormat="1" applyFont="1" applyFill="1" applyBorder="1" applyAlignment="1">
      <alignment/>
    </xf>
    <xf numFmtId="187" fontId="12" fillId="0" borderId="0" xfId="0" applyNumberFormat="1" applyFont="1" applyFill="1" applyBorder="1" applyAlignment="1">
      <alignment horizontal="right"/>
    </xf>
    <xf numFmtId="187" fontId="12" fillId="0" borderId="0" xfId="0" applyNumberFormat="1" applyFont="1" applyFill="1" applyBorder="1" applyAlignment="1">
      <alignment/>
    </xf>
    <xf numFmtId="49" fontId="12" fillId="0" borderId="18" xfId="0" applyNumberFormat="1" applyFont="1" applyFill="1" applyBorder="1" applyAlignment="1">
      <alignment horizontal="left"/>
    </xf>
    <xf numFmtId="187" fontId="12" fillId="0" borderId="0" xfId="0" applyNumberFormat="1" applyFont="1" applyFill="1" applyBorder="1" applyAlignment="1">
      <alignment/>
    </xf>
    <xf numFmtId="49" fontId="12" fillId="0" borderId="18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right" vertical="top" shrinkToFit="1"/>
    </xf>
    <xf numFmtId="49" fontId="15" fillId="0" borderId="0" xfId="0" applyNumberFormat="1" applyFont="1" applyFill="1" applyBorder="1" applyAlignment="1">
      <alignment horizontal="center" vertical="center"/>
    </xf>
    <xf numFmtId="3" fontId="15" fillId="0" borderId="0" xfId="51" applyNumberFormat="1" applyFont="1" applyFill="1" applyBorder="1" applyAlignment="1">
      <alignment vertical="center" wrapText="1"/>
    </xf>
    <xf numFmtId="3" fontId="15" fillId="0" borderId="0" xfId="51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2" fillId="0" borderId="0" xfId="68" applyNumberFormat="1" applyFont="1" applyFill="1" applyBorder="1" applyAlignment="1">
      <alignment horizontal="center" vertical="center"/>
      <protection/>
    </xf>
    <xf numFmtId="0" fontId="2" fillId="0" borderId="17" xfId="68" applyNumberFormat="1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horizontal="distributed" vertical="center"/>
      <protection/>
    </xf>
    <xf numFmtId="49" fontId="2" fillId="0" borderId="0" xfId="69" applyNumberFormat="1" applyFont="1" applyFill="1" applyBorder="1" applyAlignment="1">
      <alignment horizontal="center" vertical="center"/>
      <protection/>
    </xf>
    <xf numFmtId="49" fontId="2" fillId="0" borderId="0" xfId="69" applyNumberFormat="1" applyFont="1" applyFill="1" applyBorder="1" applyAlignment="1">
      <alignment horizontal="distributed" vertical="center"/>
      <protection/>
    </xf>
    <xf numFmtId="49" fontId="2" fillId="0" borderId="18" xfId="69" applyNumberFormat="1" applyFont="1" applyFill="1" applyBorder="1" applyAlignment="1">
      <alignment horizontal="distributed" vertical="center"/>
      <protection/>
    </xf>
    <xf numFmtId="0" fontId="2" fillId="0" borderId="0" xfId="69" applyNumberFormat="1" applyFont="1" applyFill="1" applyBorder="1" applyAlignment="1">
      <alignment horizontal="center" vertical="center"/>
      <protection/>
    </xf>
    <xf numFmtId="0" fontId="2" fillId="0" borderId="18" xfId="69" applyFont="1" applyFill="1" applyBorder="1" applyAlignment="1">
      <alignment horizontal="distributed" vertical="center" shrinkToFit="1"/>
      <protection/>
    </xf>
    <xf numFmtId="49" fontId="2" fillId="0" borderId="0" xfId="69" applyNumberFormat="1" applyFont="1" applyFill="1" applyBorder="1" applyAlignment="1">
      <alignment horizontal="distributed" vertical="center" shrinkToFit="1"/>
      <protection/>
    </xf>
    <xf numFmtId="0" fontId="2" fillId="0" borderId="17" xfId="69" applyNumberFormat="1" applyFont="1" applyFill="1" applyBorder="1" applyAlignment="1">
      <alignment horizontal="center" vertical="center"/>
      <protection/>
    </xf>
    <xf numFmtId="49" fontId="2" fillId="0" borderId="17" xfId="69" applyNumberFormat="1" applyFont="1" applyFill="1" applyBorder="1" applyAlignment="1">
      <alignment horizontal="distributed" vertical="center"/>
      <protection/>
    </xf>
    <xf numFmtId="0" fontId="2" fillId="0" borderId="0" xfId="70" applyFont="1" applyFill="1" applyBorder="1" applyAlignment="1">
      <alignment horizontal="distributed" vertical="center"/>
      <protection/>
    </xf>
    <xf numFmtId="49" fontId="2" fillId="0" borderId="0" xfId="70" applyNumberFormat="1" applyFont="1" applyFill="1" applyBorder="1" applyAlignment="1">
      <alignment horizontal="distributed" vertical="center"/>
      <protection/>
    </xf>
    <xf numFmtId="0" fontId="2" fillId="0" borderId="0" xfId="70" applyNumberFormat="1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distributed" vertical="center" shrinkToFit="1"/>
      <protection/>
    </xf>
    <xf numFmtId="49" fontId="2" fillId="0" borderId="0" xfId="70" applyNumberFormat="1" applyFont="1" applyFill="1" applyBorder="1" applyAlignment="1">
      <alignment horizontal="distributed" vertical="center" shrinkToFit="1"/>
      <protection/>
    </xf>
    <xf numFmtId="0" fontId="2" fillId="0" borderId="17" xfId="70" applyNumberFormat="1" applyFont="1" applyFill="1" applyBorder="1" applyAlignment="1">
      <alignment horizontal="center" vertical="center"/>
      <protection/>
    </xf>
    <xf numFmtId="49" fontId="2" fillId="0" borderId="17" xfId="70" applyNumberFormat="1" applyFont="1" applyFill="1" applyBorder="1" applyAlignment="1">
      <alignment horizontal="distributed" vertical="center"/>
      <protection/>
    </xf>
    <xf numFmtId="0" fontId="6" fillId="0" borderId="0" xfId="0" applyFont="1" applyFill="1" applyBorder="1" applyAlignment="1">
      <alignment horizontal="distributed" vertical="center" shrinkToFit="1"/>
    </xf>
    <xf numFmtId="49" fontId="6" fillId="0" borderId="0" xfId="0" applyNumberFormat="1" applyFont="1" applyFill="1" applyBorder="1" applyAlignment="1">
      <alignment horizontal="distributed" vertical="center" shrinkToFi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41" fontId="2" fillId="0" borderId="0" xfId="0" applyNumberFormat="1" applyFont="1" applyFill="1" applyAlignment="1">
      <alignment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" fillId="0" borderId="23" xfId="68" applyFont="1" applyFill="1" applyBorder="1" applyAlignment="1">
      <alignment vertical="center"/>
      <protection/>
    </xf>
    <xf numFmtId="0" fontId="2" fillId="0" borderId="13" xfId="68" applyFont="1" applyFill="1" applyBorder="1" applyAlignment="1">
      <alignment horizontal="center" vertical="center"/>
      <protection/>
    </xf>
    <xf numFmtId="0" fontId="2" fillId="0" borderId="13" xfId="68" applyFont="1" applyFill="1" applyBorder="1" applyAlignment="1">
      <alignment horizontal="right" vertical="center"/>
      <protection/>
    </xf>
    <xf numFmtId="0" fontId="12" fillId="0" borderId="0" xfId="68" applyFont="1" applyFill="1" applyBorder="1" applyAlignment="1">
      <alignment horizontal="right" vertical="top"/>
      <protection/>
    </xf>
    <xf numFmtId="49" fontId="12" fillId="0" borderId="24" xfId="68" applyNumberFormat="1" applyFont="1" applyFill="1" applyBorder="1" applyAlignment="1">
      <alignment horizontal="right" vertical="top"/>
      <protection/>
    </xf>
    <xf numFmtId="49" fontId="12" fillId="0" borderId="22" xfId="68" applyNumberFormat="1" applyFont="1" applyFill="1" applyBorder="1" applyAlignment="1">
      <alignment horizontal="right" vertical="top"/>
      <protection/>
    </xf>
    <xf numFmtId="0" fontId="13" fillId="0" borderId="0" xfId="68" applyFont="1" applyFill="1" applyAlignment="1">
      <alignment vertical="top"/>
      <protection/>
    </xf>
    <xf numFmtId="0" fontId="12" fillId="0" borderId="0" xfId="69" applyFont="1" applyFill="1" applyBorder="1" applyAlignment="1">
      <alignment horizontal="right" vertical="top"/>
      <protection/>
    </xf>
    <xf numFmtId="49" fontId="12" fillId="0" borderId="24" xfId="69" applyNumberFormat="1" applyFont="1" applyFill="1" applyBorder="1" applyAlignment="1">
      <alignment horizontal="right" vertical="top"/>
      <protection/>
    </xf>
    <xf numFmtId="49" fontId="12" fillId="0" borderId="22" xfId="69" applyNumberFormat="1" applyFont="1" applyFill="1" applyBorder="1" applyAlignment="1">
      <alignment horizontal="right" vertical="top"/>
      <protection/>
    </xf>
    <xf numFmtId="0" fontId="13" fillId="0" borderId="0" xfId="69" applyFont="1" applyFill="1" applyBorder="1" applyAlignment="1">
      <alignment vertical="top"/>
      <protection/>
    </xf>
    <xf numFmtId="0" fontId="13" fillId="0" borderId="0" xfId="69" applyFont="1" applyFill="1" applyAlignment="1">
      <alignment vertical="top"/>
      <protection/>
    </xf>
    <xf numFmtId="38" fontId="0" fillId="0" borderId="0" xfId="68" applyNumberFormat="1" applyFont="1" applyFill="1">
      <alignment vertical="center"/>
      <protection/>
    </xf>
    <xf numFmtId="0" fontId="12" fillId="0" borderId="0" xfId="70" applyFont="1" applyFill="1" applyAlignment="1">
      <alignment vertical="top"/>
      <protection/>
    </xf>
    <xf numFmtId="0" fontId="12" fillId="0" borderId="0" xfId="70" applyFont="1" applyFill="1" applyBorder="1" applyAlignment="1">
      <alignment horizontal="right" vertical="top"/>
      <protection/>
    </xf>
    <xf numFmtId="49" fontId="12" fillId="0" borderId="24" xfId="70" applyNumberFormat="1" applyFont="1" applyFill="1" applyBorder="1" applyAlignment="1">
      <alignment horizontal="right" vertical="top"/>
      <protection/>
    </xf>
    <xf numFmtId="49" fontId="12" fillId="0" borderId="22" xfId="70" applyNumberFormat="1" applyFont="1" applyFill="1" applyBorder="1" applyAlignment="1">
      <alignment horizontal="right" vertical="top"/>
      <protection/>
    </xf>
    <xf numFmtId="0" fontId="12" fillId="0" borderId="18" xfId="70" applyFont="1" applyFill="1" applyBorder="1" applyAlignment="1">
      <alignment horizontal="right" vertical="top"/>
      <protection/>
    </xf>
    <xf numFmtId="187" fontId="12" fillId="0" borderId="22" xfId="70" applyNumberFormat="1" applyFont="1" applyFill="1" applyBorder="1" applyAlignment="1">
      <alignment horizontal="right" vertical="top"/>
      <protection/>
    </xf>
    <xf numFmtId="0" fontId="13" fillId="0" borderId="0" xfId="70" applyFont="1" applyFill="1" applyBorder="1" applyAlignment="1">
      <alignment vertical="top"/>
      <protection/>
    </xf>
    <xf numFmtId="0" fontId="13" fillId="0" borderId="0" xfId="70" applyFont="1" applyFill="1" applyAlignment="1">
      <alignment vertical="top"/>
      <protection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center" vertical="center" shrinkToFit="1"/>
    </xf>
    <xf numFmtId="187" fontId="12" fillId="0" borderId="0" xfId="0" applyNumberFormat="1" applyFont="1" applyFill="1" applyBorder="1" applyAlignment="1" applyProtection="1">
      <alignment horizontal="right" vertical="center"/>
      <protection/>
    </xf>
    <xf numFmtId="187" fontId="12" fillId="0" borderId="0" xfId="0" applyNumberFormat="1" applyFont="1" applyFill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69" applyFont="1" applyFill="1" applyBorder="1">
      <alignment vertical="center"/>
      <protection/>
    </xf>
    <xf numFmtId="0" fontId="19" fillId="6" borderId="0" xfId="0" applyNumberFormat="1" applyFont="1" applyFill="1" applyAlignment="1">
      <alignment vertical="center"/>
    </xf>
    <xf numFmtId="38" fontId="19" fillId="6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0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6" fillId="0" borderId="0" xfId="49" applyFont="1" applyFill="1" applyBorder="1" applyAlignment="1" applyProtection="1">
      <alignment horizontal="right" vertical="center"/>
      <protection/>
    </xf>
    <xf numFmtId="0" fontId="15" fillId="0" borderId="19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 wrapText="1" shrinkToFit="1"/>
    </xf>
    <xf numFmtId="0" fontId="15" fillId="0" borderId="23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distributed" vertical="center" shrinkToFit="1"/>
    </xf>
    <xf numFmtId="0" fontId="15" fillId="0" borderId="16" xfId="0" applyFont="1" applyFill="1" applyBorder="1" applyAlignment="1">
      <alignment vertical="center" shrinkToFit="1"/>
    </xf>
    <xf numFmtId="38" fontId="15" fillId="0" borderId="24" xfId="49" applyFont="1" applyFill="1" applyBorder="1" applyAlignment="1">
      <alignment horizontal="right" vertical="center"/>
    </xf>
    <xf numFmtId="38" fontId="15" fillId="0" borderId="22" xfId="49" applyFont="1" applyFill="1" applyBorder="1" applyAlignment="1">
      <alignment horizontal="right" vertical="center"/>
    </xf>
    <xf numFmtId="49" fontId="15" fillId="0" borderId="18" xfId="0" applyNumberFormat="1" applyFont="1" applyFill="1" applyBorder="1" applyAlignment="1" quotePrefix="1">
      <alignment horizontal="center" vertical="center"/>
    </xf>
    <xf numFmtId="38" fontId="15" fillId="0" borderId="11" xfId="49" applyFont="1" applyFill="1" applyBorder="1" applyAlignment="1">
      <alignment horizontal="right" vertical="center"/>
    </xf>
    <xf numFmtId="38" fontId="15" fillId="0" borderId="0" xfId="49" applyFont="1" applyFill="1" applyBorder="1" applyAlignment="1">
      <alignment horizontal="right" vertical="center"/>
    </xf>
    <xf numFmtId="49" fontId="17" fillId="0" borderId="18" xfId="0" applyNumberFormat="1" applyFont="1" applyFill="1" applyBorder="1" applyAlignment="1">
      <alignment horizontal="left" vertical="center"/>
    </xf>
    <xf numFmtId="49" fontId="15" fillId="0" borderId="18" xfId="0" applyNumberFormat="1" applyFont="1" applyFill="1" applyBorder="1" applyAlignment="1">
      <alignment horizontal="center" vertical="center"/>
    </xf>
    <xf numFmtId="184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distributed" vertical="center" wrapTex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distributed" vertical="center" wrapText="1"/>
    </xf>
    <xf numFmtId="188" fontId="15" fillId="0" borderId="22" xfId="0" applyNumberFormat="1" applyFont="1" applyFill="1" applyBorder="1" applyAlignment="1">
      <alignment horizontal="right" vertical="center"/>
    </xf>
    <xf numFmtId="188" fontId="15" fillId="0" borderId="0" xfId="0" applyNumberFormat="1" applyFont="1" applyFill="1" applyBorder="1" applyAlignment="1">
      <alignment horizontal="right"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38" fontId="11" fillId="0" borderId="0" xfId="0" applyNumberFormat="1" applyFont="1" applyFill="1" applyAlignment="1">
      <alignment vertical="center"/>
    </xf>
    <xf numFmtId="0" fontId="19" fillId="0" borderId="20" xfId="0" applyNumberFormat="1" applyFont="1" applyFill="1" applyBorder="1" applyAlignment="1" quotePrefix="1">
      <alignment horizontal="center" vertical="center"/>
    </xf>
    <xf numFmtId="0" fontId="12" fillId="0" borderId="28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distributed" vertical="center"/>
    </xf>
    <xf numFmtId="49" fontId="12" fillId="0" borderId="18" xfId="0" applyNumberFormat="1" applyFont="1" applyFill="1" applyBorder="1" applyAlignment="1">
      <alignment horizontal="distributed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18" xfId="0" applyNumberFormat="1" applyFont="1" applyFill="1" applyBorder="1" applyAlignment="1">
      <alignment horizontal="center" vertical="center" shrinkToFit="1"/>
    </xf>
    <xf numFmtId="49" fontId="12" fillId="0" borderId="20" xfId="0" applyNumberFormat="1" applyFont="1" applyFill="1" applyBorder="1" applyAlignment="1">
      <alignment horizontal="distributed" vertical="center"/>
    </xf>
    <xf numFmtId="0" fontId="2" fillId="0" borderId="29" xfId="68" applyFont="1" applyFill="1" applyBorder="1" applyAlignment="1">
      <alignment horizontal="center" vertical="center"/>
      <protection/>
    </xf>
    <xf numFmtId="0" fontId="12" fillId="0" borderId="0" xfId="68" applyFont="1" applyFill="1" applyBorder="1" applyAlignment="1">
      <alignment vertical="top"/>
      <protection/>
    </xf>
    <xf numFmtId="0" fontId="12" fillId="0" borderId="0" xfId="69" applyFont="1" applyFill="1" applyBorder="1" applyAlignment="1">
      <alignment vertical="top"/>
      <protection/>
    </xf>
    <xf numFmtId="0" fontId="12" fillId="0" borderId="0" xfId="70" applyFont="1" applyFill="1" applyBorder="1" applyAlignment="1">
      <alignment vertical="top"/>
      <protection/>
    </xf>
    <xf numFmtId="0" fontId="15" fillId="0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right" vertical="center"/>
    </xf>
    <xf numFmtId="0" fontId="3" fillId="0" borderId="0" xfId="70" applyFont="1" applyFill="1" applyBorder="1">
      <alignment vertical="center"/>
      <protection/>
    </xf>
    <xf numFmtId="0" fontId="3" fillId="0" borderId="0" xfId="70" applyFont="1" applyFill="1">
      <alignment vertical="center"/>
      <protection/>
    </xf>
    <xf numFmtId="0" fontId="2" fillId="0" borderId="0" xfId="70" applyFont="1" applyFill="1" applyBorder="1">
      <alignment vertical="center"/>
      <protection/>
    </xf>
    <xf numFmtId="0" fontId="2" fillId="0" borderId="0" xfId="70" applyFont="1" applyFill="1">
      <alignment vertical="center"/>
      <protection/>
    </xf>
    <xf numFmtId="0" fontId="80" fillId="0" borderId="0" xfId="0" applyFont="1" applyFill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49" fontId="82" fillId="0" borderId="15" xfId="0" applyNumberFormat="1" applyFont="1" applyFill="1" applyBorder="1" applyAlignment="1">
      <alignment horizontal="right"/>
    </xf>
    <xf numFmtId="0" fontId="82" fillId="0" borderId="15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3" fillId="0" borderId="13" xfId="0" applyFont="1" applyFill="1" applyBorder="1" applyAlignment="1">
      <alignment horizontal="distributed" vertical="center"/>
    </xf>
    <xf numFmtId="0" fontId="83" fillId="0" borderId="13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3" fillId="0" borderId="30" xfId="0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/>
    </xf>
    <xf numFmtId="0" fontId="83" fillId="0" borderId="19" xfId="0" applyFont="1" applyFill="1" applyBorder="1" applyAlignment="1">
      <alignment horizontal="distributed" vertical="center"/>
    </xf>
    <xf numFmtId="0" fontId="83" fillId="0" borderId="19" xfId="0" applyFont="1" applyFill="1" applyBorder="1" applyAlignment="1">
      <alignment horizontal="center" vertical="center"/>
    </xf>
    <xf numFmtId="0" fontId="83" fillId="0" borderId="26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83" fillId="0" borderId="18" xfId="0" applyFont="1" applyFill="1" applyBorder="1" applyAlignment="1">
      <alignment horizontal="distributed" vertical="center"/>
    </xf>
    <xf numFmtId="0" fontId="83" fillId="0" borderId="18" xfId="0" applyFont="1" applyFill="1" applyBorder="1" applyAlignment="1">
      <alignment/>
    </xf>
    <xf numFmtId="0" fontId="83" fillId="0" borderId="14" xfId="0" applyFont="1" applyFill="1" applyBorder="1" applyAlignment="1">
      <alignment horizontal="distributed" vertical="center" wrapText="1"/>
    </xf>
    <xf numFmtId="0" fontId="83" fillId="0" borderId="0" xfId="0" applyFont="1" applyFill="1" applyBorder="1" applyAlignment="1">
      <alignment horizontal="center" vertical="center" wrapText="1"/>
    </xf>
    <xf numFmtId="49" fontId="83" fillId="0" borderId="28" xfId="0" applyNumberFormat="1" applyFont="1" applyFill="1" applyBorder="1" applyAlignment="1">
      <alignment horizontal="center" vertical="center" shrinkToFit="1"/>
    </xf>
    <xf numFmtId="182" fontId="85" fillId="0" borderId="11" xfId="0" applyNumberFormat="1" applyFont="1" applyFill="1" applyBorder="1" applyAlignment="1">
      <alignment vertical="center"/>
    </xf>
    <xf numFmtId="0" fontId="86" fillId="0" borderId="0" xfId="0" applyFont="1" applyFill="1" applyAlignment="1">
      <alignment vertical="center"/>
    </xf>
    <xf numFmtId="49" fontId="83" fillId="0" borderId="18" xfId="0" applyNumberFormat="1" applyFont="1" applyFill="1" applyBorder="1" applyAlignment="1">
      <alignment horizontal="right" vertical="center"/>
    </xf>
    <xf numFmtId="182" fontId="85" fillId="0" borderId="0" xfId="0" applyNumberFormat="1" applyFont="1" applyFill="1" applyBorder="1" applyAlignment="1">
      <alignment vertical="center"/>
    </xf>
    <xf numFmtId="182" fontId="85" fillId="0" borderId="18" xfId="0" applyNumberFormat="1" applyFont="1" applyFill="1" applyBorder="1" applyAlignment="1">
      <alignment vertical="center"/>
    </xf>
    <xf numFmtId="3" fontId="85" fillId="0" borderId="0" xfId="51" applyNumberFormat="1" applyFont="1" applyFill="1" applyBorder="1" applyAlignment="1">
      <alignment horizontal="right" vertical="center" wrapText="1"/>
    </xf>
    <xf numFmtId="0" fontId="85" fillId="0" borderId="0" xfId="0" applyFont="1" applyFill="1" applyAlignment="1">
      <alignment vertical="center"/>
    </xf>
    <xf numFmtId="49" fontId="87" fillId="0" borderId="18" xfId="0" applyNumberFormat="1" applyFont="1" applyFill="1" applyBorder="1" applyAlignment="1">
      <alignment horizontal="right" vertical="center"/>
    </xf>
    <xf numFmtId="0" fontId="88" fillId="0" borderId="0" xfId="0" applyFont="1" applyFill="1" applyAlignment="1">
      <alignment vertical="center"/>
    </xf>
    <xf numFmtId="49" fontId="83" fillId="0" borderId="18" xfId="0" applyNumberFormat="1" applyFont="1" applyFill="1" applyBorder="1" applyAlignment="1">
      <alignment horizontal="center" vertical="center"/>
    </xf>
    <xf numFmtId="49" fontId="83" fillId="0" borderId="18" xfId="0" applyNumberFormat="1" applyFont="1" applyFill="1" applyBorder="1" applyAlignment="1" quotePrefix="1">
      <alignment horizontal="center" vertical="center"/>
    </xf>
    <xf numFmtId="49" fontId="83" fillId="0" borderId="18" xfId="0" applyNumberFormat="1" applyFont="1" applyFill="1" applyBorder="1" applyAlignment="1">
      <alignment horizontal="center" vertical="distributed" textRotation="255"/>
    </xf>
    <xf numFmtId="0" fontId="86" fillId="0" borderId="0" xfId="0" applyFont="1" applyFill="1" applyBorder="1" applyAlignment="1">
      <alignment vertical="center"/>
    </xf>
    <xf numFmtId="49" fontId="83" fillId="0" borderId="20" xfId="0" applyNumberFormat="1" applyFont="1" applyFill="1" applyBorder="1" applyAlignment="1">
      <alignment horizontal="center" vertical="center"/>
    </xf>
    <xf numFmtId="49" fontId="85" fillId="0" borderId="0" xfId="0" applyNumberFormat="1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0" fontId="89" fillId="0" borderId="0" xfId="0" applyFont="1" applyFill="1" applyAlignment="1">
      <alignment/>
    </xf>
    <xf numFmtId="181" fontId="89" fillId="0" borderId="0" xfId="0" applyNumberFormat="1" applyFont="1" applyFill="1" applyBorder="1" applyAlignment="1">
      <alignment vertical="center"/>
    </xf>
    <xf numFmtId="0" fontId="90" fillId="0" borderId="0" xfId="0" applyFont="1" applyFill="1" applyAlignment="1">
      <alignment/>
    </xf>
    <xf numFmtId="49" fontId="82" fillId="0" borderId="0" xfId="0" applyNumberFormat="1" applyFont="1" applyFill="1" applyAlignment="1">
      <alignment horizontal="right"/>
    </xf>
    <xf numFmtId="0" fontId="82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0" fontId="80" fillId="0" borderId="0" xfId="0" applyFont="1" applyFill="1" applyAlignment="1">
      <alignment/>
    </xf>
    <xf numFmtId="0" fontId="89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left"/>
    </xf>
    <xf numFmtId="0" fontId="92" fillId="0" borderId="0" xfId="0" applyFont="1" applyFill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1" fillId="0" borderId="0" xfId="0" applyFont="1" applyFill="1" applyAlignment="1">
      <alignment/>
    </xf>
    <xf numFmtId="0" fontId="91" fillId="0" borderId="26" xfId="0" applyFont="1" applyFill="1" applyBorder="1" applyAlignment="1">
      <alignment horizontal="center" vertical="center"/>
    </xf>
    <xf numFmtId="0" fontId="91" fillId="0" borderId="18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top"/>
    </xf>
    <xf numFmtId="0" fontId="82" fillId="0" borderId="18" xfId="0" applyFont="1" applyFill="1" applyBorder="1" applyAlignment="1">
      <alignment horizontal="right" vertical="top"/>
    </xf>
    <xf numFmtId="49" fontId="82" fillId="0" borderId="24" xfId="0" applyNumberFormat="1" applyFont="1" applyFill="1" applyBorder="1" applyAlignment="1">
      <alignment horizontal="right" vertical="top"/>
    </xf>
    <xf numFmtId="49" fontId="82" fillId="0" borderId="22" xfId="0" applyNumberFormat="1" applyFont="1" applyFill="1" applyBorder="1" applyAlignment="1">
      <alignment horizontal="right" vertical="top"/>
    </xf>
    <xf numFmtId="0" fontId="80" fillId="0" borderId="0" xfId="0" applyFont="1" applyFill="1" applyBorder="1" applyAlignment="1">
      <alignment vertical="top"/>
    </xf>
    <xf numFmtId="0" fontId="80" fillId="0" borderId="0" xfId="0" applyFont="1" applyFill="1" applyAlignment="1">
      <alignment vertical="top"/>
    </xf>
    <xf numFmtId="187" fontId="93" fillId="0" borderId="11" xfId="0" applyNumberFormat="1" applyFont="1" applyFill="1" applyBorder="1" applyAlignment="1">
      <alignment vertical="center"/>
    </xf>
    <xf numFmtId="187" fontId="93" fillId="0" borderId="0" xfId="0" applyNumberFormat="1" applyFont="1" applyFill="1" applyBorder="1" applyAlignment="1">
      <alignment vertical="center"/>
    </xf>
    <xf numFmtId="38" fontId="93" fillId="0" borderId="0" xfId="51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93" fillId="0" borderId="0" xfId="0" applyFont="1" applyFill="1" applyAlignment="1">
      <alignment vertical="center"/>
    </xf>
    <xf numFmtId="38" fontId="91" fillId="0" borderId="0" xfId="51" applyFont="1" applyFill="1" applyBorder="1" applyAlignment="1">
      <alignment vertical="center"/>
    </xf>
    <xf numFmtId="49" fontId="91" fillId="0" borderId="0" xfId="0" applyNumberFormat="1" applyFont="1" applyFill="1" applyBorder="1" applyAlignment="1">
      <alignment horizontal="center" vertical="center"/>
    </xf>
    <xf numFmtId="0" fontId="91" fillId="0" borderId="18" xfId="0" applyFont="1" applyFill="1" applyBorder="1" applyAlignment="1">
      <alignment horizontal="distributed" vertical="center"/>
    </xf>
    <xf numFmtId="38" fontId="91" fillId="0" borderId="0" xfId="51" applyFont="1" applyFill="1" applyBorder="1" applyAlignment="1">
      <alignment horizontal="right" vertical="center" wrapText="1"/>
    </xf>
    <xf numFmtId="49" fontId="91" fillId="0" borderId="18" xfId="0" applyNumberFormat="1" applyFont="1" applyFill="1" applyBorder="1" applyAlignment="1">
      <alignment horizontal="distributed" vertical="center"/>
    </xf>
    <xf numFmtId="0" fontId="92" fillId="0" borderId="0" xfId="0" applyFont="1" applyFill="1" applyBorder="1" applyAlignment="1">
      <alignment vertical="center"/>
    </xf>
    <xf numFmtId="0" fontId="92" fillId="0" borderId="0" xfId="0" applyFont="1" applyFill="1" applyAlignment="1">
      <alignment vertical="center"/>
    </xf>
    <xf numFmtId="0" fontId="91" fillId="0" borderId="0" xfId="0" applyFont="1" applyFill="1" applyBorder="1" applyAlignment="1">
      <alignment vertical="center"/>
    </xf>
    <xf numFmtId="0" fontId="91" fillId="0" borderId="0" xfId="0" applyFont="1" applyFill="1" applyAlignment="1">
      <alignment vertical="center"/>
    </xf>
    <xf numFmtId="49" fontId="91" fillId="0" borderId="17" xfId="0" applyNumberFormat="1" applyFont="1" applyFill="1" applyBorder="1" applyAlignment="1">
      <alignment horizontal="center" vertical="center"/>
    </xf>
    <xf numFmtId="49" fontId="91" fillId="0" borderId="20" xfId="0" applyNumberFormat="1" applyFont="1" applyFill="1" applyBorder="1" applyAlignment="1">
      <alignment horizontal="distributed" vertical="center"/>
    </xf>
    <xf numFmtId="38" fontId="91" fillId="0" borderId="17" xfId="51" applyFont="1" applyFill="1" applyBorder="1" applyAlignment="1">
      <alignment horizontal="right" vertical="center" wrapText="1"/>
    </xf>
    <xf numFmtId="0" fontId="82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/>
    </xf>
    <xf numFmtId="49" fontId="82" fillId="0" borderId="0" xfId="0" applyNumberFormat="1" applyFont="1" applyFill="1" applyBorder="1" applyAlignment="1">
      <alignment horizontal="right"/>
    </xf>
    <xf numFmtId="187" fontId="82" fillId="0" borderId="0" xfId="0" applyNumberFormat="1" applyFont="1" applyFill="1" applyBorder="1" applyAlignment="1">
      <alignment/>
    </xf>
    <xf numFmtId="187" fontId="82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182" fontId="85" fillId="0" borderId="24" xfId="0" applyNumberFormat="1" applyFont="1" applyFill="1" applyBorder="1" applyAlignment="1">
      <alignment vertical="center"/>
    </xf>
    <xf numFmtId="182" fontId="85" fillId="0" borderId="22" xfId="0" applyNumberFormat="1" applyFont="1" applyFill="1" applyBorder="1" applyAlignment="1">
      <alignment vertical="center"/>
    </xf>
    <xf numFmtId="182" fontId="85" fillId="0" borderId="28" xfId="0" applyNumberFormat="1" applyFont="1" applyFill="1" applyBorder="1" applyAlignment="1">
      <alignment vertical="center"/>
    </xf>
    <xf numFmtId="182" fontId="85" fillId="0" borderId="10" xfId="0" applyNumberFormat="1" applyFont="1" applyFill="1" applyBorder="1" applyAlignment="1">
      <alignment vertical="center"/>
    </xf>
    <xf numFmtId="182" fontId="85" fillId="0" borderId="17" xfId="0" applyNumberFormat="1" applyFont="1" applyFill="1" applyBorder="1" applyAlignment="1">
      <alignment vertical="center"/>
    </xf>
    <xf numFmtId="3" fontId="85" fillId="0" borderId="17" xfId="51" applyNumberFormat="1" applyFont="1" applyFill="1" applyBorder="1" applyAlignment="1">
      <alignment horizontal="right" vertical="center" wrapText="1"/>
    </xf>
    <xf numFmtId="3" fontId="85" fillId="0" borderId="20" xfId="51" applyNumberFormat="1" applyFont="1" applyFill="1" applyBorder="1" applyAlignment="1">
      <alignment horizontal="right" vertical="center" wrapText="1"/>
    </xf>
    <xf numFmtId="38" fontId="17" fillId="0" borderId="0" xfId="49" applyFont="1" applyFill="1" applyBorder="1" applyAlignment="1">
      <alignment horizontal="right" vertical="center"/>
    </xf>
    <xf numFmtId="38" fontId="15" fillId="0" borderId="17" xfId="49" applyFont="1" applyFill="1" applyBorder="1" applyAlignment="1">
      <alignment horizontal="right" vertical="center"/>
    </xf>
    <xf numFmtId="38" fontId="17" fillId="0" borderId="11" xfId="49" applyFont="1" applyFill="1" applyBorder="1" applyAlignment="1">
      <alignment horizontal="right" vertical="center"/>
    </xf>
    <xf numFmtId="38" fontId="15" fillId="0" borderId="10" xfId="49" applyFont="1" applyFill="1" applyBorder="1" applyAlignment="1">
      <alignment horizontal="right" vertical="center"/>
    </xf>
    <xf numFmtId="188" fontId="17" fillId="0" borderId="0" xfId="0" applyNumberFormat="1" applyFont="1" applyFill="1" applyBorder="1" applyAlignment="1">
      <alignment horizontal="right" vertical="center"/>
    </xf>
    <xf numFmtId="188" fontId="15" fillId="0" borderId="17" xfId="0" applyNumberFormat="1" applyFont="1" applyFill="1" applyBorder="1" applyAlignment="1">
      <alignment horizontal="right" vertical="center"/>
    </xf>
    <xf numFmtId="38" fontId="19" fillId="0" borderId="10" xfId="49" applyFont="1" applyFill="1" applyBorder="1" applyAlignment="1">
      <alignment horizontal="right" vertical="center"/>
    </xf>
    <xf numFmtId="38" fontId="19" fillId="0" borderId="17" xfId="49" applyFont="1" applyFill="1" applyBorder="1" applyAlignment="1">
      <alignment horizontal="right" vertical="center"/>
    </xf>
    <xf numFmtId="38" fontId="19" fillId="0" borderId="17" xfId="49" applyFont="1" applyFill="1" applyBorder="1" applyAlignment="1" applyProtection="1">
      <alignment horizontal="right" vertical="center"/>
      <protection/>
    </xf>
    <xf numFmtId="38" fontId="19" fillId="0" borderId="11" xfId="49" applyFont="1" applyFill="1" applyBorder="1" applyAlignment="1">
      <alignment horizontal="right" vertical="center"/>
    </xf>
    <xf numFmtId="38" fontId="19" fillId="0" borderId="0" xfId="49" applyFont="1" applyFill="1" applyBorder="1" applyAlignment="1">
      <alignment horizontal="right" vertical="center"/>
    </xf>
    <xf numFmtId="38" fontId="6" fillId="0" borderId="11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vertical="center"/>
      <protection/>
    </xf>
    <xf numFmtId="38" fontId="6" fillId="0" borderId="10" xfId="49" applyFont="1" applyFill="1" applyBorder="1" applyAlignment="1" applyProtection="1">
      <alignment horizontal="right" vertical="center"/>
      <protection/>
    </xf>
    <xf numFmtId="38" fontId="6" fillId="0" borderId="17" xfId="49" applyFont="1" applyFill="1" applyBorder="1" applyAlignment="1" applyProtection="1">
      <alignment horizontal="right" vertical="center"/>
      <protection/>
    </xf>
    <xf numFmtId="182" fontId="88" fillId="0" borderId="26" xfId="0" applyNumberFormat="1" applyFont="1" applyFill="1" applyBorder="1" applyAlignment="1">
      <alignment vertical="center"/>
    </xf>
    <xf numFmtId="182" fontId="85" fillId="0" borderId="26" xfId="0" applyNumberFormat="1" applyFont="1" applyFill="1" applyBorder="1" applyAlignment="1">
      <alignment vertical="center"/>
    </xf>
    <xf numFmtId="182" fontId="83" fillId="0" borderId="11" xfId="0" applyNumberFormat="1" applyFont="1" applyFill="1" applyBorder="1" applyAlignment="1">
      <alignment vertical="center"/>
    </xf>
    <xf numFmtId="182" fontId="83" fillId="0" borderId="0" xfId="0" applyNumberFormat="1" applyFont="1" applyFill="1" applyBorder="1" applyAlignment="1">
      <alignment vertical="center"/>
    </xf>
    <xf numFmtId="182" fontId="83" fillId="0" borderId="18" xfId="0" applyNumberFormat="1" applyFont="1" applyFill="1" applyBorder="1" applyAlignment="1">
      <alignment horizontal="right" vertical="center"/>
    </xf>
    <xf numFmtId="182" fontId="88" fillId="0" borderId="0" xfId="0" applyNumberFormat="1" applyFont="1" applyFill="1" applyBorder="1" applyAlignment="1">
      <alignment horizontal="centerContinuous" vertical="center"/>
    </xf>
    <xf numFmtId="182" fontId="85" fillId="0" borderId="0" xfId="0" applyNumberFormat="1" applyFont="1" applyFill="1" applyBorder="1" applyAlignment="1">
      <alignment horizontal="centerContinuous" vertical="center"/>
    </xf>
    <xf numFmtId="0" fontId="86" fillId="0" borderId="0" xfId="0" applyFont="1" applyFill="1" applyBorder="1" applyAlignment="1">
      <alignment horizontal="centerContinuous" vertical="center"/>
    </xf>
    <xf numFmtId="182" fontId="85" fillId="0" borderId="18" xfId="0" applyNumberFormat="1" applyFont="1" applyFill="1" applyBorder="1" applyAlignment="1">
      <alignment horizontal="right" vertical="center"/>
    </xf>
    <xf numFmtId="182" fontId="88" fillId="0" borderId="11" xfId="0" applyNumberFormat="1" applyFont="1" applyFill="1" applyBorder="1" applyAlignment="1">
      <alignment vertical="center"/>
    </xf>
    <xf numFmtId="182" fontId="88" fillId="0" borderId="0" xfId="0" applyNumberFormat="1" applyFont="1" applyFill="1" applyBorder="1" applyAlignment="1">
      <alignment vertical="center"/>
    </xf>
    <xf numFmtId="182" fontId="88" fillId="0" borderId="18" xfId="0" applyNumberFormat="1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centerContinuous" vertical="center"/>
    </xf>
    <xf numFmtId="0" fontId="88" fillId="0" borderId="0" xfId="0" applyFont="1" applyFill="1" applyAlignment="1">
      <alignment horizontal="centerContinuous" vertical="center"/>
    </xf>
    <xf numFmtId="187" fontId="14" fillId="0" borderId="0" xfId="0" applyNumberFormat="1" applyFont="1" applyFill="1" applyBorder="1" applyAlignment="1" applyProtection="1">
      <alignment horizontal="right" vertical="center"/>
      <protection/>
    </xf>
    <xf numFmtId="189" fontId="93" fillId="0" borderId="0" xfId="0" applyNumberFormat="1" applyFont="1" applyFill="1" applyBorder="1" applyAlignment="1">
      <alignment vertical="center"/>
    </xf>
    <xf numFmtId="186" fontId="93" fillId="0" borderId="0" xfId="0" applyNumberFormat="1" applyFont="1" applyFill="1" applyBorder="1" applyAlignment="1">
      <alignment vertical="center"/>
    </xf>
    <xf numFmtId="189" fontId="91" fillId="0" borderId="0" xfId="0" applyNumberFormat="1" applyFont="1" applyFill="1" applyBorder="1" applyAlignment="1">
      <alignment vertical="center"/>
    </xf>
    <xf numFmtId="186" fontId="91" fillId="0" borderId="0" xfId="0" applyNumberFormat="1" applyFont="1" applyFill="1" applyBorder="1" applyAlignment="1">
      <alignment vertical="center"/>
    </xf>
    <xf numFmtId="189" fontId="91" fillId="0" borderId="17" xfId="0" applyNumberFormat="1" applyFont="1" applyFill="1" applyBorder="1" applyAlignment="1">
      <alignment vertical="center"/>
    </xf>
    <xf numFmtId="186" fontId="91" fillId="0" borderId="17" xfId="0" applyNumberFormat="1" applyFont="1" applyFill="1" applyBorder="1" applyAlignment="1">
      <alignment vertical="center"/>
    </xf>
    <xf numFmtId="187" fontId="3" fillId="0" borderId="11" xfId="68" applyNumberFormat="1" applyFont="1" applyFill="1" applyBorder="1" applyAlignment="1">
      <alignment horizontal="right" vertical="center"/>
      <protection/>
    </xf>
    <xf numFmtId="187" fontId="3" fillId="0" borderId="0" xfId="68" applyNumberFormat="1" applyFont="1" applyFill="1" applyBorder="1" applyAlignment="1">
      <alignment horizontal="right" vertical="center"/>
      <protection/>
    </xf>
    <xf numFmtId="194" fontId="3" fillId="0" borderId="11" xfId="69" applyNumberFormat="1" applyFont="1" applyFill="1" applyBorder="1" applyAlignment="1">
      <alignment horizontal="right" vertical="center"/>
      <protection/>
    </xf>
    <xf numFmtId="194" fontId="3" fillId="0" borderId="0" xfId="69" applyNumberFormat="1" applyFont="1" applyFill="1" applyBorder="1" applyAlignment="1">
      <alignment horizontal="right" vertical="center"/>
      <protection/>
    </xf>
    <xf numFmtId="184" fontId="3" fillId="0" borderId="11" xfId="70" applyNumberFormat="1" applyFont="1" applyFill="1" applyBorder="1" applyAlignment="1">
      <alignment horizontal="right" vertical="center" wrapText="1"/>
      <protection/>
    </xf>
    <xf numFmtId="184" fontId="3" fillId="0" borderId="0" xfId="70" applyNumberFormat="1" applyFont="1" applyFill="1" applyBorder="1" applyAlignment="1" applyProtection="1">
      <alignment horizontal="right" vertical="center" wrapText="1"/>
      <protection/>
    </xf>
    <xf numFmtId="187" fontId="3" fillId="0" borderId="11" xfId="70" applyNumberFormat="1" applyFont="1" applyFill="1" applyBorder="1" applyAlignment="1" applyProtection="1">
      <alignment horizontal="right" vertical="center"/>
      <protection/>
    </xf>
    <xf numFmtId="187" fontId="3" fillId="0" borderId="0" xfId="70" applyNumberFormat="1" applyFont="1" applyFill="1" applyBorder="1" applyAlignment="1" applyProtection="1">
      <alignment horizontal="right" vertical="center"/>
      <protection/>
    </xf>
    <xf numFmtId="0" fontId="3" fillId="0" borderId="18" xfId="70" applyFont="1" applyFill="1" applyBorder="1" applyAlignment="1">
      <alignment horizontal="center" vertical="center"/>
      <protection/>
    </xf>
    <xf numFmtId="0" fontId="2" fillId="0" borderId="18" xfId="70" applyFont="1" applyFill="1" applyBorder="1" applyAlignment="1">
      <alignment horizontal="distributed" vertical="center"/>
      <protection/>
    </xf>
    <xf numFmtId="38" fontId="2" fillId="0" borderId="0" xfId="51" applyFont="1" applyFill="1" applyBorder="1" applyAlignment="1">
      <alignment horizontal="right" wrapText="1"/>
    </xf>
    <xf numFmtId="187" fontId="2" fillId="0" borderId="0" xfId="51" applyNumberFormat="1" applyFont="1" applyFill="1" applyBorder="1" applyAlignment="1">
      <alignment horizontal="right" wrapText="1"/>
    </xf>
    <xf numFmtId="49" fontId="2" fillId="0" borderId="18" xfId="70" applyNumberFormat="1" applyFont="1" applyFill="1" applyBorder="1" applyAlignment="1">
      <alignment horizontal="distributed" vertical="center"/>
      <protection/>
    </xf>
    <xf numFmtId="0" fontId="2" fillId="0" borderId="18" xfId="70" applyFont="1" applyFill="1" applyBorder="1" applyAlignment="1">
      <alignment horizontal="distributed" vertical="center" shrinkToFit="1"/>
      <protection/>
    </xf>
    <xf numFmtId="49" fontId="2" fillId="0" borderId="18" xfId="70" applyNumberFormat="1" applyFont="1" applyFill="1" applyBorder="1" applyAlignment="1">
      <alignment horizontal="distributed" vertical="center" shrinkToFit="1"/>
      <protection/>
    </xf>
    <xf numFmtId="49" fontId="2" fillId="0" borderId="17" xfId="70" applyNumberFormat="1" applyFont="1" applyFill="1" applyBorder="1" applyAlignment="1">
      <alignment horizontal="center" vertical="center"/>
      <protection/>
    </xf>
    <xf numFmtId="49" fontId="2" fillId="0" borderId="20" xfId="70" applyNumberFormat="1" applyFont="1" applyFill="1" applyBorder="1" applyAlignment="1">
      <alignment horizontal="distributed" vertical="center"/>
      <protection/>
    </xf>
    <xf numFmtId="187" fontId="2" fillId="0" borderId="17" xfId="51" applyNumberFormat="1" applyFont="1" applyFill="1" applyBorder="1" applyAlignment="1">
      <alignment horizontal="right" wrapText="1"/>
    </xf>
    <xf numFmtId="38" fontId="19" fillId="0" borderId="24" xfId="49" applyFont="1" applyFill="1" applyBorder="1" applyAlignment="1">
      <alignment horizontal="right" vertical="center"/>
    </xf>
    <xf numFmtId="38" fontId="19" fillId="0" borderId="22" xfId="49" applyFont="1" applyFill="1" applyBorder="1" applyAlignment="1" applyProtection="1">
      <alignment horizontal="right" vertical="center"/>
      <protection/>
    </xf>
    <xf numFmtId="38" fontId="19" fillId="0" borderId="22" xfId="49" applyFont="1" applyFill="1" applyBorder="1" applyAlignment="1">
      <alignment horizontal="right" vertical="center"/>
    </xf>
    <xf numFmtId="38" fontId="19" fillId="0" borderId="0" xfId="49" applyFont="1" applyFill="1" applyBorder="1" applyAlignment="1" applyProtection="1">
      <alignment horizontal="right" vertical="center"/>
      <protection/>
    </xf>
    <xf numFmtId="38" fontId="6" fillId="0" borderId="11" xfId="49" applyFont="1" applyFill="1" applyBorder="1" applyAlignment="1">
      <alignment horizontal="right" wrapText="1"/>
    </xf>
    <xf numFmtId="38" fontId="6" fillId="0" borderId="0" xfId="49" applyFont="1" applyFill="1" applyBorder="1" applyAlignment="1">
      <alignment horizontal="right" wrapText="1"/>
    </xf>
    <xf numFmtId="38" fontId="6" fillId="0" borderId="10" xfId="49" applyFont="1" applyFill="1" applyBorder="1" applyAlignment="1">
      <alignment horizontal="right" wrapText="1"/>
    </xf>
    <xf numFmtId="38" fontId="6" fillId="0" borderId="17" xfId="49" applyFont="1" applyFill="1" applyBorder="1" applyAlignment="1">
      <alignment horizontal="right" wrapText="1"/>
    </xf>
    <xf numFmtId="187" fontId="14" fillId="0" borderId="17" xfId="0" applyNumberFormat="1" applyFont="1" applyFill="1" applyBorder="1" applyAlignment="1">
      <alignment horizontal="right"/>
    </xf>
    <xf numFmtId="49" fontId="18" fillId="0" borderId="18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center" vertical="center" wrapText="1" shrinkToFit="1"/>
    </xf>
    <xf numFmtId="0" fontId="2" fillId="0" borderId="23" xfId="70" applyFont="1" applyFill="1" applyBorder="1" applyAlignment="1">
      <alignment horizontal="distributed" vertical="center"/>
      <protection/>
    </xf>
    <xf numFmtId="0" fontId="6" fillId="0" borderId="0" xfId="68" applyFont="1" applyFill="1" applyBorder="1" applyAlignment="1">
      <alignment/>
      <protection/>
    </xf>
    <xf numFmtId="0" fontId="2" fillId="0" borderId="21" xfId="70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 shrinkToFit="1"/>
    </xf>
    <xf numFmtId="0" fontId="2" fillId="0" borderId="17" xfId="68" applyFont="1" applyFill="1" applyBorder="1" applyAlignment="1">
      <alignment horizontal="center" vertical="center"/>
      <protection/>
    </xf>
    <xf numFmtId="0" fontId="2" fillId="0" borderId="16" xfId="68" applyFont="1" applyFill="1" applyBorder="1" applyAlignment="1">
      <alignment horizontal="center" vertical="center"/>
      <protection/>
    </xf>
    <xf numFmtId="0" fontId="15" fillId="0" borderId="29" xfId="0" applyFont="1" applyFill="1" applyBorder="1" applyAlignment="1">
      <alignment horizontal="distributed" vertical="center" shrinkToFit="1"/>
    </xf>
    <xf numFmtId="0" fontId="15" fillId="0" borderId="0" xfId="0" applyFont="1" applyBorder="1" applyAlignment="1">
      <alignment horizontal="right" vertical="center"/>
    </xf>
    <xf numFmtId="49" fontId="14" fillId="0" borderId="2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/>
    </xf>
    <xf numFmtId="187" fontId="95" fillId="0" borderId="11" xfId="68" applyNumberFormat="1" applyFont="1" applyFill="1" applyBorder="1" applyAlignment="1">
      <alignment horizontal="right" vertical="center"/>
      <protection/>
    </xf>
    <xf numFmtId="187" fontId="95" fillId="0" borderId="0" xfId="68" applyNumberFormat="1" applyFont="1" applyFill="1" applyBorder="1" applyAlignment="1">
      <alignment horizontal="right" vertical="center"/>
      <protection/>
    </xf>
    <xf numFmtId="194" fontId="95" fillId="0" borderId="11" xfId="69" applyNumberFormat="1" applyFont="1" applyFill="1" applyBorder="1" applyAlignment="1">
      <alignment horizontal="right" vertical="center"/>
      <protection/>
    </xf>
    <xf numFmtId="194" fontId="95" fillId="0" borderId="0" xfId="69" applyNumberFormat="1" applyFont="1" applyFill="1" applyBorder="1" applyAlignment="1">
      <alignment horizontal="right" vertical="center"/>
      <protection/>
    </xf>
    <xf numFmtId="184" fontId="95" fillId="0" borderId="11" xfId="70" applyNumberFormat="1" applyFont="1" applyFill="1" applyBorder="1" applyAlignment="1">
      <alignment horizontal="right" vertical="center" wrapText="1"/>
      <protection/>
    </xf>
    <xf numFmtId="184" fontId="95" fillId="0" borderId="0" xfId="70" applyNumberFormat="1" applyFont="1" applyFill="1" applyBorder="1" applyAlignment="1">
      <alignment horizontal="right" vertical="center" wrapText="1"/>
      <protection/>
    </xf>
    <xf numFmtId="184" fontId="95" fillId="0" borderId="0" xfId="70" applyNumberFormat="1" applyFont="1" applyFill="1" applyBorder="1" applyAlignment="1" applyProtection="1">
      <alignment horizontal="right" vertical="center" wrapText="1"/>
      <protection/>
    </xf>
    <xf numFmtId="0" fontId="89" fillId="0" borderId="18" xfId="0" applyNumberFormat="1" applyFont="1" applyFill="1" applyBorder="1" applyAlignment="1">
      <alignment horizontal="center" vertical="center"/>
    </xf>
    <xf numFmtId="0" fontId="89" fillId="0" borderId="18" xfId="0" applyNumberFormat="1" applyFont="1" applyFill="1" applyBorder="1" applyAlignment="1" quotePrefix="1">
      <alignment horizontal="center" vertical="center"/>
    </xf>
    <xf numFmtId="0" fontId="85" fillId="0" borderId="0" xfId="0" applyFont="1" applyFill="1" applyBorder="1" applyAlignment="1">
      <alignment vertical="center"/>
    </xf>
    <xf numFmtId="49" fontId="89" fillId="0" borderId="0" xfId="0" applyNumberFormat="1" applyFont="1" applyFill="1" applyBorder="1" applyAlignment="1">
      <alignment horizontal="distributed" vertical="center"/>
    </xf>
    <xf numFmtId="38" fontId="89" fillId="0" borderId="0" xfId="49" applyFont="1" applyFill="1" applyBorder="1" applyAlignment="1">
      <alignment horizontal="right" wrapText="1"/>
    </xf>
    <xf numFmtId="49" fontId="88" fillId="0" borderId="0" xfId="0" applyNumberFormat="1" applyFont="1" applyFill="1" applyBorder="1" applyAlignment="1">
      <alignment horizontal="center" vertical="center" shrinkToFit="1"/>
    </xf>
    <xf numFmtId="0" fontId="85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49" fontId="85" fillId="0" borderId="0" xfId="0" applyNumberFormat="1" applyFont="1" applyFill="1" applyBorder="1" applyAlignment="1">
      <alignment horizontal="left"/>
    </xf>
    <xf numFmtId="184" fontId="85" fillId="0" borderId="0" xfId="0" applyNumberFormat="1" applyFont="1" applyFill="1" applyBorder="1" applyAlignment="1">
      <alignment/>
    </xf>
    <xf numFmtId="184" fontId="85" fillId="0" borderId="0" xfId="0" applyNumberFormat="1" applyFont="1" applyFill="1" applyBorder="1" applyAlignment="1">
      <alignment/>
    </xf>
    <xf numFmtId="49" fontId="85" fillId="0" borderId="0" xfId="0" applyNumberFormat="1" applyFont="1" applyFill="1" applyAlignment="1">
      <alignment horizontal="left"/>
    </xf>
    <xf numFmtId="0" fontId="6" fillId="0" borderId="29" xfId="0" applyFont="1" applyFill="1" applyBorder="1" applyAlignment="1">
      <alignment horizontal="distributed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2" fillId="0" borderId="26" xfId="70" applyFont="1" applyFill="1" applyBorder="1" applyAlignment="1">
      <alignment horizontal="distributed" vertical="center"/>
      <protection/>
    </xf>
    <xf numFmtId="0" fontId="2" fillId="0" borderId="24" xfId="70" applyFont="1" applyFill="1" applyBorder="1" applyAlignment="1">
      <alignment horizontal="center" vertical="center"/>
      <protection/>
    </xf>
    <xf numFmtId="0" fontId="2" fillId="0" borderId="16" xfId="70" applyFont="1" applyFill="1" applyBorder="1" applyAlignment="1">
      <alignment horizontal="distributed" vertical="center"/>
      <protection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7" fontId="91" fillId="0" borderId="0" xfId="0" applyNumberFormat="1" applyFont="1" applyFill="1" applyBorder="1" applyAlignment="1">
      <alignment horizontal="right" vertical="center"/>
    </xf>
    <xf numFmtId="0" fontId="96" fillId="0" borderId="0" xfId="0" applyFont="1" applyFill="1" applyAlignment="1">
      <alignment horizontal="left"/>
    </xf>
    <xf numFmtId="0" fontId="97" fillId="0" borderId="0" xfId="0" applyFont="1" applyFill="1" applyAlignment="1">
      <alignment/>
    </xf>
    <xf numFmtId="0" fontId="82" fillId="0" borderId="18" xfId="0" applyFont="1" applyFill="1" applyBorder="1" applyAlignment="1">
      <alignment/>
    </xf>
    <xf numFmtId="0" fontId="85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right"/>
    </xf>
    <xf numFmtId="0" fontId="81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 vertical="center"/>
    </xf>
    <xf numFmtId="0" fontId="93" fillId="0" borderId="18" xfId="0" applyFont="1" applyFill="1" applyBorder="1" applyAlignment="1">
      <alignment horizontal="center" vertical="center"/>
    </xf>
    <xf numFmtId="0" fontId="91" fillId="0" borderId="16" xfId="0" applyFont="1" applyFill="1" applyBorder="1" applyAlignment="1">
      <alignment horizontal="center" vertical="center"/>
    </xf>
    <xf numFmtId="0" fontId="91" fillId="0" borderId="23" xfId="0" applyFont="1" applyFill="1" applyBorder="1" applyAlignment="1">
      <alignment horizontal="distributed" vertical="center"/>
    </xf>
    <xf numFmtId="0" fontId="89" fillId="0" borderId="0" xfId="0" applyFont="1" applyFill="1" applyBorder="1" applyAlignment="1">
      <alignment horizontal="center"/>
    </xf>
    <xf numFmtId="187" fontId="12" fillId="0" borderId="0" xfId="51" applyNumberFormat="1" applyFont="1" applyFill="1" applyBorder="1" applyAlignment="1">
      <alignment horizontal="right" vertical="center" wrapText="1"/>
    </xf>
    <xf numFmtId="187" fontId="13" fillId="0" borderId="0" xfId="0" applyNumberFormat="1" applyFont="1" applyFill="1" applyAlignment="1">
      <alignment horizontal="right" vertical="center"/>
    </xf>
    <xf numFmtId="187" fontId="12" fillId="0" borderId="17" xfId="51" applyNumberFormat="1" applyFont="1" applyFill="1" applyBorder="1" applyAlignment="1">
      <alignment horizontal="right" vertical="center" wrapText="1"/>
    </xf>
    <xf numFmtId="187" fontId="12" fillId="0" borderId="0" xfId="0" applyNumberFormat="1" applyFont="1" applyFill="1" applyAlignment="1">
      <alignment horizontal="right" vertical="center"/>
    </xf>
    <xf numFmtId="187" fontId="12" fillId="0" borderId="0" xfId="51" applyNumberFormat="1" applyFont="1" applyFill="1" applyAlignment="1">
      <alignment horizontal="right" vertical="center"/>
    </xf>
    <xf numFmtId="187" fontId="12" fillId="0" borderId="0" xfId="0" applyNumberFormat="1" applyFont="1" applyFill="1" applyAlignment="1">
      <alignment horizontal="right" vertical="center" wrapText="1"/>
    </xf>
    <xf numFmtId="38" fontId="91" fillId="0" borderId="0" xfId="51" applyFont="1" applyFill="1" applyBorder="1" applyAlignment="1">
      <alignment horizontal="right" vertical="center"/>
    </xf>
    <xf numFmtId="38" fontId="0" fillId="0" borderId="0" xfId="51" applyFont="1" applyFill="1" applyAlignment="1">
      <alignment vertical="center"/>
    </xf>
    <xf numFmtId="38" fontId="0" fillId="0" borderId="0" xfId="51" applyFont="1" applyFill="1" applyAlignment="1">
      <alignment/>
    </xf>
    <xf numFmtId="38" fontId="11" fillId="0" borderId="0" xfId="51" applyFont="1" applyFill="1" applyAlignment="1">
      <alignment vertical="center"/>
    </xf>
    <xf numFmtId="38" fontId="5" fillId="0" borderId="0" xfId="51" applyFont="1" applyFill="1" applyBorder="1" applyAlignment="1">
      <alignment horizontal="left"/>
    </xf>
    <xf numFmtId="38" fontId="2" fillId="0" borderId="14" xfId="51" applyFont="1" applyFill="1" applyBorder="1" applyAlignment="1">
      <alignment horizontal="distributed" vertical="center"/>
    </xf>
    <xf numFmtId="38" fontId="2" fillId="0" borderId="0" xfId="51" applyFont="1" applyFill="1" applyBorder="1" applyAlignment="1">
      <alignment horizontal="distributed" vertical="center"/>
    </xf>
    <xf numFmtId="38" fontId="2" fillId="0" borderId="24" xfId="51" applyFont="1" applyFill="1" applyBorder="1" applyAlignment="1">
      <alignment horizontal="distributed" vertical="center"/>
    </xf>
    <xf numFmtId="38" fontId="2" fillId="0" borderId="26" xfId="51" applyFont="1" applyFill="1" applyBorder="1" applyAlignment="1">
      <alignment horizontal="distributed" vertical="center"/>
    </xf>
    <xf numFmtId="38" fontId="2" fillId="0" borderId="11" xfId="51" applyFont="1" applyFill="1" applyBorder="1" applyAlignment="1">
      <alignment horizontal="distributed" vertical="center"/>
    </xf>
    <xf numFmtId="38" fontId="2" fillId="0" borderId="26" xfId="51" applyFont="1" applyFill="1" applyBorder="1" applyAlignment="1">
      <alignment horizontal="center" vertical="center"/>
    </xf>
    <xf numFmtId="38" fontId="2" fillId="0" borderId="16" xfId="51" applyFont="1" applyFill="1" applyBorder="1" applyAlignment="1">
      <alignment horizontal="center" vertical="center"/>
    </xf>
    <xf numFmtId="38" fontId="2" fillId="0" borderId="18" xfId="51" applyFont="1" applyFill="1" applyBorder="1" applyAlignment="1">
      <alignment horizontal="center" vertical="center"/>
    </xf>
    <xf numFmtId="38" fontId="2" fillId="0" borderId="10" xfId="51" applyFont="1" applyFill="1" applyBorder="1" applyAlignment="1">
      <alignment horizontal="center" vertical="center"/>
    </xf>
    <xf numFmtId="38" fontId="12" fillId="0" borderId="22" xfId="51" applyFont="1" applyFill="1" applyBorder="1" applyAlignment="1">
      <alignment horizontal="right" vertical="top"/>
    </xf>
    <xf numFmtId="38" fontId="3" fillId="0" borderId="0" xfId="51" applyFont="1" applyFill="1" applyBorder="1" applyAlignment="1">
      <alignment horizontal="right" vertical="center"/>
    </xf>
    <xf numFmtId="38" fontId="3" fillId="0" borderId="0" xfId="51" applyFont="1" applyFill="1" applyBorder="1" applyAlignment="1" applyProtection="1">
      <alignment horizontal="right" vertical="center"/>
      <protection/>
    </xf>
    <xf numFmtId="38" fontId="2" fillId="0" borderId="0" xfId="51" applyFont="1" applyFill="1" applyBorder="1" applyAlignment="1">
      <alignment horizontal="left"/>
    </xf>
    <xf numFmtId="38" fontId="4" fillId="0" borderId="0" xfId="51" applyFont="1" applyFill="1" applyAlignment="1">
      <alignment vertical="center"/>
    </xf>
    <xf numFmtId="38" fontId="6" fillId="0" borderId="0" xfId="51" applyFont="1" applyFill="1" applyAlignment="1">
      <alignment vertical="center"/>
    </xf>
    <xf numFmtId="38" fontId="5" fillId="0" borderId="0" xfId="51" applyFont="1" applyFill="1" applyBorder="1" applyAlignment="1">
      <alignment/>
    </xf>
    <xf numFmtId="38" fontId="2" fillId="0" borderId="0" xfId="51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/>
    </xf>
    <xf numFmtId="38" fontId="6" fillId="0" borderId="0" xfId="51" applyFont="1" applyFill="1" applyBorder="1" applyAlignment="1">
      <alignment vertical="center"/>
    </xf>
    <xf numFmtId="38" fontId="11" fillId="0" borderId="0" xfId="51" applyFont="1" applyFill="1" applyAlignment="1">
      <alignment/>
    </xf>
    <xf numFmtId="38" fontId="5" fillId="0" borderId="0" xfId="51" applyFont="1" applyFill="1" applyBorder="1" applyAlignment="1">
      <alignment horizontal="center"/>
    </xf>
    <xf numFmtId="38" fontId="6" fillId="0" borderId="15" xfId="51" applyFont="1" applyFill="1" applyBorder="1" applyAlignment="1">
      <alignment horizontal="center"/>
    </xf>
    <xf numFmtId="38" fontId="6" fillId="0" borderId="0" xfId="51" applyFont="1" applyFill="1" applyBorder="1" applyAlignment="1">
      <alignment horizontal="center"/>
    </xf>
    <xf numFmtId="38" fontId="12" fillId="0" borderId="21" xfId="51" applyFont="1" applyFill="1" applyBorder="1" applyAlignment="1">
      <alignment horizontal="distributed" vertical="center"/>
    </xf>
    <xf numFmtId="38" fontId="12" fillId="0" borderId="24" xfId="51" applyFont="1" applyFill="1" applyBorder="1" applyAlignment="1">
      <alignment horizontal="right"/>
    </xf>
    <xf numFmtId="38" fontId="12" fillId="0" borderId="22" xfId="51" applyFont="1" applyFill="1" applyBorder="1" applyAlignment="1">
      <alignment horizontal="right"/>
    </xf>
    <xf numFmtId="49" fontId="85" fillId="0" borderId="0" xfId="0" applyNumberFormat="1" applyFont="1" applyFill="1" applyBorder="1" applyAlignment="1">
      <alignment horizontal="center" vertical="center" shrinkToFit="1"/>
    </xf>
    <xf numFmtId="38" fontId="85" fillId="0" borderId="0" xfId="51" applyFont="1" applyFill="1" applyAlignment="1">
      <alignment/>
    </xf>
    <xf numFmtId="187" fontId="14" fillId="0" borderId="17" xfId="0" applyNumberFormat="1" applyFont="1" applyFill="1" applyBorder="1" applyAlignment="1" applyProtection="1">
      <alignment horizontal="right" vertical="center"/>
      <protection/>
    </xf>
    <xf numFmtId="49" fontId="17" fillId="0" borderId="18" xfId="0" applyNumberFormat="1" applyFont="1" applyFill="1" applyBorder="1" applyAlignment="1" quotePrefix="1">
      <alignment horizontal="distributed" vertical="center"/>
    </xf>
    <xf numFmtId="49" fontId="15" fillId="0" borderId="18" xfId="0" applyNumberFormat="1" applyFont="1" applyFill="1" applyBorder="1" applyAlignment="1">
      <alignment horizontal="distributed" vertical="center"/>
    </xf>
    <xf numFmtId="0" fontId="98" fillId="0" borderId="18" xfId="0" applyNumberFormat="1" applyFont="1" applyFill="1" applyBorder="1" applyAlignment="1" quotePrefix="1">
      <alignment horizontal="distributed" vertical="center"/>
    </xf>
    <xf numFmtId="198" fontId="0" fillId="0" borderId="0" xfId="0" applyNumberFormat="1" applyFont="1" applyFill="1" applyAlignment="1">
      <alignment/>
    </xf>
    <xf numFmtId="198" fontId="11" fillId="0" borderId="0" xfId="0" applyNumberFormat="1" applyFont="1" applyFill="1" applyAlignment="1">
      <alignment/>
    </xf>
    <xf numFmtId="0" fontId="0" fillId="0" borderId="2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2" fillId="0" borderId="22" xfId="0" applyFont="1" applyBorder="1" applyAlignment="1">
      <alignment horizontal="right" vertical="center"/>
    </xf>
    <xf numFmtId="0" fontId="12" fillId="0" borderId="22" xfId="0" applyNumberFormat="1" applyFont="1" applyBorder="1" applyAlignment="1">
      <alignment horizontal="right" vertical="center"/>
    </xf>
    <xf numFmtId="198" fontId="12" fillId="0" borderId="0" xfId="0" applyNumberFormat="1" applyFont="1" applyFill="1" applyAlignment="1">
      <alignment horizontal="right" vertical="center"/>
    </xf>
    <xf numFmtId="180" fontId="6" fillId="0" borderId="18" xfId="0" applyNumberFormat="1" applyFont="1" applyFill="1" applyBorder="1" applyAlignment="1">
      <alignment horizontal="center" vertical="center"/>
    </xf>
    <xf numFmtId="180" fontId="6" fillId="0" borderId="0" xfId="51" applyNumberFormat="1" applyFont="1" applyFill="1" applyBorder="1" applyAlignment="1" applyProtection="1">
      <alignment horizontal="right" vertical="center"/>
      <protection/>
    </xf>
    <xf numFmtId="0" fontId="6" fillId="0" borderId="0" xfId="51" applyNumberFormat="1" applyFont="1" applyFill="1" applyBorder="1" applyAlignment="1" applyProtection="1">
      <alignment horizontal="right" vertical="center"/>
      <protection/>
    </xf>
    <xf numFmtId="198" fontId="11" fillId="0" borderId="0" xfId="0" applyNumberFormat="1" applyFont="1" applyFill="1" applyAlignment="1">
      <alignment vertical="center"/>
    </xf>
    <xf numFmtId="180" fontId="11" fillId="0" borderId="0" xfId="0" applyNumberFormat="1" applyFont="1" applyFill="1" applyAlignment="1">
      <alignment vertical="center"/>
    </xf>
    <xf numFmtId="180" fontId="6" fillId="0" borderId="18" xfId="0" applyNumberFormat="1" applyFont="1" applyFill="1" applyBorder="1" applyAlignment="1" quotePrefix="1">
      <alignment horizontal="center" vertical="center"/>
    </xf>
    <xf numFmtId="180" fontId="19" fillId="0" borderId="10" xfId="51" applyNumberFormat="1" applyFont="1" applyFill="1" applyBorder="1" applyAlignment="1">
      <alignment horizontal="right" vertical="center"/>
    </xf>
    <xf numFmtId="180" fontId="19" fillId="0" borderId="17" xfId="51" applyNumberFormat="1" applyFont="1" applyFill="1" applyBorder="1" applyAlignment="1">
      <alignment horizontal="right" vertical="center"/>
    </xf>
    <xf numFmtId="180" fontId="19" fillId="0" borderId="17" xfId="51" applyNumberFormat="1" applyFont="1" applyFill="1" applyBorder="1" applyAlignment="1" applyProtection="1">
      <alignment horizontal="right" vertical="center"/>
      <protection/>
    </xf>
    <xf numFmtId="0" fontId="19" fillId="0" borderId="17" xfId="51" applyNumberFormat="1" applyFont="1" applyFill="1" applyBorder="1" applyAlignment="1" applyProtection="1">
      <alignment horizontal="right" vertical="center"/>
      <protection/>
    </xf>
    <xf numFmtId="180" fontId="19" fillId="0" borderId="0" xfId="0" applyNumberFormat="1" applyFont="1" applyFill="1" applyAlignment="1">
      <alignment vertical="center"/>
    </xf>
    <xf numFmtId="49" fontId="12" fillId="0" borderId="22" xfId="0" applyNumberFormat="1" applyFont="1" applyFill="1" applyBorder="1" applyAlignment="1">
      <alignment horizontal="left"/>
    </xf>
    <xf numFmtId="180" fontId="19" fillId="0" borderId="0" xfId="51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left"/>
    </xf>
    <xf numFmtId="180" fontId="19" fillId="0" borderId="20" xfId="0" applyNumberFormat="1" applyFont="1" applyFill="1" applyBorder="1" applyAlignment="1" quotePrefix="1">
      <alignment horizontal="distributed" vertical="center"/>
    </xf>
    <xf numFmtId="38" fontId="12" fillId="0" borderId="11" xfId="5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 horizontal="right" vertical="center"/>
    </xf>
    <xf numFmtId="188" fontId="12" fillId="0" borderId="0" xfId="0" applyNumberFormat="1" applyFont="1" applyFill="1" applyAlignment="1">
      <alignment horizontal="right" vertical="center"/>
    </xf>
    <xf numFmtId="38" fontId="12" fillId="0" borderId="0" xfId="51" applyFont="1" applyFill="1" applyAlignment="1">
      <alignment horizontal="right" vertical="center"/>
    </xf>
    <xf numFmtId="38" fontId="14" fillId="0" borderId="11" xfId="51" applyFont="1" applyFill="1" applyBorder="1" applyAlignment="1">
      <alignment horizontal="right" vertical="center"/>
    </xf>
    <xf numFmtId="41" fontId="14" fillId="0" borderId="0" xfId="0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horizontal="right" vertical="center"/>
    </xf>
    <xf numFmtId="38" fontId="14" fillId="0" borderId="0" xfId="51" applyFont="1" applyFill="1" applyAlignment="1">
      <alignment horizontal="right" vertical="center"/>
    </xf>
    <xf numFmtId="183" fontId="12" fillId="0" borderId="0" xfId="0" applyNumberFormat="1" applyFont="1" applyFill="1" applyAlignment="1">
      <alignment vertical="center" shrinkToFit="1"/>
    </xf>
    <xf numFmtId="188" fontId="12" fillId="0" borderId="0" xfId="0" applyNumberFormat="1" applyFont="1" applyFill="1" applyAlignment="1">
      <alignment vertical="center" shrinkToFit="1"/>
    </xf>
    <xf numFmtId="38" fontId="12" fillId="0" borderId="0" xfId="51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>
      <alignment vertical="center" shrinkToFit="1"/>
    </xf>
    <xf numFmtId="188" fontId="12" fillId="0" borderId="0" xfId="0" applyNumberFormat="1" applyFont="1" applyFill="1" applyBorder="1" applyAlignment="1">
      <alignment vertical="center" shrinkToFit="1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 vertical="center" shrinkToFit="1"/>
    </xf>
    <xf numFmtId="38" fontId="12" fillId="0" borderId="0" xfId="51" applyFont="1" applyFill="1" applyBorder="1" applyAlignment="1">
      <alignment vertical="center" shrinkToFit="1"/>
    </xf>
    <xf numFmtId="38" fontId="12" fillId="0" borderId="0" xfId="51" applyFont="1" applyFill="1" applyAlignment="1">
      <alignment horizontal="right" vertical="center" shrinkToFit="1"/>
    </xf>
    <xf numFmtId="38" fontId="12" fillId="0" borderId="0" xfId="51" applyFont="1" applyFill="1" applyBorder="1" applyAlignment="1">
      <alignment horizontal="right" vertical="center" shrinkToFit="1"/>
    </xf>
    <xf numFmtId="41" fontId="12" fillId="0" borderId="0" xfId="0" applyNumberFormat="1" applyFont="1" applyFill="1" applyAlignment="1">
      <alignment horizontal="right" vertical="center" shrinkToFit="1"/>
    </xf>
    <xf numFmtId="3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38" fontId="3" fillId="0" borderId="0" xfId="51" applyFont="1" applyFill="1" applyBorder="1" applyAlignment="1">
      <alignment horizontal="right" vertical="center" wrapText="1"/>
    </xf>
    <xf numFmtId="187" fontId="0" fillId="0" borderId="0" xfId="68" applyNumberFormat="1" applyFont="1" applyFill="1">
      <alignment vertical="center"/>
      <protection/>
    </xf>
    <xf numFmtId="0" fontId="2" fillId="0" borderId="11" xfId="71" applyFont="1" applyFill="1" applyBorder="1" applyAlignment="1">
      <alignment horizontal="right" vertical="center" wrapText="1"/>
      <protection/>
    </xf>
    <xf numFmtId="187" fontId="2" fillId="0" borderId="0" xfId="68" applyNumberFormat="1" applyFont="1" applyFill="1" applyBorder="1" applyAlignment="1" applyProtection="1">
      <alignment horizontal="right" vertical="center"/>
      <protection/>
    </xf>
    <xf numFmtId="0" fontId="2" fillId="0" borderId="0" xfId="71" applyFont="1" applyFill="1" applyBorder="1" applyAlignment="1">
      <alignment horizontal="right" vertical="center" wrapText="1"/>
      <protection/>
    </xf>
    <xf numFmtId="38" fontId="2" fillId="0" borderId="0" xfId="51" applyFont="1" applyFill="1" applyBorder="1" applyAlignment="1">
      <alignment horizontal="right" vertical="center" wrapText="1"/>
    </xf>
    <xf numFmtId="38" fontId="2" fillId="0" borderId="0" xfId="51" applyFont="1" applyFill="1" applyBorder="1" applyAlignment="1" applyProtection="1">
      <alignment horizontal="right" vertical="center"/>
      <protection/>
    </xf>
    <xf numFmtId="49" fontId="2" fillId="0" borderId="0" xfId="68" applyNumberFormat="1" applyFont="1" applyFill="1" applyBorder="1" applyAlignment="1" applyProtection="1">
      <alignment horizontal="right" vertical="center"/>
      <protection/>
    </xf>
    <xf numFmtId="0" fontId="2" fillId="0" borderId="10" xfId="71" applyFont="1" applyFill="1" applyBorder="1" applyAlignment="1">
      <alignment horizontal="right" vertical="center" wrapText="1"/>
      <protection/>
    </xf>
    <xf numFmtId="187" fontId="2" fillId="0" borderId="17" xfId="68" applyNumberFormat="1" applyFont="1" applyFill="1" applyBorder="1" applyAlignment="1" applyProtection="1">
      <alignment horizontal="right" vertical="center"/>
      <protection/>
    </xf>
    <xf numFmtId="0" fontId="2" fillId="0" borderId="17" xfId="71" applyFont="1" applyFill="1" applyBorder="1" applyAlignment="1">
      <alignment horizontal="right" vertical="center" wrapText="1"/>
      <protection/>
    </xf>
    <xf numFmtId="49" fontId="2" fillId="0" borderId="17" xfId="68" applyNumberFormat="1" applyFont="1" applyFill="1" applyBorder="1" applyAlignment="1" applyProtection="1">
      <alignment horizontal="right" vertical="center"/>
      <protection/>
    </xf>
    <xf numFmtId="38" fontId="2" fillId="0" borderId="17" xfId="51" applyFont="1" applyFill="1" applyBorder="1" applyAlignment="1">
      <alignment horizontal="right" vertical="center" wrapText="1"/>
    </xf>
    <xf numFmtId="38" fontId="2" fillId="0" borderId="17" xfId="51" applyFont="1" applyFill="1" applyBorder="1" applyAlignment="1" applyProtection="1">
      <alignment horizontal="right" vertical="center"/>
      <protection/>
    </xf>
    <xf numFmtId="194" fontId="3" fillId="0" borderId="0" xfId="69" applyNumberFormat="1" applyFont="1" applyFill="1">
      <alignment vertical="center"/>
      <protection/>
    </xf>
    <xf numFmtId="194" fontId="2" fillId="0" borderId="11" xfId="51" applyNumberFormat="1" applyFont="1" applyFill="1" applyBorder="1" applyAlignment="1">
      <alignment horizontal="right" wrapText="1"/>
    </xf>
    <xf numFmtId="194" fontId="2" fillId="0" borderId="0" xfId="51" applyNumberFormat="1" applyFont="1" applyFill="1" applyBorder="1" applyAlignment="1">
      <alignment horizontal="right" wrapText="1"/>
    </xf>
    <xf numFmtId="194" fontId="2" fillId="0" borderId="10" xfId="51" applyNumberFormat="1" applyFont="1" applyFill="1" applyBorder="1" applyAlignment="1">
      <alignment horizontal="right" wrapText="1"/>
    </xf>
    <xf numFmtId="194" fontId="2" fillId="0" borderId="17" xfId="51" applyNumberFormat="1" applyFont="1" applyFill="1" applyBorder="1" applyAlignment="1">
      <alignment horizontal="right" wrapText="1"/>
    </xf>
    <xf numFmtId="38" fontId="2" fillId="0" borderId="17" xfId="51" applyFont="1" applyFill="1" applyBorder="1" applyAlignment="1">
      <alignment horizontal="right" wrapText="1"/>
    </xf>
    <xf numFmtId="38" fontId="3" fillId="0" borderId="0" xfId="51" applyFont="1" applyFill="1" applyBorder="1" applyAlignment="1">
      <alignment horizontal="right" wrapText="1"/>
    </xf>
    <xf numFmtId="187" fontId="3" fillId="0" borderId="0" xfId="51" applyNumberFormat="1" applyFont="1" applyFill="1" applyBorder="1" applyAlignment="1">
      <alignment horizontal="right"/>
    </xf>
    <xf numFmtId="184" fontId="3" fillId="0" borderId="0" xfId="70" applyNumberFormat="1" applyFont="1" applyFill="1">
      <alignment vertical="center"/>
      <protection/>
    </xf>
    <xf numFmtId="187" fontId="3" fillId="0" borderId="0" xfId="70" applyNumberFormat="1" applyFont="1" applyFill="1">
      <alignment vertical="center"/>
      <protection/>
    </xf>
    <xf numFmtId="184" fontId="2" fillId="0" borderId="11" xfId="51" applyNumberFormat="1" applyFont="1" applyFill="1" applyBorder="1" applyAlignment="1">
      <alignment horizontal="right" vertical="center" wrapText="1"/>
    </xf>
    <xf numFmtId="184" fontId="2" fillId="0" borderId="0" xfId="51" applyNumberFormat="1" applyFont="1" applyFill="1" applyBorder="1" applyAlignment="1">
      <alignment horizontal="right" vertical="center" wrapText="1"/>
    </xf>
    <xf numFmtId="184" fontId="2" fillId="0" borderId="0" xfId="51" applyNumberFormat="1" applyFont="1" applyFill="1" applyBorder="1" applyAlignment="1">
      <alignment horizontal="right" wrapText="1"/>
    </xf>
    <xf numFmtId="38" fontId="2" fillId="0" borderId="11" xfId="51" applyFont="1" applyFill="1" applyBorder="1" applyAlignment="1">
      <alignment horizontal="right" wrapText="1"/>
    </xf>
    <xf numFmtId="187" fontId="2" fillId="0" borderId="11" xfId="51" applyNumberFormat="1" applyFont="1" applyFill="1" applyBorder="1" applyAlignment="1">
      <alignment horizontal="right" wrapText="1"/>
    </xf>
    <xf numFmtId="184" fontId="2" fillId="0" borderId="0" xfId="70" applyNumberFormat="1" applyFont="1" applyFill="1">
      <alignment vertical="center"/>
      <protection/>
    </xf>
    <xf numFmtId="187" fontId="2" fillId="0" borderId="0" xfId="70" applyNumberFormat="1" applyFont="1" applyFill="1">
      <alignment vertical="center"/>
      <protection/>
    </xf>
    <xf numFmtId="184" fontId="2" fillId="0" borderId="0" xfId="70" applyNumberFormat="1" applyFont="1" applyFill="1" applyBorder="1" applyAlignment="1" applyProtection="1">
      <alignment horizontal="right" vertical="center" wrapText="1"/>
      <protection/>
    </xf>
    <xf numFmtId="187" fontId="2" fillId="0" borderId="0" xfId="70" applyNumberFormat="1" applyFont="1" applyFill="1" applyBorder="1" applyAlignment="1" applyProtection="1">
      <alignment horizontal="right" vertical="center"/>
      <protection/>
    </xf>
    <xf numFmtId="184" fontId="2" fillId="0" borderId="10" xfId="51" applyNumberFormat="1" applyFont="1" applyFill="1" applyBorder="1" applyAlignment="1">
      <alignment horizontal="right" vertical="center" wrapText="1"/>
    </xf>
    <xf numFmtId="184" fontId="2" fillId="0" borderId="17" xfId="51" applyNumberFormat="1" applyFont="1" applyFill="1" applyBorder="1" applyAlignment="1">
      <alignment horizontal="right" vertical="center" wrapText="1"/>
    </xf>
    <xf numFmtId="184" fontId="2" fillId="0" borderId="17" xfId="51" applyNumberFormat="1" applyFont="1" applyFill="1" applyBorder="1" applyAlignment="1">
      <alignment horizontal="right" wrapText="1"/>
    </xf>
    <xf numFmtId="184" fontId="2" fillId="0" borderId="17" xfId="70" applyNumberFormat="1" applyFont="1" applyFill="1" applyBorder="1" applyAlignment="1" applyProtection="1">
      <alignment horizontal="right" vertical="center" wrapText="1"/>
      <protection/>
    </xf>
    <xf numFmtId="38" fontId="2" fillId="0" borderId="10" xfId="51" applyFont="1" applyFill="1" applyBorder="1" applyAlignment="1">
      <alignment horizontal="right" wrapText="1"/>
    </xf>
    <xf numFmtId="187" fontId="2" fillId="0" borderId="10" xfId="51" applyNumberFormat="1" applyFont="1" applyFill="1" applyBorder="1" applyAlignment="1">
      <alignment horizontal="right" wrapText="1"/>
    </xf>
    <xf numFmtId="187" fontId="2" fillId="0" borderId="17" xfId="70" applyNumberFormat="1" applyFont="1" applyFill="1" applyBorder="1" applyAlignment="1" applyProtection="1">
      <alignment horizontal="right" vertical="center"/>
      <protection/>
    </xf>
    <xf numFmtId="3" fontId="88" fillId="0" borderId="0" xfId="51" applyNumberFormat="1" applyFont="1" applyFill="1" applyBorder="1" applyAlignment="1">
      <alignment horizontal="right" vertical="center" wrapText="1"/>
    </xf>
    <xf numFmtId="38" fontId="12" fillId="0" borderId="17" xfId="51" applyFont="1" applyFill="1" applyBorder="1" applyAlignment="1">
      <alignment horizontal="distributed" vertical="center"/>
    </xf>
    <xf numFmtId="38" fontId="12" fillId="0" borderId="10" xfId="51" applyFont="1" applyFill="1" applyBorder="1" applyAlignment="1">
      <alignment horizontal="right" vertical="center"/>
    </xf>
    <xf numFmtId="41" fontId="12" fillId="0" borderId="17" xfId="0" applyNumberFormat="1" applyFont="1" applyFill="1" applyBorder="1" applyAlignment="1">
      <alignment horizontal="right" vertical="center"/>
    </xf>
    <xf numFmtId="183" fontId="12" fillId="0" borderId="17" xfId="0" applyNumberFormat="1" applyFont="1" applyFill="1" applyBorder="1" applyAlignment="1">
      <alignment vertical="center" shrinkToFit="1"/>
    </xf>
    <xf numFmtId="188" fontId="12" fillId="0" borderId="17" xfId="0" applyNumberFormat="1" applyFont="1" applyFill="1" applyBorder="1" applyAlignment="1">
      <alignment vertical="center" shrinkToFit="1"/>
    </xf>
    <xf numFmtId="38" fontId="12" fillId="0" borderId="17" xfId="51" applyFont="1" applyFill="1" applyBorder="1" applyAlignment="1">
      <alignment horizontal="right" vertical="center"/>
    </xf>
    <xf numFmtId="38" fontId="12" fillId="0" borderId="17" xfId="51" applyFont="1" applyFill="1" applyBorder="1" applyAlignment="1">
      <alignment vertical="center" shrinkToFit="1"/>
    </xf>
    <xf numFmtId="41" fontId="12" fillId="0" borderId="17" xfId="0" applyNumberFormat="1" applyFont="1" applyFill="1" applyBorder="1" applyAlignment="1">
      <alignment vertical="center" shrinkToFit="1"/>
    </xf>
    <xf numFmtId="0" fontId="0" fillId="0" borderId="0" xfId="0" applyFill="1" applyAlignment="1">
      <alignment horizontal="left" shrinkToFit="1"/>
    </xf>
    <xf numFmtId="0" fontId="82" fillId="0" borderId="0" xfId="0" applyFont="1" applyFill="1" applyBorder="1" applyAlignment="1">
      <alignment horizontal="center"/>
    </xf>
    <xf numFmtId="0" fontId="83" fillId="0" borderId="13" xfId="0" applyFont="1" applyFill="1" applyBorder="1" applyAlignment="1">
      <alignment horizontal="center" vertical="center"/>
    </xf>
    <xf numFmtId="0" fontId="83" fillId="0" borderId="24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distributed" vertical="center"/>
    </xf>
    <xf numFmtId="0" fontId="83" fillId="0" borderId="26" xfId="0" applyFont="1" applyFill="1" applyBorder="1" applyAlignment="1">
      <alignment horizontal="distributed" vertical="center"/>
    </xf>
    <xf numFmtId="0" fontId="83" fillId="0" borderId="16" xfId="0" applyFont="1" applyFill="1" applyBorder="1" applyAlignment="1">
      <alignment horizontal="distributed" vertical="center"/>
    </xf>
    <xf numFmtId="0" fontId="99" fillId="0" borderId="14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/>
    </xf>
    <xf numFmtId="0" fontId="83" fillId="0" borderId="14" xfId="0" applyFont="1" applyFill="1" applyBorder="1" applyAlignment="1">
      <alignment horizontal="distributed" vertical="center" wrapText="1"/>
    </xf>
    <xf numFmtId="0" fontId="83" fillId="0" borderId="26" xfId="0" applyFont="1" applyFill="1" applyBorder="1" applyAlignment="1">
      <alignment horizontal="distributed" vertical="center" wrapText="1"/>
    </xf>
    <xf numFmtId="0" fontId="83" fillId="0" borderId="16" xfId="0" applyFont="1" applyFill="1" applyBorder="1" applyAlignment="1">
      <alignment horizontal="distributed" vertical="center" wrapText="1"/>
    </xf>
    <xf numFmtId="0" fontId="83" fillId="0" borderId="14" xfId="0" applyFont="1" applyFill="1" applyBorder="1" applyAlignment="1">
      <alignment horizontal="center" vertical="center" wrapText="1" shrinkToFit="1"/>
    </xf>
    <xf numFmtId="0" fontId="83" fillId="0" borderId="26" xfId="0" applyFont="1" applyFill="1" applyBorder="1" applyAlignment="1">
      <alignment horizontal="center" vertical="center" shrinkToFit="1"/>
    </xf>
    <xf numFmtId="0" fontId="83" fillId="0" borderId="16" xfId="0" applyFont="1" applyFill="1" applyBorder="1" applyAlignment="1">
      <alignment horizontal="center" vertical="center" shrinkToFit="1"/>
    </xf>
    <xf numFmtId="0" fontId="100" fillId="0" borderId="14" xfId="0" applyFont="1" applyFill="1" applyBorder="1" applyAlignment="1">
      <alignment horizontal="center" vertical="center" wrapText="1"/>
    </xf>
    <xf numFmtId="0" fontId="100" fillId="0" borderId="26" xfId="0" applyFont="1" applyFill="1" applyBorder="1" applyAlignment="1">
      <alignment horizontal="center" vertical="center"/>
    </xf>
    <xf numFmtId="49" fontId="85" fillId="0" borderId="22" xfId="0" applyNumberFormat="1" applyFont="1" applyFill="1" applyBorder="1" applyAlignment="1">
      <alignment horizontal="left"/>
    </xf>
    <xf numFmtId="0" fontId="83" fillId="0" borderId="30" xfId="0" applyFont="1" applyFill="1" applyBorder="1" applyAlignment="1">
      <alignment horizontal="center" vertical="center" wrapText="1"/>
    </xf>
    <xf numFmtId="0" fontId="83" fillId="0" borderId="24" xfId="0" applyFont="1" applyFill="1" applyBorder="1" applyAlignment="1">
      <alignment horizontal="distributed" vertical="center" wrapText="1"/>
    </xf>
    <xf numFmtId="0" fontId="83" fillId="0" borderId="11" xfId="0" applyFont="1" applyFill="1" applyBorder="1" applyAlignment="1">
      <alignment horizontal="distributed" vertical="center"/>
    </xf>
    <xf numFmtId="0" fontId="83" fillId="0" borderId="10" xfId="0" applyFont="1" applyFill="1" applyBorder="1" applyAlignment="1">
      <alignment horizontal="distributed" vertical="center"/>
    </xf>
    <xf numFmtId="0" fontId="83" fillId="0" borderId="14" xfId="0" applyFont="1" applyFill="1" applyBorder="1" applyAlignment="1">
      <alignment horizontal="center" vertical="center"/>
    </xf>
    <xf numFmtId="0" fontId="83" fillId="0" borderId="26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 wrapText="1"/>
    </xf>
    <xf numFmtId="0" fontId="83" fillId="0" borderId="31" xfId="0" applyFont="1" applyFill="1" applyBorder="1" applyAlignment="1">
      <alignment horizontal="right" vertical="center"/>
    </xf>
    <xf numFmtId="0" fontId="83" fillId="0" borderId="18" xfId="0" applyFont="1" applyFill="1" applyBorder="1" applyAlignment="1">
      <alignment horizontal="right" vertical="center"/>
    </xf>
    <xf numFmtId="0" fontId="100" fillId="0" borderId="21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/>
    </xf>
    <xf numFmtId="0" fontId="83" fillId="0" borderId="16" xfId="0" applyFont="1" applyFill="1" applyBorder="1" applyAlignment="1">
      <alignment horizontal="center" vertical="center"/>
    </xf>
    <xf numFmtId="0" fontId="96" fillId="0" borderId="0" xfId="0" applyFont="1" applyFill="1" applyAlignment="1">
      <alignment horizontal="left"/>
    </xf>
    <xf numFmtId="0" fontId="83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/>
    </xf>
    <xf numFmtId="0" fontId="83" fillId="0" borderId="16" xfId="0" applyFont="1" applyFill="1" applyBorder="1" applyAlignment="1">
      <alignment horizontal="center" vertical="center" wrapText="1"/>
    </xf>
    <xf numFmtId="0" fontId="101" fillId="0" borderId="0" xfId="43" applyFont="1" applyFill="1" applyAlignment="1" applyProtection="1">
      <alignment/>
      <protection/>
    </xf>
    <xf numFmtId="0" fontId="99" fillId="0" borderId="14" xfId="0" applyFont="1" applyFill="1" applyBorder="1" applyAlignment="1">
      <alignment horizontal="center" vertical="center" wrapText="1" shrinkToFit="1"/>
    </xf>
    <xf numFmtId="0" fontId="99" fillId="0" borderId="16" xfId="0" applyFont="1" applyFill="1" applyBorder="1" applyAlignment="1">
      <alignment horizontal="center" vertical="center" wrapText="1" shrinkToFit="1"/>
    </xf>
    <xf numFmtId="0" fontId="81" fillId="0" borderId="0" xfId="0" applyFont="1" applyFill="1" applyBorder="1" applyAlignment="1">
      <alignment horizontal="center"/>
    </xf>
    <xf numFmtId="0" fontId="83" fillId="0" borderId="14" xfId="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 wrapText="1"/>
    </xf>
    <xf numFmtId="0" fontId="83" fillId="0" borderId="22" xfId="0" applyFont="1" applyFill="1" applyBorder="1" applyAlignment="1">
      <alignment horizontal="distributed" vertical="center" wrapText="1"/>
    </xf>
    <xf numFmtId="0" fontId="83" fillId="0" borderId="17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85" fillId="0" borderId="0" xfId="0" applyFont="1" applyFill="1" applyBorder="1" applyAlignment="1" quotePrefix="1">
      <alignment horizontal="center" vertical="center"/>
    </xf>
    <xf numFmtId="0" fontId="85" fillId="0" borderId="18" xfId="0" applyFont="1" applyFill="1" applyBorder="1" applyAlignment="1" quotePrefix="1">
      <alignment horizontal="center" vertical="center"/>
    </xf>
    <xf numFmtId="0" fontId="85" fillId="0" borderId="18" xfId="0" applyFont="1" applyFill="1" applyBorder="1" applyAlignment="1">
      <alignment horizontal="center" vertical="center"/>
    </xf>
    <xf numFmtId="0" fontId="88" fillId="0" borderId="0" xfId="0" applyFont="1" applyFill="1" applyBorder="1" applyAlignment="1" quotePrefix="1">
      <alignment horizontal="center" vertical="center" shrinkToFit="1"/>
    </xf>
    <xf numFmtId="0" fontId="88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 wrapText="1" shrinkToFit="1"/>
    </xf>
    <xf numFmtId="0" fontId="10" fillId="0" borderId="0" xfId="43" applyFont="1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27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distributed" vertical="center"/>
    </xf>
    <xf numFmtId="0" fontId="89" fillId="0" borderId="0" xfId="0" applyFont="1" applyFill="1" applyBorder="1" applyAlignment="1">
      <alignment horizontal="center"/>
    </xf>
    <xf numFmtId="0" fontId="90" fillId="0" borderId="0" xfId="0" applyFont="1" applyFill="1" applyAlignment="1">
      <alignment/>
    </xf>
    <xf numFmtId="0" fontId="91" fillId="0" borderId="32" xfId="0" applyFont="1" applyFill="1" applyBorder="1" applyAlignment="1">
      <alignment horizontal="distributed" vertical="center"/>
    </xf>
    <xf numFmtId="0" fontId="91" fillId="0" borderId="31" xfId="0" applyFont="1" applyFill="1" applyBorder="1" applyAlignment="1">
      <alignment horizontal="distributed" vertical="center"/>
    </xf>
    <xf numFmtId="0" fontId="91" fillId="0" borderId="0" xfId="0" applyFont="1" applyFill="1" applyBorder="1" applyAlignment="1">
      <alignment horizontal="distributed" vertical="center"/>
    </xf>
    <xf numFmtId="0" fontId="91" fillId="0" borderId="18" xfId="0" applyFont="1" applyFill="1" applyBorder="1" applyAlignment="1">
      <alignment horizontal="distributed" vertical="center"/>
    </xf>
    <xf numFmtId="0" fontId="91" fillId="0" borderId="17" xfId="0" applyFont="1" applyFill="1" applyBorder="1" applyAlignment="1">
      <alignment horizontal="distributed" vertical="center"/>
    </xf>
    <xf numFmtId="0" fontId="91" fillId="0" borderId="20" xfId="0" applyFont="1" applyFill="1" applyBorder="1" applyAlignment="1">
      <alignment horizontal="distributed" vertical="center"/>
    </xf>
    <xf numFmtId="0" fontId="91" fillId="0" borderId="23" xfId="0" applyFont="1" applyFill="1" applyBorder="1" applyAlignment="1">
      <alignment horizontal="distributed" vertical="center"/>
    </xf>
    <xf numFmtId="0" fontId="91" fillId="0" borderId="13" xfId="0" applyFont="1" applyFill="1" applyBorder="1" applyAlignment="1">
      <alignment horizontal="distributed" vertical="center"/>
    </xf>
    <xf numFmtId="0" fontId="91" fillId="0" borderId="24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distributed" vertical="center"/>
    </xf>
    <xf numFmtId="0" fontId="91" fillId="0" borderId="14" xfId="0" applyFont="1" applyFill="1" applyBorder="1" applyAlignment="1">
      <alignment horizontal="center" vertical="center"/>
    </xf>
    <xf numFmtId="0" fontId="91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93" fillId="0" borderId="0" xfId="0" applyFont="1" applyFill="1" applyBorder="1" applyAlignment="1">
      <alignment horizontal="center" vertical="center"/>
    </xf>
    <xf numFmtId="0" fontId="93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4" fillId="0" borderId="0" xfId="43" applyFont="1" applyFill="1" applyAlignment="1" applyProtection="1">
      <alignment horizontal="center"/>
      <protection/>
    </xf>
    <xf numFmtId="0" fontId="6" fillId="0" borderId="0" xfId="43" applyFont="1" applyFill="1" applyAlignment="1" applyProtection="1">
      <alignment horizontal="center" vertical="center"/>
      <protection/>
    </xf>
    <xf numFmtId="0" fontId="2" fillId="0" borderId="32" xfId="68" applyFont="1" applyFill="1" applyBorder="1" applyAlignment="1">
      <alignment horizontal="distributed" vertical="center"/>
      <protection/>
    </xf>
    <xf numFmtId="0" fontId="2" fillId="0" borderId="31" xfId="68" applyFont="1" applyFill="1" applyBorder="1" applyAlignment="1">
      <alignment horizontal="distributed" vertical="center"/>
      <protection/>
    </xf>
    <xf numFmtId="0" fontId="2" fillId="0" borderId="0" xfId="68" applyFont="1" applyFill="1" applyBorder="1" applyAlignment="1">
      <alignment horizontal="distributed" vertical="center"/>
      <protection/>
    </xf>
    <xf numFmtId="0" fontId="2" fillId="0" borderId="18" xfId="68" applyFont="1" applyFill="1" applyBorder="1" applyAlignment="1">
      <alignment horizontal="distributed" vertical="center"/>
      <protection/>
    </xf>
    <xf numFmtId="0" fontId="2" fillId="0" borderId="17" xfId="68" applyFont="1" applyFill="1" applyBorder="1" applyAlignment="1">
      <alignment horizontal="distributed" vertical="center"/>
      <protection/>
    </xf>
    <xf numFmtId="0" fontId="2" fillId="0" borderId="20" xfId="68" applyFont="1" applyFill="1" applyBorder="1" applyAlignment="1">
      <alignment horizontal="distributed" vertical="center"/>
      <protection/>
    </xf>
    <xf numFmtId="0" fontId="2" fillId="0" borderId="25" xfId="68" applyFont="1" applyFill="1" applyBorder="1" applyAlignment="1">
      <alignment horizontal="center" vertical="center" wrapText="1"/>
      <protection/>
    </xf>
    <xf numFmtId="0" fontId="2" fillId="0" borderId="26" xfId="68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center" vertical="center"/>
      <protection/>
    </xf>
    <xf numFmtId="0" fontId="2" fillId="0" borderId="24" xfId="68" applyFont="1" applyFill="1" applyBorder="1" applyAlignment="1">
      <alignment horizontal="center" vertical="center"/>
      <protection/>
    </xf>
    <xf numFmtId="0" fontId="2" fillId="0" borderId="28" xfId="68" applyFont="1" applyFill="1" applyBorder="1" applyAlignment="1">
      <alignment horizontal="center" vertical="center"/>
      <protection/>
    </xf>
    <xf numFmtId="0" fontId="2" fillId="0" borderId="29" xfId="68" applyFont="1" applyFill="1" applyBorder="1" applyAlignment="1">
      <alignment horizontal="distributed" vertical="center"/>
      <protection/>
    </xf>
    <xf numFmtId="0" fontId="2" fillId="0" borderId="19" xfId="68" applyFont="1" applyFill="1" applyBorder="1" applyAlignment="1">
      <alignment horizontal="distributed" vertical="center"/>
      <protection/>
    </xf>
    <xf numFmtId="38" fontId="2" fillId="0" borderId="25" xfId="51" applyFont="1" applyFill="1" applyBorder="1" applyAlignment="1">
      <alignment horizontal="center"/>
    </xf>
    <xf numFmtId="38" fontId="2" fillId="0" borderId="26" xfId="51" applyFont="1" applyFill="1" applyBorder="1" applyAlignment="1">
      <alignment horizontal="center"/>
    </xf>
    <xf numFmtId="38" fontId="2" fillId="0" borderId="23" xfId="51" applyFont="1" applyFill="1" applyBorder="1" applyAlignment="1">
      <alignment horizontal="distributed" vertical="center"/>
    </xf>
    <xf numFmtId="38" fontId="2" fillId="0" borderId="13" xfId="51" applyFont="1" applyFill="1" applyBorder="1" applyAlignment="1">
      <alignment horizontal="distributed" vertical="center"/>
    </xf>
    <xf numFmtId="0" fontId="2" fillId="0" borderId="24" xfId="68" applyFont="1" applyFill="1" applyBorder="1" applyAlignment="1">
      <alignment horizontal="distributed" vertical="center" wrapText="1"/>
      <protection/>
    </xf>
    <xf numFmtId="0" fontId="2" fillId="0" borderId="22" xfId="68" applyFont="1" applyFill="1" applyBorder="1" applyAlignment="1">
      <alignment horizontal="distributed" vertical="center"/>
      <protection/>
    </xf>
    <xf numFmtId="0" fontId="2" fillId="0" borderId="11" xfId="68" applyFont="1" applyFill="1" applyBorder="1" applyAlignment="1">
      <alignment horizontal="distributed" vertical="center"/>
      <protection/>
    </xf>
    <xf numFmtId="0" fontId="2" fillId="0" borderId="10" xfId="68" applyFont="1" applyFill="1" applyBorder="1" applyAlignment="1">
      <alignment horizontal="distributed" vertical="center"/>
      <protection/>
    </xf>
    <xf numFmtId="0" fontId="2" fillId="0" borderId="24" xfId="68" applyFont="1" applyFill="1" applyBorder="1" applyAlignment="1">
      <alignment horizontal="center" vertical="center"/>
      <protection/>
    </xf>
    <xf numFmtId="0" fontId="2" fillId="0" borderId="22" xfId="68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horizontal="center" vertical="center"/>
      <protection/>
    </xf>
    <xf numFmtId="0" fontId="2" fillId="0" borderId="28" xfId="68" applyFont="1" applyFill="1" applyBorder="1" applyAlignment="1">
      <alignment horizontal="distributed" vertical="center"/>
      <protection/>
    </xf>
    <xf numFmtId="0" fontId="2" fillId="0" borderId="24" xfId="68" applyFont="1" applyFill="1" applyBorder="1" applyAlignment="1">
      <alignment horizontal="left" vertical="center" wrapText="1"/>
      <protection/>
    </xf>
    <xf numFmtId="0" fontId="2" fillId="0" borderId="28" xfId="68" applyFont="1" applyFill="1" applyBorder="1" applyAlignment="1">
      <alignment horizontal="left" vertical="center" wrapText="1"/>
      <protection/>
    </xf>
    <xf numFmtId="0" fontId="2" fillId="0" borderId="11" xfId="68" applyFont="1" applyFill="1" applyBorder="1" applyAlignment="1">
      <alignment horizontal="left" vertical="center" wrapText="1"/>
      <protection/>
    </xf>
    <xf numFmtId="0" fontId="2" fillId="0" borderId="18" xfId="68" applyFont="1" applyFill="1" applyBorder="1" applyAlignment="1">
      <alignment horizontal="left" vertical="center" wrapText="1"/>
      <protection/>
    </xf>
    <xf numFmtId="0" fontId="2" fillId="0" borderId="10" xfId="68" applyFont="1" applyFill="1" applyBorder="1" applyAlignment="1">
      <alignment horizontal="left" vertical="center" wrapText="1"/>
      <protection/>
    </xf>
    <xf numFmtId="0" fontId="2" fillId="0" borderId="20" xfId="68" applyFont="1" applyFill="1" applyBorder="1" applyAlignment="1">
      <alignment horizontal="left" vertical="center" wrapText="1"/>
      <protection/>
    </xf>
    <xf numFmtId="38" fontId="2" fillId="0" borderId="24" xfId="51" applyFont="1" applyFill="1" applyBorder="1" applyAlignment="1">
      <alignment horizontal="center" vertical="center"/>
    </xf>
    <xf numFmtId="38" fontId="2" fillId="0" borderId="11" xfId="51" applyFont="1" applyFill="1" applyBorder="1" applyAlignment="1">
      <alignment horizontal="center" vertical="center"/>
    </xf>
    <xf numFmtId="0" fontId="3" fillId="0" borderId="0" xfId="68" applyFont="1" applyFill="1" applyBorder="1" applyAlignment="1">
      <alignment horizontal="distributed" vertical="center"/>
      <protection/>
    </xf>
    <xf numFmtId="0" fontId="3" fillId="0" borderId="18" xfId="68" applyFont="1" applyFill="1" applyBorder="1" applyAlignment="1">
      <alignment horizontal="distributed" vertical="center"/>
      <protection/>
    </xf>
    <xf numFmtId="0" fontId="2" fillId="0" borderId="24" xfId="68" applyFont="1" applyFill="1" applyBorder="1" applyAlignment="1">
      <alignment horizontal="distributed" vertical="center"/>
      <protection/>
    </xf>
    <xf numFmtId="38" fontId="2" fillId="0" borderId="26" xfId="51" applyFont="1" applyFill="1" applyBorder="1" applyAlignment="1">
      <alignment horizontal="center" vertical="top"/>
    </xf>
    <xf numFmtId="0" fontId="2" fillId="0" borderId="10" xfId="68" applyFont="1" applyFill="1" applyBorder="1" applyAlignment="1">
      <alignment horizontal="center" vertical="center"/>
      <protection/>
    </xf>
    <xf numFmtId="0" fontId="2" fillId="0" borderId="20" xfId="68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 shrinkToFit="1"/>
      <protection/>
    </xf>
    <xf numFmtId="0" fontId="2" fillId="0" borderId="20" xfId="68" applyFont="1" applyFill="1" applyBorder="1" applyAlignment="1">
      <alignment horizontal="center" vertical="center" shrinkToFit="1"/>
      <protection/>
    </xf>
    <xf numFmtId="0" fontId="2" fillId="0" borderId="29" xfId="68" applyFont="1" applyFill="1" applyBorder="1" applyAlignment="1">
      <alignment horizontal="center" vertical="center" shrinkToFit="1"/>
      <protection/>
    </xf>
    <xf numFmtId="0" fontId="2" fillId="0" borderId="19" xfId="68" applyFont="1" applyFill="1" applyBorder="1" applyAlignment="1">
      <alignment horizontal="center" vertical="center" shrinkToFit="1"/>
      <protection/>
    </xf>
    <xf numFmtId="0" fontId="2" fillId="0" borderId="10" xfId="68" applyFont="1" applyFill="1" applyBorder="1" applyAlignment="1">
      <alignment horizontal="distributed" vertical="center" shrinkToFit="1"/>
      <protection/>
    </xf>
    <xf numFmtId="0" fontId="2" fillId="0" borderId="17" xfId="68" applyFont="1" applyFill="1" applyBorder="1" applyAlignment="1">
      <alignment horizontal="distributed" vertical="center" shrinkToFit="1"/>
      <protection/>
    </xf>
    <xf numFmtId="0" fontId="3" fillId="0" borderId="0" xfId="69" applyFont="1" applyFill="1" applyBorder="1" applyAlignment="1">
      <alignment horizontal="distributed" vertical="center"/>
      <protection/>
    </xf>
    <xf numFmtId="0" fontId="3" fillId="0" borderId="18" xfId="69" applyFont="1" applyFill="1" applyBorder="1" applyAlignment="1">
      <alignment horizontal="distributed" vertical="center"/>
      <protection/>
    </xf>
    <xf numFmtId="0" fontId="2" fillId="0" borderId="25" xfId="69" applyFont="1" applyFill="1" applyBorder="1" applyAlignment="1">
      <alignment horizontal="center" vertical="center" wrapText="1"/>
      <protection/>
    </xf>
    <xf numFmtId="0" fontId="2" fillId="0" borderId="26" xfId="69" applyFont="1" applyFill="1" applyBorder="1" applyAlignment="1">
      <alignment horizontal="center" vertical="center"/>
      <protection/>
    </xf>
    <xf numFmtId="0" fontId="2" fillId="0" borderId="24" xfId="68" applyFont="1" applyFill="1" applyBorder="1" applyAlignment="1">
      <alignment horizontal="center" vertical="center" shrinkToFit="1"/>
      <protection/>
    </xf>
    <xf numFmtId="0" fontId="2" fillId="0" borderId="28" xfId="68" applyFont="1" applyFill="1" applyBorder="1" applyAlignment="1">
      <alignment horizontal="center" vertical="center" shrinkToFit="1"/>
      <protection/>
    </xf>
    <xf numFmtId="0" fontId="2" fillId="0" borderId="26" xfId="70" applyFont="1" applyFill="1" applyBorder="1" applyAlignment="1">
      <alignment horizontal="distributed" vertical="center"/>
      <protection/>
    </xf>
    <xf numFmtId="0" fontId="2" fillId="0" borderId="11" xfId="70" applyFont="1" applyFill="1" applyBorder="1" applyAlignment="1">
      <alignment horizontal="distributed" vertical="center"/>
      <protection/>
    </xf>
    <xf numFmtId="0" fontId="3" fillId="0" borderId="0" xfId="70" applyFont="1" applyFill="1" applyBorder="1" applyAlignment="1">
      <alignment horizontal="distributed" vertical="center"/>
      <protection/>
    </xf>
    <xf numFmtId="0" fontId="3" fillId="0" borderId="18" xfId="70" applyFont="1" applyFill="1" applyBorder="1" applyAlignment="1">
      <alignment horizontal="distributed" vertical="center"/>
      <protection/>
    </xf>
    <xf numFmtId="0" fontId="2" fillId="0" borderId="21" xfId="70" applyFont="1" applyFill="1" applyBorder="1" applyAlignment="1">
      <alignment horizontal="center" vertical="center"/>
      <protection/>
    </xf>
    <xf numFmtId="0" fontId="2" fillId="0" borderId="21" xfId="70" applyFont="1" applyFill="1" applyBorder="1" applyAlignment="1">
      <alignment horizontal="distributed" vertical="center"/>
      <protection/>
    </xf>
    <xf numFmtId="0" fontId="2" fillId="0" borderId="29" xfId="70" applyFont="1" applyFill="1" applyBorder="1" applyAlignment="1">
      <alignment horizontal="distributed" vertical="center"/>
      <protection/>
    </xf>
    <xf numFmtId="0" fontId="2" fillId="0" borderId="0" xfId="70" applyFont="1" applyFill="1" applyBorder="1" applyAlignment="1">
      <alignment horizontal="distributed" vertical="center"/>
      <protection/>
    </xf>
    <xf numFmtId="0" fontId="2" fillId="0" borderId="10" xfId="70" applyFont="1" applyFill="1" applyBorder="1" applyAlignment="1">
      <alignment horizontal="distributed" vertical="center"/>
      <protection/>
    </xf>
    <xf numFmtId="0" fontId="2" fillId="0" borderId="17" xfId="70" applyFont="1" applyFill="1" applyBorder="1" applyAlignment="1">
      <alignment horizontal="distributed" vertical="center"/>
      <protection/>
    </xf>
    <xf numFmtId="0" fontId="2" fillId="0" borderId="29" xfId="68" applyFont="1" applyFill="1" applyBorder="1" applyAlignment="1">
      <alignment horizontal="center" vertical="center"/>
      <protection/>
    </xf>
    <xf numFmtId="0" fontId="2" fillId="0" borderId="19" xfId="68" applyFont="1" applyFill="1" applyBorder="1" applyAlignment="1">
      <alignment horizontal="center" vertical="center"/>
      <protection/>
    </xf>
    <xf numFmtId="0" fontId="2" fillId="0" borderId="27" xfId="68" applyFont="1" applyFill="1" applyBorder="1" applyAlignment="1">
      <alignment horizontal="center" vertical="center"/>
      <protection/>
    </xf>
    <xf numFmtId="0" fontId="2" fillId="0" borderId="24" xfId="70" applyFont="1" applyFill="1" applyBorder="1" applyAlignment="1">
      <alignment horizontal="center" vertical="center"/>
      <protection/>
    </xf>
    <xf numFmtId="0" fontId="2" fillId="0" borderId="11" xfId="70" applyFont="1" applyFill="1" applyBorder="1" applyAlignment="1">
      <alignment horizontal="center" vertical="center"/>
      <protection/>
    </xf>
    <xf numFmtId="0" fontId="2" fillId="0" borderId="10" xfId="70" applyFont="1" applyFill="1" applyBorder="1" applyAlignment="1">
      <alignment horizontal="center" vertical="center"/>
      <protection/>
    </xf>
    <xf numFmtId="0" fontId="2" fillId="0" borderId="26" xfId="70" applyFont="1" applyFill="1" applyBorder="1" applyAlignment="1">
      <alignment horizontal="center" vertical="center"/>
      <protection/>
    </xf>
    <xf numFmtId="0" fontId="2" fillId="0" borderId="28" xfId="68" applyFont="1" applyFill="1" applyBorder="1" applyAlignment="1">
      <alignment horizontal="center" vertical="center"/>
      <protection/>
    </xf>
    <xf numFmtId="0" fontId="2" fillId="0" borderId="17" xfId="68" applyFont="1" applyFill="1" applyBorder="1" applyAlignment="1">
      <alignment horizontal="center" vertical="center"/>
      <protection/>
    </xf>
    <xf numFmtId="0" fontId="2" fillId="0" borderId="20" xfId="68" applyFont="1" applyFill="1" applyBorder="1" applyAlignment="1">
      <alignment horizontal="center" vertical="center"/>
      <protection/>
    </xf>
    <xf numFmtId="0" fontId="2" fillId="0" borderId="22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14" xfId="70" applyFont="1" applyFill="1" applyBorder="1" applyAlignment="1">
      <alignment horizontal="distributed" vertical="center"/>
      <protection/>
    </xf>
    <xf numFmtId="0" fontId="2" fillId="0" borderId="23" xfId="70" applyFont="1" applyFill="1" applyBorder="1" applyAlignment="1">
      <alignment horizontal="distributed" vertical="center"/>
      <protection/>
    </xf>
    <xf numFmtId="0" fontId="2" fillId="0" borderId="13" xfId="70" applyFont="1" applyFill="1" applyBorder="1" applyAlignment="1">
      <alignment horizontal="distributed" vertical="center"/>
      <protection/>
    </xf>
    <xf numFmtId="0" fontId="2" fillId="0" borderId="32" xfId="70" applyFont="1" applyFill="1" applyBorder="1" applyAlignment="1">
      <alignment horizontal="distributed" vertical="center"/>
      <protection/>
    </xf>
    <xf numFmtId="0" fontId="2" fillId="0" borderId="31" xfId="70" applyFont="1" applyFill="1" applyBorder="1" applyAlignment="1">
      <alignment horizontal="distributed" vertical="center"/>
      <protection/>
    </xf>
    <xf numFmtId="0" fontId="2" fillId="0" borderId="18" xfId="70" applyFont="1" applyFill="1" applyBorder="1" applyAlignment="1">
      <alignment horizontal="distributed" vertical="center"/>
      <protection/>
    </xf>
    <xf numFmtId="0" fontId="2" fillId="0" borderId="20" xfId="70" applyFont="1" applyFill="1" applyBorder="1" applyAlignment="1">
      <alignment horizontal="distributed" vertical="center"/>
      <protection/>
    </xf>
    <xf numFmtId="0" fontId="2" fillId="0" borderId="24" xfId="70" applyFont="1" applyFill="1" applyBorder="1" applyAlignment="1">
      <alignment horizontal="distributed" vertical="center" wrapText="1"/>
      <protection/>
    </xf>
    <xf numFmtId="0" fontId="2" fillId="0" borderId="28" xfId="70" applyFont="1" applyFill="1" applyBorder="1" applyAlignment="1">
      <alignment horizontal="distributed" vertical="center"/>
      <protection/>
    </xf>
    <xf numFmtId="0" fontId="2" fillId="0" borderId="21" xfId="70" applyFont="1" applyFill="1" applyBorder="1" applyAlignment="1">
      <alignment horizontal="distributed" vertical="center" wrapText="1"/>
      <protection/>
    </xf>
    <xf numFmtId="38" fontId="2" fillId="0" borderId="14" xfId="51" applyFont="1" applyFill="1" applyBorder="1" applyAlignment="1">
      <alignment horizontal="distributed" vertical="center"/>
    </xf>
    <xf numFmtId="38" fontId="2" fillId="0" borderId="26" xfId="51" applyFont="1" applyFill="1" applyBorder="1" applyAlignment="1">
      <alignment horizontal="distributed" vertical="center"/>
    </xf>
    <xf numFmtId="0" fontId="2" fillId="0" borderId="27" xfId="70" applyFont="1" applyFill="1" applyBorder="1" applyAlignment="1">
      <alignment horizontal="distributed" vertical="center"/>
      <protection/>
    </xf>
    <xf numFmtId="0" fontId="2" fillId="0" borderId="24" xfId="70" applyFont="1" applyFill="1" applyBorder="1" applyAlignment="1">
      <alignment horizontal="distributed" vertical="center"/>
      <protection/>
    </xf>
    <xf numFmtId="0" fontId="2" fillId="0" borderId="22" xfId="70" applyFont="1" applyFill="1" applyBorder="1" applyAlignment="1">
      <alignment horizontal="distributed" vertical="center"/>
      <protection/>
    </xf>
    <xf numFmtId="0" fontId="2" fillId="0" borderId="23" xfId="70" applyFont="1" applyFill="1" applyBorder="1" applyAlignment="1">
      <alignment horizontal="center" vertical="center"/>
      <protection/>
    </xf>
    <xf numFmtId="0" fontId="2" fillId="0" borderId="13" xfId="70" applyFont="1" applyFill="1" applyBorder="1" applyAlignment="1">
      <alignment horizontal="center" vertical="center"/>
      <protection/>
    </xf>
    <xf numFmtId="0" fontId="2" fillId="0" borderId="12" xfId="70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3" fillId="0" borderId="0" xfId="70" applyFont="1" applyFill="1" applyAlignment="1">
      <alignment horizontal="left"/>
      <protection/>
    </xf>
    <xf numFmtId="0" fontId="4" fillId="0" borderId="0" xfId="70" applyFont="1" applyFill="1" applyBorder="1" applyAlignment="1">
      <alignment horizontal="center"/>
      <protection/>
    </xf>
    <xf numFmtId="0" fontId="6" fillId="0" borderId="0" xfId="70" applyFont="1" applyFill="1" applyBorder="1" applyAlignment="1">
      <alignment horizontal="center" vertical="center"/>
      <protection/>
    </xf>
    <xf numFmtId="0" fontId="2" fillId="0" borderId="12" xfId="70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/>
    </xf>
    <xf numFmtId="0" fontId="20" fillId="0" borderId="0" xfId="43" applyFont="1" applyFill="1" applyAlignment="1" applyProtection="1">
      <alignment/>
      <protection/>
    </xf>
    <xf numFmtId="49" fontId="89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distributed" vertical="center"/>
    </xf>
    <xf numFmtId="49" fontId="12" fillId="0" borderId="17" xfId="0" applyNumberFormat="1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distributed" vertical="center" indent="5"/>
    </xf>
    <xf numFmtId="0" fontId="15" fillId="0" borderId="19" xfId="0" applyFont="1" applyFill="1" applyBorder="1" applyAlignment="1">
      <alignment horizontal="distributed" vertical="center" indent="5"/>
    </xf>
    <xf numFmtId="0" fontId="15" fillId="0" borderId="27" xfId="0" applyFont="1" applyFill="1" applyBorder="1" applyAlignment="1">
      <alignment horizontal="distributed" vertical="center" indent="5"/>
    </xf>
    <xf numFmtId="0" fontId="15" fillId="0" borderId="13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distributed" vertical="center" indent="1"/>
    </xf>
    <xf numFmtId="0" fontId="15" fillId="0" borderId="27" xfId="0" applyFont="1" applyFill="1" applyBorder="1" applyAlignment="1">
      <alignment horizontal="distributed" vertical="center" indent="1"/>
    </xf>
    <xf numFmtId="0" fontId="15" fillId="0" borderId="30" xfId="0" applyFont="1" applyFill="1" applyBorder="1" applyAlignment="1">
      <alignment horizontal="distributed" vertical="center" shrinkToFit="1"/>
    </xf>
    <xf numFmtId="0" fontId="15" fillId="0" borderId="11" xfId="0" applyFont="1" applyFill="1" applyBorder="1" applyAlignment="1">
      <alignment horizontal="distributed" vertical="center" shrinkToFit="1"/>
    </xf>
    <xf numFmtId="0" fontId="15" fillId="0" borderId="10" xfId="0" applyFont="1" applyFill="1" applyBorder="1" applyAlignment="1">
      <alignment horizontal="distributed" vertical="center" shrinkToFit="1"/>
    </xf>
    <xf numFmtId="0" fontId="15" fillId="0" borderId="21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distributed" vertical="center" shrinkToFit="1"/>
    </xf>
    <xf numFmtId="0" fontId="15" fillId="0" borderId="1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distributed" vertical="center"/>
    </xf>
    <xf numFmtId="0" fontId="15" fillId="0" borderId="26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 vertical="center"/>
    </xf>
    <xf numFmtId="49" fontId="15" fillId="0" borderId="31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distributed" vertical="center" shrinkToFit="1"/>
    </xf>
    <xf numFmtId="0" fontId="15" fillId="0" borderId="26" xfId="0" applyFont="1" applyFill="1" applyBorder="1" applyAlignment="1">
      <alignment horizontal="distributed" vertical="center" shrinkToFit="1"/>
    </xf>
    <xf numFmtId="0" fontId="15" fillId="0" borderId="16" xfId="0" applyFont="1" applyFill="1" applyBorder="1" applyAlignment="1">
      <alignment horizontal="distributed" vertical="center" shrinkToFit="1"/>
    </xf>
    <xf numFmtId="0" fontId="15" fillId="0" borderId="31" xfId="0" applyFont="1" applyFill="1" applyBorder="1" applyAlignment="1">
      <alignment horizontal="distributed" vertical="center" shrinkToFit="1"/>
    </xf>
    <xf numFmtId="0" fontId="15" fillId="0" borderId="18" xfId="0" applyFont="1" applyFill="1" applyBorder="1" applyAlignment="1">
      <alignment horizontal="distributed" vertical="center" shrinkToFit="1"/>
    </xf>
    <xf numFmtId="0" fontId="15" fillId="0" borderId="20" xfId="0" applyFont="1" applyFill="1" applyBorder="1" applyAlignment="1">
      <alignment horizontal="distributed" vertical="center" shrinkToFit="1"/>
    </xf>
    <xf numFmtId="0" fontId="15" fillId="0" borderId="30" xfId="0" applyFont="1" applyFill="1" applyBorder="1" applyAlignment="1">
      <alignment horizontal="distributed" vertical="center"/>
    </xf>
    <xf numFmtId="0" fontId="15" fillId="0" borderId="32" xfId="0" applyFont="1" applyFill="1" applyBorder="1" applyAlignment="1">
      <alignment horizontal="distributed" vertical="center"/>
    </xf>
    <xf numFmtId="0" fontId="15" fillId="0" borderId="31" xfId="0" applyFont="1" applyFill="1" applyBorder="1" applyAlignment="1">
      <alignment horizontal="distributed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distributed" vertical="center"/>
    </xf>
    <xf numFmtId="0" fontId="6" fillId="0" borderId="20" xfId="0" applyNumberFormat="1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30" xfId="0" applyNumberFormat="1" applyFont="1" applyFill="1" applyBorder="1" applyAlignment="1">
      <alignment horizontal="distributed" vertical="center"/>
    </xf>
    <xf numFmtId="0" fontId="0" fillId="0" borderId="11" xfId="0" applyNumberFormat="1" applyBorder="1" applyAlignment="1">
      <alignment horizontal="distributed" vertical="center"/>
    </xf>
    <xf numFmtId="0" fontId="0" fillId="0" borderId="10" xfId="0" applyNumberForma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91" fillId="0" borderId="24" xfId="0" applyFont="1" applyFill="1" applyBorder="1" applyAlignment="1">
      <alignment horizontal="center" vertical="center" wrapText="1"/>
    </xf>
    <xf numFmtId="0" fontId="2" fillId="0" borderId="14" xfId="70" applyFont="1" applyFill="1" applyBorder="1" applyAlignment="1">
      <alignment horizontal="distributed" vertical="center" wrapText="1" shrinkToFit="1"/>
      <protection/>
    </xf>
    <xf numFmtId="0" fontId="0" fillId="0" borderId="26" xfId="0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3" xfId="67"/>
    <cellStyle name="標準_3　産業中分類別事業所数、従業者数、製造品出荷額等（２）従業者4～9人以上の事業所" xfId="68"/>
    <cellStyle name="標準_3　産業中分類別事業所数、従業者数、製造品出荷額等（３）従業者10～29人以下の事業所" xfId="69"/>
    <cellStyle name="標準_3　産業中分類別事業所数、従業者数、製造品出荷額等（４）従業者30人以上の事業所" xfId="70"/>
    <cellStyle name="標準_Sheet1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200150"/>
          <a:ext cx="5715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showGridLines="0" tabSelected="1" view="pageBreakPreview" zoomScaleSheetLayoutView="100" zoomScalePageLayoutView="0" workbookViewId="0" topLeftCell="A1">
      <selection activeCell="E22" sqref="E22"/>
    </sheetView>
  </sheetViews>
  <sheetFormatPr defaultColWidth="9.00390625" defaultRowHeight="13.5"/>
  <cols>
    <col min="1" max="1" width="3.50390625" style="0" customWidth="1"/>
    <col min="10" max="10" width="11.00390625" style="0" customWidth="1"/>
  </cols>
  <sheetData>
    <row r="1" ht="18.75">
      <c r="A1" s="37" t="s">
        <v>430</v>
      </c>
    </row>
    <row r="2" ht="18.75">
      <c r="B2" s="37" t="s">
        <v>186</v>
      </c>
    </row>
    <row r="4" spans="2:3" ht="13.5">
      <c r="B4" s="38" t="s">
        <v>199</v>
      </c>
      <c r="C4" s="74" t="s">
        <v>195</v>
      </c>
    </row>
    <row r="5" spans="1:10" ht="13.5">
      <c r="A5" s="1"/>
      <c r="B5" s="60" t="s">
        <v>187</v>
      </c>
      <c r="C5" s="1" t="s">
        <v>461</v>
      </c>
      <c r="D5" s="1"/>
      <c r="E5" s="1"/>
      <c r="F5" s="1"/>
      <c r="G5" s="1"/>
      <c r="H5" s="1"/>
      <c r="I5" s="1"/>
      <c r="J5" s="1"/>
    </row>
    <row r="6" spans="1:10" ht="13.5">
      <c r="A6" s="1"/>
      <c r="B6" s="60"/>
      <c r="C6" s="1" t="s">
        <v>462</v>
      </c>
      <c r="D6" s="1"/>
      <c r="E6" s="1"/>
      <c r="F6" s="1"/>
      <c r="G6" s="1"/>
      <c r="H6" s="1"/>
      <c r="I6" s="1"/>
      <c r="J6" s="1"/>
    </row>
    <row r="7" spans="1:10" ht="13.5">
      <c r="A7" s="1"/>
      <c r="B7" s="61" t="s">
        <v>295</v>
      </c>
      <c r="C7" s="1" t="s">
        <v>297</v>
      </c>
      <c r="D7" s="1"/>
      <c r="E7" s="1"/>
      <c r="F7" s="1"/>
      <c r="G7" s="1"/>
      <c r="H7" s="1"/>
      <c r="I7" s="1"/>
      <c r="J7" s="1"/>
    </row>
    <row r="8" spans="1:10" ht="13.5">
      <c r="A8" s="1"/>
      <c r="B8" s="61" t="s">
        <v>188</v>
      </c>
      <c r="C8" s="1" t="s">
        <v>296</v>
      </c>
      <c r="D8" s="1"/>
      <c r="E8" s="1"/>
      <c r="F8" s="1"/>
      <c r="G8" s="1"/>
      <c r="H8" s="1"/>
      <c r="I8" s="1"/>
      <c r="J8" s="1"/>
    </row>
    <row r="9" spans="1:10" ht="13.5">
      <c r="A9" s="1"/>
      <c r="B9" s="61" t="s">
        <v>189</v>
      </c>
      <c r="C9" s="617" t="s">
        <v>289</v>
      </c>
      <c r="D9" s="617"/>
      <c r="E9" s="617"/>
      <c r="F9" s="617"/>
      <c r="G9" s="617"/>
      <c r="H9" s="617"/>
      <c r="I9" s="617"/>
      <c r="J9" s="617"/>
    </row>
    <row r="10" spans="1:10" ht="13.5">
      <c r="A10" s="1"/>
      <c r="B10" s="61" t="s">
        <v>190</v>
      </c>
      <c r="C10" s="1" t="s">
        <v>290</v>
      </c>
      <c r="D10" s="1"/>
      <c r="E10" s="1"/>
      <c r="F10" s="1"/>
      <c r="G10" s="1"/>
      <c r="H10" s="1"/>
      <c r="I10" s="1"/>
      <c r="J10" s="1"/>
    </row>
    <row r="11" spans="1:10" ht="13.5">
      <c r="A11" s="1"/>
      <c r="B11" s="60" t="s">
        <v>226</v>
      </c>
      <c r="C11" s="10" t="s">
        <v>354</v>
      </c>
      <c r="D11" s="1"/>
      <c r="E11" s="1"/>
      <c r="F11" s="1"/>
      <c r="G11" s="1"/>
      <c r="H11" s="1"/>
      <c r="I11" s="1"/>
      <c r="J11" s="1"/>
    </row>
    <row r="12" spans="1:11" ht="13.5">
      <c r="A12" s="1"/>
      <c r="B12" s="60" t="s">
        <v>307</v>
      </c>
      <c r="C12" s="1" t="s">
        <v>292</v>
      </c>
      <c r="D12" s="1"/>
      <c r="E12" s="1"/>
      <c r="F12" s="1"/>
      <c r="G12" s="1"/>
      <c r="H12" s="1"/>
      <c r="I12" s="1"/>
      <c r="J12" s="1"/>
      <c r="K12" s="1"/>
    </row>
    <row r="13" spans="1:11" ht="13.5">
      <c r="A13" s="1"/>
      <c r="B13" s="60" t="s">
        <v>191</v>
      </c>
      <c r="C13" s="10" t="s">
        <v>196</v>
      </c>
      <c r="D13" s="1"/>
      <c r="E13" s="1"/>
      <c r="F13" s="1"/>
      <c r="G13" s="1"/>
      <c r="H13" s="1"/>
      <c r="I13" s="1"/>
      <c r="J13" s="1"/>
      <c r="K13" s="1"/>
    </row>
    <row r="14" spans="1:3" ht="13.5">
      <c r="A14" s="1"/>
      <c r="B14" s="38" t="s">
        <v>192</v>
      </c>
      <c r="C14" s="74" t="s">
        <v>197</v>
      </c>
    </row>
    <row r="15" spans="1:3" ht="13.5">
      <c r="A15" s="1"/>
      <c r="B15" s="38" t="s">
        <v>193</v>
      </c>
      <c r="C15" s="74" t="s">
        <v>198</v>
      </c>
    </row>
    <row r="16" spans="2:3" ht="13.5">
      <c r="B16" s="38" t="s">
        <v>194</v>
      </c>
      <c r="C16" t="s">
        <v>316</v>
      </c>
    </row>
    <row r="17" spans="2:3" ht="13.5">
      <c r="B17" s="38" t="s">
        <v>446</v>
      </c>
      <c r="C17" t="s">
        <v>447</v>
      </c>
    </row>
    <row r="18" ht="13.5">
      <c r="B18" s="38"/>
    </row>
  </sheetData>
  <sheetProtection/>
  <mergeCells count="1">
    <mergeCell ref="C9:J9"/>
  </mergeCells>
  <hyperlinks>
    <hyperlink ref="B4" location="'9-1'!A1" display="9-1"/>
    <hyperlink ref="B5" location="'9-2'!A1" display="9-2"/>
    <hyperlink ref="B11" location="'9-4'!A1" display="9-4"/>
    <hyperlink ref="B13" location="'9-6'!A1" display="9-6"/>
    <hyperlink ref="B14" location="'9-7'!A1" display="9-7"/>
    <hyperlink ref="B15" location="'9-8'!A1" display="9-8"/>
    <hyperlink ref="B16" location="'9-9'!A1" display="9-9"/>
    <hyperlink ref="B8" location="'9-3(2)'!A1" display="9-3(2)"/>
    <hyperlink ref="B10" location="'9-3(4)'!A1" display="9-3(4)"/>
    <hyperlink ref="B12" location="'9-5'!A1" display="9-5"/>
    <hyperlink ref="B9" location="'9-3(3)'!A1" display="9-3(3)"/>
    <hyperlink ref="B7" location="'9-3(1)'!A1" display="9-3(1)"/>
    <hyperlink ref="B17" location="'9-10'!Print_Area" display="9-1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75"/>
  <sheetViews>
    <sheetView showGridLines="0" view="pageBreakPreview" zoomScaleSheetLayoutView="100" zoomScalePageLayoutView="0" workbookViewId="0" topLeftCell="A1">
      <pane ySplit="7" topLeftCell="A35" activePane="bottomLeft" state="frozen"/>
      <selection pane="topLeft" activeCell="A44" sqref="A44:H44"/>
      <selection pane="bottomLeft" activeCell="L45" sqref="L45"/>
    </sheetView>
  </sheetViews>
  <sheetFormatPr defaultColWidth="9.00390625" defaultRowHeight="13.5"/>
  <cols>
    <col min="1" max="1" width="11.875" style="1" customWidth="1"/>
    <col min="2" max="7" width="13.375" style="1" customWidth="1"/>
    <col min="8" max="16384" width="9.00390625" style="1" customWidth="1"/>
  </cols>
  <sheetData>
    <row r="1" ht="13.5">
      <c r="A1" s="40" t="s">
        <v>200</v>
      </c>
    </row>
    <row r="2" ht="13.5">
      <c r="A2" s="34" t="s">
        <v>57</v>
      </c>
    </row>
    <row r="3" spans="1:7" ht="17.25">
      <c r="A3" s="811" t="s">
        <v>148</v>
      </c>
      <c r="B3" s="811"/>
      <c r="C3" s="811"/>
      <c r="D3" s="811"/>
      <c r="E3" s="811"/>
      <c r="F3" s="811"/>
      <c r="G3" s="811"/>
    </row>
    <row r="4" spans="1:7" s="10" customFormat="1" ht="13.5">
      <c r="A4" s="12"/>
      <c r="B4" s="12"/>
      <c r="C4" s="12"/>
      <c r="D4" s="12"/>
      <c r="E4" s="12"/>
      <c r="F4" s="12"/>
      <c r="G4" s="12"/>
    </row>
    <row r="5" spans="1:7" ht="6" customHeight="1" thickBot="1">
      <c r="A5" s="6"/>
      <c r="B5" s="36"/>
      <c r="C5" s="36"/>
      <c r="D5" s="36"/>
      <c r="E5" s="36"/>
      <c r="F5" s="36"/>
      <c r="G5" s="36"/>
    </row>
    <row r="6" spans="1:8" s="59" customFormat="1" ht="13.5" customHeight="1" thickTop="1">
      <c r="A6" s="684"/>
      <c r="B6" s="839" t="s">
        <v>147</v>
      </c>
      <c r="C6" s="839"/>
      <c r="D6" s="839" t="s">
        <v>146</v>
      </c>
      <c r="E6" s="839"/>
      <c r="F6" s="839" t="s">
        <v>343</v>
      </c>
      <c r="G6" s="840"/>
      <c r="H6" s="111"/>
    </row>
    <row r="7" spans="1:8" s="59" customFormat="1" ht="13.5" customHeight="1">
      <c r="A7" s="687"/>
      <c r="B7" s="112" t="s">
        <v>145</v>
      </c>
      <c r="C7" s="122" t="s">
        <v>308</v>
      </c>
      <c r="D7" s="112" t="s">
        <v>145</v>
      </c>
      <c r="E7" s="122" t="s">
        <v>308</v>
      </c>
      <c r="F7" s="431" t="s">
        <v>344</v>
      </c>
      <c r="G7" s="428" t="s">
        <v>345</v>
      </c>
      <c r="H7" s="111"/>
    </row>
    <row r="8" spans="1:7" s="58" customFormat="1" ht="13.5" customHeight="1">
      <c r="A8" s="126" t="s">
        <v>360</v>
      </c>
      <c r="B8" s="123">
        <v>8316</v>
      </c>
      <c r="C8" s="124" t="s">
        <v>107</v>
      </c>
      <c r="D8" s="125">
        <v>101392</v>
      </c>
      <c r="E8" s="124" t="s">
        <v>107</v>
      </c>
      <c r="F8" s="125">
        <v>15597421</v>
      </c>
      <c r="G8" s="124" t="s">
        <v>107</v>
      </c>
    </row>
    <row r="9" spans="1:7" s="58" customFormat="1" ht="13.5" customHeight="1">
      <c r="A9" s="126" t="s">
        <v>144</v>
      </c>
      <c r="B9" s="123">
        <v>8530</v>
      </c>
      <c r="C9" s="124" t="s">
        <v>107</v>
      </c>
      <c r="D9" s="125">
        <v>102901</v>
      </c>
      <c r="E9" s="124" t="s">
        <v>107</v>
      </c>
      <c r="F9" s="125">
        <v>18491477</v>
      </c>
      <c r="G9" s="124" t="s">
        <v>107</v>
      </c>
    </row>
    <row r="10" spans="1:7" s="58" customFormat="1" ht="13.5" customHeight="1">
      <c r="A10" s="126" t="s">
        <v>143</v>
      </c>
      <c r="B10" s="123">
        <v>8599</v>
      </c>
      <c r="C10" s="124" t="s">
        <v>107</v>
      </c>
      <c r="D10" s="125">
        <v>106087</v>
      </c>
      <c r="E10" s="124" t="s">
        <v>107</v>
      </c>
      <c r="F10" s="125">
        <v>22265317</v>
      </c>
      <c r="G10" s="124" t="s">
        <v>107</v>
      </c>
    </row>
    <row r="11" spans="1:7" s="58" customFormat="1" ht="13.5" customHeight="1">
      <c r="A11" s="126" t="s">
        <v>142</v>
      </c>
      <c r="B11" s="123">
        <v>8680</v>
      </c>
      <c r="C11" s="124" t="s">
        <v>107</v>
      </c>
      <c r="D11" s="125">
        <v>108380</v>
      </c>
      <c r="E11" s="124" t="s">
        <v>107</v>
      </c>
      <c r="F11" s="125">
        <v>26208738</v>
      </c>
      <c r="G11" s="124" t="s">
        <v>107</v>
      </c>
    </row>
    <row r="12" spans="1:7" s="58" customFormat="1" ht="13.5" customHeight="1">
      <c r="A12" s="126" t="s">
        <v>141</v>
      </c>
      <c r="B12" s="123">
        <v>9592</v>
      </c>
      <c r="C12" s="124" t="s">
        <v>107</v>
      </c>
      <c r="D12" s="125">
        <v>115508</v>
      </c>
      <c r="E12" s="124" t="s">
        <v>107</v>
      </c>
      <c r="F12" s="125">
        <v>33179490</v>
      </c>
      <c r="G12" s="124" t="s">
        <v>107</v>
      </c>
    </row>
    <row r="13" spans="1:7" s="58" customFormat="1" ht="13.5" customHeight="1">
      <c r="A13" s="126" t="s">
        <v>140</v>
      </c>
      <c r="B13" s="123">
        <v>9650</v>
      </c>
      <c r="C13" s="124" t="s">
        <v>107</v>
      </c>
      <c r="D13" s="125">
        <v>118495</v>
      </c>
      <c r="E13" s="124" t="s">
        <v>107</v>
      </c>
      <c r="F13" s="125">
        <v>38735288</v>
      </c>
      <c r="G13" s="124" t="s">
        <v>107</v>
      </c>
    </row>
    <row r="14" spans="1:7" s="58" customFormat="1" ht="13.5" customHeight="1">
      <c r="A14" s="126" t="s">
        <v>139</v>
      </c>
      <c r="B14" s="123">
        <v>9490</v>
      </c>
      <c r="C14" s="124" t="s">
        <v>107</v>
      </c>
      <c r="D14" s="125">
        <v>116104</v>
      </c>
      <c r="E14" s="124" t="s">
        <v>107</v>
      </c>
      <c r="F14" s="125">
        <v>41592026</v>
      </c>
      <c r="G14" s="124" t="s">
        <v>107</v>
      </c>
    </row>
    <row r="15" spans="1:7" s="58" customFormat="1" ht="13.5" customHeight="1">
      <c r="A15" s="126" t="s">
        <v>138</v>
      </c>
      <c r="B15" s="123">
        <v>9949</v>
      </c>
      <c r="C15" s="124" t="s">
        <v>107</v>
      </c>
      <c r="D15" s="125">
        <v>118512</v>
      </c>
      <c r="E15" s="124" t="s">
        <v>107</v>
      </c>
      <c r="F15" s="125">
        <v>47914879</v>
      </c>
      <c r="G15" s="124" t="s">
        <v>107</v>
      </c>
    </row>
    <row r="16" spans="1:7" s="58" customFormat="1" ht="13.5" customHeight="1">
      <c r="A16" s="126" t="s">
        <v>137</v>
      </c>
      <c r="B16" s="123">
        <v>10012</v>
      </c>
      <c r="C16" s="124" t="s">
        <v>107</v>
      </c>
      <c r="D16" s="125">
        <v>120457</v>
      </c>
      <c r="E16" s="124" t="s">
        <v>107</v>
      </c>
      <c r="F16" s="125">
        <v>63559039</v>
      </c>
      <c r="G16" s="124" t="s">
        <v>107</v>
      </c>
    </row>
    <row r="17" spans="1:7" s="58" customFormat="1" ht="13.5" customHeight="1">
      <c r="A17" s="126" t="s">
        <v>136</v>
      </c>
      <c r="B17" s="123">
        <v>9598</v>
      </c>
      <c r="C17" s="124" t="s">
        <v>107</v>
      </c>
      <c r="D17" s="125">
        <v>109420</v>
      </c>
      <c r="E17" s="124" t="s">
        <v>107</v>
      </c>
      <c r="F17" s="125">
        <v>70646743</v>
      </c>
      <c r="G17" s="124" t="s">
        <v>107</v>
      </c>
    </row>
    <row r="18" spans="1:7" s="58" customFormat="1" ht="13.5" customHeight="1">
      <c r="A18" s="126" t="s">
        <v>135</v>
      </c>
      <c r="B18" s="123">
        <v>9744</v>
      </c>
      <c r="C18" s="124" t="s">
        <v>107</v>
      </c>
      <c r="D18" s="125">
        <v>107502</v>
      </c>
      <c r="E18" s="124" t="s">
        <v>107</v>
      </c>
      <c r="F18" s="125">
        <v>69804703</v>
      </c>
      <c r="G18" s="124" t="s">
        <v>107</v>
      </c>
    </row>
    <row r="19" spans="1:7" s="58" customFormat="1" ht="13.5" customHeight="1">
      <c r="A19" s="126" t="s">
        <v>134</v>
      </c>
      <c r="B19" s="123">
        <v>9795</v>
      </c>
      <c r="C19" s="124" t="s">
        <v>107</v>
      </c>
      <c r="D19" s="125">
        <v>108853</v>
      </c>
      <c r="E19" s="124" t="s">
        <v>107</v>
      </c>
      <c r="F19" s="125">
        <v>83816848</v>
      </c>
      <c r="G19" s="124" t="s">
        <v>107</v>
      </c>
    </row>
    <row r="20" spans="1:7" s="58" customFormat="1" ht="13.5" customHeight="1">
      <c r="A20" s="126" t="s">
        <v>133</v>
      </c>
      <c r="B20" s="123">
        <v>9638</v>
      </c>
      <c r="C20" s="124" t="s">
        <v>107</v>
      </c>
      <c r="D20" s="125">
        <v>104817</v>
      </c>
      <c r="E20" s="124" t="s">
        <v>107</v>
      </c>
      <c r="F20" s="125">
        <v>86399674</v>
      </c>
      <c r="G20" s="124" t="s">
        <v>107</v>
      </c>
    </row>
    <row r="21" spans="1:7" s="58" customFormat="1" ht="13.5" customHeight="1">
      <c r="A21" s="126" t="s">
        <v>132</v>
      </c>
      <c r="B21" s="123">
        <v>10219</v>
      </c>
      <c r="C21" s="124" t="s">
        <v>107</v>
      </c>
      <c r="D21" s="125">
        <v>106359</v>
      </c>
      <c r="E21" s="124" t="s">
        <v>107</v>
      </c>
      <c r="F21" s="125">
        <v>91892229</v>
      </c>
      <c r="G21" s="124" t="s">
        <v>107</v>
      </c>
    </row>
    <row r="22" spans="1:7" s="58" customFormat="1" ht="13.5" customHeight="1">
      <c r="A22" s="126" t="s">
        <v>131</v>
      </c>
      <c r="B22" s="123">
        <v>10079</v>
      </c>
      <c r="C22" s="124" t="s">
        <v>107</v>
      </c>
      <c r="D22" s="125">
        <v>106766</v>
      </c>
      <c r="E22" s="124" t="s">
        <v>107</v>
      </c>
      <c r="F22" s="125">
        <v>103922889</v>
      </c>
      <c r="G22" s="124" t="s">
        <v>107</v>
      </c>
    </row>
    <row r="23" spans="1:7" s="58" customFormat="1" ht="13.5" customHeight="1">
      <c r="A23" s="126" t="s">
        <v>130</v>
      </c>
      <c r="B23" s="123">
        <v>9918</v>
      </c>
      <c r="C23" s="124" t="s">
        <v>107</v>
      </c>
      <c r="D23" s="125">
        <v>107536</v>
      </c>
      <c r="E23" s="124" t="s">
        <v>107</v>
      </c>
      <c r="F23" s="125">
        <v>117556593</v>
      </c>
      <c r="G23" s="124" t="s">
        <v>107</v>
      </c>
    </row>
    <row r="24" spans="1:7" s="58" customFormat="1" ht="13.5" customHeight="1">
      <c r="A24" s="126" t="s">
        <v>129</v>
      </c>
      <c r="B24" s="123">
        <v>10305</v>
      </c>
      <c r="C24" s="124" t="s">
        <v>107</v>
      </c>
      <c r="D24" s="125">
        <v>110783</v>
      </c>
      <c r="E24" s="124" t="s">
        <v>107</v>
      </c>
      <c r="F24" s="125">
        <v>128643046</v>
      </c>
      <c r="G24" s="124" t="s">
        <v>107</v>
      </c>
    </row>
    <row r="25" spans="1:7" s="58" customFormat="1" ht="13.5" customHeight="1">
      <c r="A25" s="126" t="s">
        <v>128</v>
      </c>
      <c r="B25" s="123">
        <v>10484</v>
      </c>
      <c r="C25" s="124">
        <v>5227</v>
      </c>
      <c r="D25" s="125">
        <v>111418</v>
      </c>
      <c r="E25" s="124">
        <v>100364</v>
      </c>
      <c r="F25" s="125">
        <v>131528185</v>
      </c>
      <c r="G25" s="124">
        <v>127328019</v>
      </c>
    </row>
    <row r="26" spans="1:7" s="58" customFormat="1" ht="13.5" customHeight="1">
      <c r="A26" s="126" t="s">
        <v>127</v>
      </c>
      <c r="B26" s="123">
        <v>10398</v>
      </c>
      <c r="C26" s="127">
        <v>5172</v>
      </c>
      <c r="D26" s="125">
        <v>110984</v>
      </c>
      <c r="E26" s="127">
        <v>100034</v>
      </c>
      <c r="F26" s="125">
        <v>138493043</v>
      </c>
      <c r="G26" s="127">
        <v>134291223</v>
      </c>
    </row>
    <row r="27" spans="1:7" s="58" customFormat="1" ht="13.5" customHeight="1">
      <c r="A27" s="126" t="s">
        <v>126</v>
      </c>
      <c r="B27" s="123">
        <v>10185</v>
      </c>
      <c r="C27" s="127">
        <v>5097</v>
      </c>
      <c r="D27" s="125">
        <v>111119</v>
      </c>
      <c r="E27" s="127">
        <v>100398</v>
      </c>
      <c r="F27" s="125">
        <v>153115780</v>
      </c>
      <c r="G27" s="127">
        <v>149025976</v>
      </c>
    </row>
    <row r="28" spans="1:7" s="58" customFormat="1" ht="13.5" customHeight="1">
      <c r="A28" s="126" t="s">
        <v>125</v>
      </c>
      <c r="B28" s="123">
        <v>9845</v>
      </c>
      <c r="C28" s="127">
        <v>5018</v>
      </c>
      <c r="D28" s="125">
        <v>110560</v>
      </c>
      <c r="E28" s="127">
        <v>100371</v>
      </c>
      <c r="F28" s="125">
        <v>163272459</v>
      </c>
      <c r="G28" s="127">
        <v>159195578</v>
      </c>
    </row>
    <row r="29" spans="1:7" s="58" customFormat="1" ht="13.5" customHeight="1">
      <c r="A29" s="126" t="s">
        <v>124</v>
      </c>
      <c r="B29" s="123">
        <v>9682</v>
      </c>
      <c r="C29" s="127">
        <v>4890</v>
      </c>
      <c r="D29" s="125">
        <v>108837</v>
      </c>
      <c r="E29" s="127">
        <v>98705</v>
      </c>
      <c r="F29" s="125">
        <v>161335874</v>
      </c>
      <c r="G29" s="127">
        <v>157397576</v>
      </c>
    </row>
    <row r="30" spans="1:7" s="58" customFormat="1" ht="13.5" customHeight="1">
      <c r="A30" s="126" t="s">
        <v>123</v>
      </c>
      <c r="B30" s="123">
        <v>9304</v>
      </c>
      <c r="C30" s="127">
        <v>4730</v>
      </c>
      <c r="D30" s="125">
        <v>107219</v>
      </c>
      <c r="E30" s="127">
        <v>97532</v>
      </c>
      <c r="F30" s="125">
        <v>162513911</v>
      </c>
      <c r="G30" s="127">
        <v>158210141</v>
      </c>
    </row>
    <row r="31" spans="1:7" s="58" customFormat="1" ht="13.5" customHeight="1">
      <c r="A31" s="126" t="s">
        <v>279</v>
      </c>
      <c r="B31" s="123">
        <v>9128</v>
      </c>
      <c r="C31" s="127">
        <v>4707</v>
      </c>
      <c r="D31" s="125">
        <v>107597</v>
      </c>
      <c r="E31" s="127">
        <v>98208</v>
      </c>
      <c r="F31" s="125">
        <v>171053861</v>
      </c>
      <c r="G31" s="127">
        <v>167268703</v>
      </c>
    </row>
    <row r="32" spans="1:7" s="58" customFormat="1" ht="13.5" customHeight="1">
      <c r="A32" s="128" t="s">
        <v>225</v>
      </c>
      <c r="B32" s="123">
        <v>9186</v>
      </c>
      <c r="C32" s="127">
        <v>4774</v>
      </c>
      <c r="D32" s="125">
        <v>109467</v>
      </c>
      <c r="E32" s="127">
        <v>100021</v>
      </c>
      <c r="F32" s="125">
        <v>186528446</v>
      </c>
      <c r="G32" s="127">
        <v>181924665</v>
      </c>
    </row>
    <row r="33" spans="1:7" s="58" customFormat="1" ht="13.5" customHeight="1">
      <c r="A33" s="126" t="s">
        <v>280</v>
      </c>
      <c r="B33" s="123">
        <v>9097</v>
      </c>
      <c r="C33" s="127">
        <v>4782</v>
      </c>
      <c r="D33" s="125">
        <v>110617</v>
      </c>
      <c r="E33" s="127">
        <v>101187</v>
      </c>
      <c r="F33" s="125">
        <v>200921218</v>
      </c>
      <c r="G33" s="127">
        <v>195882212</v>
      </c>
    </row>
    <row r="34" spans="1:7" s="58" customFormat="1" ht="13.5" customHeight="1">
      <c r="A34" s="126" t="s">
        <v>122</v>
      </c>
      <c r="B34" s="123">
        <v>9281</v>
      </c>
      <c r="C34" s="127">
        <v>4922</v>
      </c>
      <c r="D34" s="125">
        <v>113471</v>
      </c>
      <c r="E34" s="127">
        <v>104113</v>
      </c>
      <c r="F34" s="125">
        <v>217910569</v>
      </c>
      <c r="G34" s="127">
        <v>212864750</v>
      </c>
    </row>
    <row r="35" spans="1:7" s="58" customFormat="1" ht="13.5" customHeight="1">
      <c r="A35" s="126" t="s">
        <v>121</v>
      </c>
      <c r="B35" s="123">
        <v>9115</v>
      </c>
      <c r="C35" s="127">
        <v>4879</v>
      </c>
      <c r="D35" s="125">
        <v>112659</v>
      </c>
      <c r="E35" s="127">
        <v>103555</v>
      </c>
      <c r="F35" s="125">
        <v>211444670</v>
      </c>
      <c r="G35" s="127">
        <v>206751979</v>
      </c>
    </row>
    <row r="36" spans="1:7" s="58" customFormat="1" ht="13.5" customHeight="1">
      <c r="A36" s="126" t="s">
        <v>120</v>
      </c>
      <c r="B36" s="123">
        <v>8726</v>
      </c>
      <c r="C36" s="127">
        <v>4631</v>
      </c>
      <c r="D36" s="125">
        <v>108502</v>
      </c>
      <c r="E36" s="127">
        <v>99852</v>
      </c>
      <c r="F36" s="125">
        <v>197146705</v>
      </c>
      <c r="G36" s="127">
        <v>192530423</v>
      </c>
    </row>
    <row r="37" spans="1:7" s="58" customFormat="1" ht="13.5" customHeight="1">
      <c r="A37" s="126" t="s">
        <v>119</v>
      </c>
      <c r="B37" s="123">
        <v>8437</v>
      </c>
      <c r="C37" s="127">
        <v>4537</v>
      </c>
      <c r="D37" s="125">
        <v>105810</v>
      </c>
      <c r="E37" s="127">
        <v>97604</v>
      </c>
      <c r="F37" s="125">
        <v>190299588</v>
      </c>
      <c r="G37" s="127">
        <v>185855575</v>
      </c>
    </row>
    <row r="38" spans="1:7" s="58" customFormat="1" ht="13.5" customHeight="1">
      <c r="A38" s="126" t="s">
        <v>118</v>
      </c>
      <c r="B38" s="123">
        <v>8240</v>
      </c>
      <c r="C38" s="127">
        <v>4449</v>
      </c>
      <c r="D38" s="125">
        <v>103555</v>
      </c>
      <c r="E38" s="127">
        <v>95606</v>
      </c>
      <c r="F38" s="125">
        <v>196731880</v>
      </c>
      <c r="G38" s="127">
        <v>192346561</v>
      </c>
    </row>
    <row r="39" spans="1:7" s="58" customFormat="1" ht="13.5" customHeight="1">
      <c r="A39" s="126" t="s">
        <v>117</v>
      </c>
      <c r="B39" s="123">
        <v>8065</v>
      </c>
      <c r="C39" s="127">
        <v>4381</v>
      </c>
      <c r="D39" s="125">
        <v>102216</v>
      </c>
      <c r="E39" s="127">
        <v>94468</v>
      </c>
      <c r="F39" s="125">
        <v>200238624</v>
      </c>
      <c r="G39" s="127">
        <v>195971259</v>
      </c>
    </row>
    <row r="40" spans="1:7" s="58" customFormat="1" ht="13.5" customHeight="1">
      <c r="A40" s="126" t="s">
        <v>116</v>
      </c>
      <c r="B40" s="123">
        <v>7922</v>
      </c>
      <c r="C40" s="127">
        <v>4275</v>
      </c>
      <c r="D40" s="125">
        <v>100529</v>
      </c>
      <c r="E40" s="127">
        <v>92852</v>
      </c>
      <c r="F40" s="125">
        <v>208239180</v>
      </c>
      <c r="G40" s="127">
        <v>203825769</v>
      </c>
    </row>
    <row r="41" spans="1:7" s="58" customFormat="1" ht="13.5" customHeight="1">
      <c r="A41" s="126" t="s">
        <v>281</v>
      </c>
      <c r="B41" s="123">
        <v>7902</v>
      </c>
      <c r="C41" s="127">
        <v>4168</v>
      </c>
      <c r="D41" s="125">
        <v>99904</v>
      </c>
      <c r="E41" s="127">
        <v>92102</v>
      </c>
      <c r="F41" s="125">
        <v>198603473</v>
      </c>
      <c r="G41" s="127">
        <v>194316384</v>
      </c>
    </row>
    <row r="42" spans="1:7" s="58" customFormat="1" ht="13.5" customHeight="1">
      <c r="A42" s="126" t="s">
        <v>115</v>
      </c>
      <c r="B42" s="123">
        <v>7603</v>
      </c>
      <c r="C42" s="127">
        <v>4055</v>
      </c>
      <c r="D42" s="125">
        <v>96866</v>
      </c>
      <c r="E42" s="127">
        <v>89475</v>
      </c>
      <c r="F42" s="125">
        <v>191547805</v>
      </c>
      <c r="G42" s="127">
        <v>187713213</v>
      </c>
    </row>
    <row r="43" spans="1:7" s="58" customFormat="1" ht="13.5" customHeight="1">
      <c r="A43" s="126" t="s">
        <v>114</v>
      </c>
      <c r="B43" s="123">
        <v>7292</v>
      </c>
      <c r="C43" s="127">
        <v>3849</v>
      </c>
      <c r="D43" s="125">
        <v>94078</v>
      </c>
      <c r="E43" s="127">
        <v>86918</v>
      </c>
      <c r="F43" s="125">
        <v>201348397</v>
      </c>
      <c r="G43" s="127">
        <v>197434742</v>
      </c>
    </row>
    <row r="44" spans="1:7" s="58" customFormat="1" ht="13.5" customHeight="1">
      <c r="A44" s="126" t="s">
        <v>113</v>
      </c>
      <c r="B44" s="123">
        <v>6948</v>
      </c>
      <c r="C44" s="127">
        <v>3751</v>
      </c>
      <c r="D44" s="125">
        <v>90810</v>
      </c>
      <c r="E44" s="127">
        <v>84227</v>
      </c>
      <c r="F44" s="125">
        <v>180925754</v>
      </c>
      <c r="G44" s="127">
        <v>177705295</v>
      </c>
    </row>
    <row r="45" spans="1:7" s="58" customFormat="1" ht="13.5" customHeight="1">
      <c r="A45" s="126" t="s">
        <v>112</v>
      </c>
      <c r="B45" s="129" t="s">
        <v>107</v>
      </c>
      <c r="C45" s="127">
        <v>3390</v>
      </c>
      <c r="D45" s="124" t="s">
        <v>107</v>
      </c>
      <c r="E45" s="127">
        <v>79077</v>
      </c>
      <c r="F45" s="124" t="s">
        <v>107</v>
      </c>
      <c r="G45" s="127">
        <v>168709409</v>
      </c>
    </row>
    <row r="46" spans="1:7" s="58" customFormat="1" ht="13.5" customHeight="1">
      <c r="A46" s="126" t="s">
        <v>111</v>
      </c>
      <c r="B46" s="129">
        <v>6217</v>
      </c>
      <c r="C46" s="127">
        <v>3367</v>
      </c>
      <c r="D46" s="124">
        <v>83873</v>
      </c>
      <c r="E46" s="127">
        <v>78026</v>
      </c>
      <c r="F46" s="124">
        <v>177653551</v>
      </c>
      <c r="G46" s="127">
        <v>174755179</v>
      </c>
    </row>
    <row r="47" spans="1:7" s="118" customFormat="1" ht="13.5" customHeight="1">
      <c r="A47" s="126" t="s">
        <v>110</v>
      </c>
      <c r="B47" s="129" t="s">
        <v>107</v>
      </c>
      <c r="C47" s="127">
        <v>3106</v>
      </c>
      <c r="D47" s="124" t="s">
        <v>107</v>
      </c>
      <c r="E47" s="127">
        <v>76386</v>
      </c>
      <c r="F47" s="124" t="s">
        <v>107</v>
      </c>
      <c r="G47" s="127">
        <v>181331862</v>
      </c>
    </row>
    <row r="48" spans="1:7" s="58" customFormat="1" ht="13.5" customHeight="1">
      <c r="A48" s="126" t="s">
        <v>109</v>
      </c>
      <c r="B48" s="129">
        <v>5793</v>
      </c>
      <c r="C48" s="127">
        <v>3152</v>
      </c>
      <c r="D48" s="124">
        <v>80567</v>
      </c>
      <c r="E48" s="127">
        <v>75209</v>
      </c>
      <c r="F48" s="124">
        <v>187956461</v>
      </c>
      <c r="G48" s="127">
        <v>185226120</v>
      </c>
    </row>
    <row r="49" spans="1:7" s="58" customFormat="1" ht="13.5" customHeight="1">
      <c r="A49" s="126" t="s">
        <v>108</v>
      </c>
      <c r="B49" s="129" t="s">
        <v>107</v>
      </c>
      <c r="C49" s="127">
        <v>2897</v>
      </c>
      <c r="D49" s="124" t="s">
        <v>107</v>
      </c>
      <c r="E49" s="127">
        <v>76585</v>
      </c>
      <c r="F49" s="124" t="s">
        <v>107</v>
      </c>
      <c r="G49" s="127">
        <v>201820051</v>
      </c>
    </row>
    <row r="50" spans="1:7" s="58" customFormat="1" ht="13.5" customHeight="1">
      <c r="A50" s="126" t="s">
        <v>282</v>
      </c>
      <c r="B50" s="129" t="s">
        <v>107</v>
      </c>
      <c r="C50" s="127">
        <v>2859</v>
      </c>
      <c r="D50" s="124" t="s">
        <v>107</v>
      </c>
      <c r="E50" s="127">
        <v>78164</v>
      </c>
      <c r="F50" s="124" t="s">
        <v>107</v>
      </c>
      <c r="G50" s="127">
        <v>216122443</v>
      </c>
    </row>
    <row r="51" spans="1:7" s="58" customFormat="1" ht="13.5" customHeight="1">
      <c r="A51" s="126" t="s">
        <v>283</v>
      </c>
      <c r="B51" s="129">
        <v>5356</v>
      </c>
      <c r="C51" s="127">
        <v>2891</v>
      </c>
      <c r="D51" s="124">
        <v>80500</v>
      </c>
      <c r="E51" s="127">
        <v>75468</v>
      </c>
      <c r="F51" s="124">
        <v>212205900</v>
      </c>
      <c r="G51" s="127">
        <v>209512022</v>
      </c>
    </row>
    <row r="52" spans="1:7" s="58" customFormat="1" ht="13.5" customHeight="1">
      <c r="A52" s="126" t="s">
        <v>249</v>
      </c>
      <c r="B52" s="129" t="s">
        <v>107</v>
      </c>
      <c r="C52" s="127">
        <v>2585</v>
      </c>
      <c r="D52" s="124" t="s">
        <v>107</v>
      </c>
      <c r="E52" s="127">
        <v>70075</v>
      </c>
      <c r="F52" s="124" t="s">
        <v>107</v>
      </c>
      <c r="G52" s="127">
        <v>167340100</v>
      </c>
    </row>
    <row r="53" spans="1:7" s="58" customFormat="1" ht="13.5" customHeight="1">
      <c r="A53" s="126" t="s">
        <v>319</v>
      </c>
      <c r="B53" s="124" t="s">
        <v>107</v>
      </c>
      <c r="C53" s="127">
        <v>2466</v>
      </c>
      <c r="D53" s="124" t="s">
        <v>107</v>
      </c>
      <c r="E53" s="127">
        <v>69545</v>
      </c>
      <c r="F53" s="124" t="s">
        <v>107</v>
      </c>
      <c r="G53" s="127">
        <v>180700620</v>
      </c>
    </row>
    <row r="54" spans="1:7" s="58" customFormat="1" ht="13.5" customHeight="1">
      <c r="A54" s="126" t="s">
        <v>324</v>
      </c>
      <c r="B54" s="124">
        <v>4865</v>
      </c>
      <c r="C54" s="127">
        <v>2587</v>
      </c>
      <c r="D54" s="124">
        <v>74456</v>
      </c>
      <c r="E54" s="127">
        <v>69891</v>
      </c>
      <c r="F54" s="124">
        <v>193929355</v>
      </c>
      <c r="G54" s="127">
        <v>191258454</v>
      </c>
    </row>
    <row r="55" spans="1:8" s="58" customFormat="1" ht="13.5" customHeight="1">
      <c r="A55" s="126" t="s">
        <v>329</v>
      </c>
      <c r="B55" s="124" t="s">
        <v>107</v>
      </c>
      <c r="C55" s="124">
        <v>2391</v>
      </c>
      <c r="D55" s="124" t="s">
        <v>107</v>
      </c>
      <c r="E55" s="124">
        <v>67394</v>
      </c>
      <c r="F55" s="124" t="s">
        <v>107</v>
      </c>
      <c r="G55" s="124">
        <v>193438328</v>
      </c>
      <c r="H55" s="73"/>
    </row>
    <row r="56" spans="1:8" s="58" customFormat="1" ht="13.5" customHeight="1">
      <c r="A56" s="126" t="s">
        <v>330</v>
      </c>
      <c r="B56" s="124" t="s">
        <v>107</v>
      </c>
      <c r="C56" s="124">
        <v>2303</v>
      </c>
      <c r="D56" s="124" t="s">
        <v>107</v>
      </c>
      <c r="E56" s="124">
        <v>68142</v>
      </c>
      <c r="F56" s="124" t="s">
        <v>107</v>
      </c>
      <c r="G56" s="124">
        <v>183013536</v>
      </c>
      <c r="H56" s="73"/>
    </row>
    <row r="57" spans="1:8" s="118" customFormat="1" ht="13.5" customHeight="1">
      <c r="A57" s="126" t="s">
        <v>328</v>
      </c>
      <c r="B57" s="129" t="s">
        <v>107</v>
      </c>
      <c r="C57" s="124">
        <v>2215</v>
      </c>
      <c r="D57" s="124" t="s">
        <v>107</v>
      </c>
      <c r="E57" s="124">
        <v>68502</v>
      </c>
      <c r="F57" s="124" t="s">
        <v>107</v>
      </c>
      <c r="G57" s="124">
        <v>189182938</v>
      </c>
      <c r="H57" s="117"/>
    </row>
    <row r="58" spans="1:8" s="118" customFormat="1" ht="13.5" customHeight="1">
      <c r="A58" s="126" t="s">
        <v>417</v>
      </c>
      <c r="B58" s="124">
        <v>4632</v>
      </c>
      <c r="C58" s="124">
        <v>2570</v>
      </c>
      <c r="D58" s="124">
        <v>76547</v>
      </c>
      <c r="E58" s="124">
        <v>72469</v>
      </c>
      <c r="F58" s="124">
        <v>2078612</v>
      </c>
      <c r="G58" s="124">
        <v>203926074</v>
      </c>
      <c r="H58" s="117"/>
    </row>
    <row r="59" spans="1:8" s="118" customFormat="1" ht="13.5" customHeight="1">
      <c r="A59" s="455" t="s">
        <v>358</v>
      </c>
      <c r="B59" s="129" t="s">
        <v>107</v>
      </c>
      <c r="C59" s="124">
        <v>2161</v>
      </c>
      <c r="D59" s="124" t="s">
        <v>107</v>
      </c>
      <c r="E59" s="124">
        <v>72942</v>
      </c>
      <c r="F59" s="124" t="s">
        <v>107</v>
      </c>
      <c r="G59" s="124">
        <v>204366501</v>
      </c>
      <c r="H59" s="117"/>
    </row>
    <row r="60" spans="1:8" s="118" customFormat="1" ht="13.5" customHeight="1">
      <c r="A60" s="455" t="s">
        <v>392</v>
      </c>
      <c r="B60" s="124" t="s">
        <v>107</v>
      </c>
      <c r="C60" s="124">
        <v>2124</v>
      </c>
      <c r="D60" s="124" t="s">
        <v>107</v>
      </c>
      <c r="E60" s="124">
        <v>73300</v>
      </c>
      <c r="F60" s="124" t="s">
        <v>107</v>
      </c>
      <c r="G60" s="197">
        <v>210616008</v>
      </c>
      <c r="H60" s="117"/>
    </row>
    <row r="61" spans="1:8" s="118" customFormat="1" ht="13.5" customHeight="1">
      <c r="A61" s="433" t="s">
        <v>418</v>
      </c>
      <c r="B61" s="418" t="s">
        <v>107</v>
      </c>
      <c r="C61" s="418">
        <v>2091</v>
      </c>
      <c r="D61" s="418" t="s">
        <v>107</v>
      </c>
      <c r="E61" s="418">
        <v>74437</v>
      </c>
      <c r="F61" s="418" t="s">
        <v>107</v>
      </c>
      <c r="G61" s="515">
        <v>224944302</v>
      </c>
      <c r="H61" s="117"/>
    </row>
    <row r="62" spans="1:7" s="58" customFormat="1" ht="11.25">
      <c r="A62" s="450" t="s">
        <v>106</v>
      </c>
      <c r="B62" s="451"/>
      <c r="C62" s="452"/>
      <c r="D62" s="451"/>
      <c r="E62" s="452"/>
      <c r="F62" s="451"/>
      <c r="G62" s="452"/>
    </row>
    <row r="63" spans="1:7" s="59" customFormat="1" ht="11.25">
      <c r="A63" s="453" t="s">
        <v>105</v>
      </c>
      <c r="B63" s="453"/>
      <c r="C63" s="449"/>
      <c r="D63" s="449"/>
      <c r="E63" s="449"/>
      <c r="F63" s="449"/>
      <c r="G63" s="449"/>
    </row>
    <row r="64" spans="1:7" s="59" customFormat="1" ht="11.25">
      <c r="A64" s="453" t="s">
        <v>419</v>
      </c>
      <c r="B64" s="453"/>
      <c r="C64" s="449"/>
      <c r="D64" s="449"/>
      <c r="E64" s="449"/>
      <c r="F64" s="449"/>
      <c r="G64" s="449"/>
    </row>
    <row r="65" spans="1:7" s="59" customFormat="1" ht="11.25">
      <c r="A65" s="453" t="s">
        <v>420</v>
      </c>
      <c r="B65" s="453"/>
      <c r="C65" s="449"/>
      <c r="D65" s="449"/>
      <c r="E65" s="449"/>
      <c r="F65" s="449"/>
      <c r="G65" s="449"/>
    </row>
    <row r="66" spans="1:7" s="59" customFormat="1" ht="11.25">
      <c r="A66" s="453" t="s">
        <v>393</v>
      </c>
      <c r="B66" s="453"/>
      <c r="C66" s="449"/>
      <c r="D66" s="449"/>
      <c r="E66" s="449"/>
      <c r="F66" s="449"/>
      <c r="G66" s="449"/>
    </row>
    <row r="67" spans="1:7" s="59" customFormat="1" ht="11.25">
      <c r="A67" s="453"/>
      <c r="B67" s="453"/>
      <c r="C67" s="449"/>
      <c r="D67" s="449"/>
      <c r="E67" s="449"/>
      <c r="F67" s="449"/>
      <c r="G67" s="449"/>
    </row>
    <row r="68" spans="1:7" s="59" customFormat="1" ht="12.75" customHeight="1">
      <c r="A68" s="434"/>
      <c r="B68" s="420"/>
      <c r="C68" s="420"/>
      <c r="D68" s="420"/>
      <c r="E68" s="58"/>
      <c r="F68" s="58"/>
      <c r="G68" s="58"/>
    </row>
    <row r="69" spans="1:7" ht="13.5">
      <c r="A69" s="3"/>
      <c r="B69" s="2"/>
      <c r="C69" s="2"/>
      <c r="D69" s="2"/>
      <c r="E69" s="2"/>
      <c r="F69" s="2"/>
      <c r="G69" s="2"/>
    </row>
    <row r="70" spans="1:7" ht="13.5">
      <c r="A70" s="3"/>
      <c r="B70" s="2"/>
      <c r="C70" s="2"/>
      <c r="D70" s="2"/>
      <c r="E70" s="2"/>
      <c r="F70" s="2"/>
      <c r="G70" s="2"/>
    </row>
    <row r="71" spans="1:7" ht="13.5">
      <c r="A71" s="3"/>
      <c r="B71" s="2"/>
      <c r="C71" s="2"/>
      <c r="D71" s="2"/>
      <c r="E71" s="2"/>
      <c r="F71" s="2"/>
      <c r="G71" s="2"/>
    </row>
    <row r="72" spans="1:7" ht="13.5">
      <c r="A72" s="3"/>
      <c r="B72" s="2"/>
      <c r="C72" s="2"/>
      <c r="D72" s="2"/>
      <c r="E72" s="2"/>
      <c r="F72" s="2"/>
      <c r="G72" s="2"/>
    </row>
    <row r="73" spans="1:7" ht="13.5">
      <c r="A73" s="2"/>
      <c r="B73" s="2"/>
      <c r="C73" s="2"/>
      <c r="D73" s="2"/>
      <c r="E73" s="2"/>
      <c r="F73" s="2"/>
      <c r="G73" s="2"/>
    </row>
    <row r="74" spans="1:7" ht="13.5">
      <c r="A74" s="2"/>
      <c r="B74" s="2"/>
      <c r="C74" s="2"/>
      <c r="D74" s="2"/>
      <c r="E74" s="2"/>
      <c r="F74" s="2"/>
      <c r="G74" s="2"/>
    </row>
    <row r="75" spans="1:7" ht="13.5">
      <c r="A75" s="2"/>
      <c r="B75" s="2"/>
      <c r="C75" s="2"/>
      <c r="D75" s="2"/>
      <c r="E75" s="2"/>
      <c r="F75" s="2"/>
      <c r="G75" s="2"/>
    </row>
  </sheetData>
  <sheetProtection/>
  <mergeCells count="5">
    <mergeCell ref="A3:G3"/>
    <mergeCell ref="A6:A7"/>
    <mergeCell ref="B6:C6"/>
    <mergeCell ref="D6:E6"/>
    <mergeCell ref="F6:G6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937007874015748" footer="0.31496062992125984"/>
  <pageSetup blackAndWhite="1" fitToHeight="1" fitToWidth="1"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/>
  <dimension ref="A1:Y29"/>
  <sheetViews>
    <sheetView showGridLines="0" view="pageBreakPreview" zoomScale="115" zoomScaleNormal="115" zoomScaleSheetLayoutView="115" zoomScalePageLayoutView="0" workbookViewId="0" topLeftCell="A1">
      <pane xSplit="1" ySplit="9" topLeftCell="B21" activePane="bottomRight" state="frozen"/>
      <selection pane="topLeft" activeCell="A44" sqref="A44:H44"/>
      <selection pane="topRight" activeCell="A44" sqref="A44:H44"/>
      <selection pane="bottomLeft" activeCell="A44" sqref="A44:H44"/>
      <selection pane="bottomRight" activeCell="E25" sqref="E25"/>
    </sheetView>
  </sheetViews>
  <sheetFormatPr defaultColWidth="8.25390625" defaultRowHeight="13.5" outlineLevelCol="1"/>
  <cols>
    <col min="1" max="1" width="12.00390625" style="209" customWidth="1"/>
    <col min="2" max="2" width="7.00390625" style="209" customWidth="1" outlineLevel="1"/>
    <col min="3" max="3" width="6.75390625" style="209" customWidth="1" outlineLevel="1"/>
    <col min="4" max="5" width="7.00390625" style="209" customWidth="1" outlineLevel="1"/>
    <col min="6" max="8" width="6.75390625" style="209" customWidth="1" outlineLevel="1"/>
    <col min="9" max="11" width="7.00390625" style="209" customWidth="1" outlineLevel="1"/>
    <col min="12" max="23" width="7.00390625" style="209" customWidth="1"/>
    <col min="24" max="16384" width="8.25390625" style="209" customWidth="1"/>
  </cols>
  <sheetData>
    <row r="1" ht="13.5">
      <c r="A1" s="208" t="s">
        <v>200</v>
      </c>
    </row>
    <row r="2" ht="13.5">
      <c r="A2" s="95" t="s">
        <v>57</v>
      </c>
    </row>
    <row r="3" spans="1:24" ht="17.25">
      <c r="A3" s="845" t="s">
        <v>165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25" ht="17.25">
      <c r="A4" s="96"/>
      <c r="B4" s="96"/>
      <c r="C4" s="96"/>
      <c r="D4" s="96"/>
      <c r="E4" s="856" t="s">
        <v>396</v>
      </c>
      <c r="F4" s="856"/>
      <c r="G4" s="96"/>
      <c r="H4" s="96"/>
      <c r="I4" s="96"/>
      <c r="J4" s="96"/>
      <c r="K4" s="432" t="s">
        <v>164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X4" s="97" t="s">
        <v>164</v>
      </c>
      <c r="Y4" s="98"/>
    </row>
    <row r="5" spans="1:24" ht="6" customHeight="1" thickBot="1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03"/>
      <c r="X5" s="203"/>
    </row>
    <row r="6" spans="1:24" s="93" customFormat="1" ht="13.5" customHeight="1" thickTop="1">
      <c r="A6" s="867"/>
      <c r="B6" s="870" t="s">
        <v>163</v>
      </c>
      <c r="C6" s="873" t="s">
        <v>162</v>
      </c>
      <c r="D6" s="876" t="s">
        <v>161</v>
      </c>
      <c r="E6" s="877"/>
      <c r="F6" s="877"/>
      <c r="G6" s="878"/>
      <c r="H6" s="215"/>
      <c r="I6" s="848" t="s">
        <v>311</v>
      </c>
      <c r="J6" s="216"/>
      <c r="K6" s="217"/>
      <c r="L6" s="217"/>
      <c r="M6" s="844" t="s">
        <v>160</v>
      </c>
      <c r="N6" s="844"/>
      <c r="O6" s="844"/>
      <c r="P6" s="844"/>
      <c r="Q6" s="844"/>
      <c r="R6" s="844"/>
      <c r="S6" s="844"/>
      <c r="T6" s="844"/>
      <c r="U6" s="217"/>
      <c r="V6" s="217"/>
      <c r="W6" s="233"/>
      <c r="X6" s="857" t="s">
        <v>203</v>
      </c>
    </row>
    <row r="7" spans="1:24" s="93" customFormat="1" ht="13.5" customHeight="1">
      <c r="A7" s="868"/>
      <c r="B7" s="871"/>
      <c r="C7" s="874"/>
      <c r="D7" s="851" t="s">
        <v>48</v>
      </c>
      <c r="E7" s="852" t="s">
        <v>159</v>
      </c>
      <c r="F7" s="853" t="s">
        <v>158</v>
      </c>
      <c r="G7" s="852" t="s">
        <v>2</v>
      </c>
      <c r="H7" s="218" t="s">
        <v>262</v>
      </c>
      <c r="I7" s="849"/>
      <c r="J7" s="860" t="s">
        <v>48</v>
      </c>
      <c r="K7" s="862" t="s">
        <v>157</v>
      </c>
      <c r="L7" s="863"/>
      <c r="M7" s="863"/>
      <c r="N7" s="863"/>
      <c r="O7" s="212"/>
      <c r="P7" s="212"/>
      <c r="Q7" s="212"/>
      <c r="R7" s="212"/>
      <c r="S7" s="212"/>
      <c r="T7" s="212"/>
      <c r="U7" s="212"/>
      <c r="V7" s="248"/>
      <c r="W7" s="864" t="s">
        <v>156</v>
      </c>
      <c r="X7" s="858"/>
    </row>
    <row r="8" spans="1:24" s="93" customFormat="1" ht="13.5" customHeight="1">
      <c r="A8" s="868"/>
      <c r="B8" s="871"/>
      <c r="C8" s="874"/>
      <c r="D8" s="851"/>
      <c r="E8" s="852"/>
      <c r="F8" s="854"/>
      <c r="G8" s="852"/>
      <c r="H8" s="219" t="s">
        <v>261</v>
      </c>
      <c r="I8" s="849"/>
      <c r="J8" s="860"/>
      <c r="K8" s="850"/>
      <c r="L8" s="846" t="s">
        <v>155</v>
      </c>
      <c r="M8" s="846"/>
      <c r="N8" s="847"/>
      <c r="O8" s="841" t="s">
        <v>154</v>
      </c>
      <c r="P8" s="842"/>
      <c r="Q8" s="842"/>
      <c r="R8" s="842"/>
      <c r="S8" s="842"/>
      <c r="T8" s="842"/>
      <c r="U8" s="843"/>
      <c r="V8" s="879" t="s">
        <v>260</v>
      </c>
      <c r="W8" s="865"/>
      <c r="X8" s="858"/>
    </row>
    <row r="9" spans="1:24" s="94" customFormat="1" ht="13.5" customHeight="1">
      <c r="A9" s="869"/>
      <c r="B9" s="872"/>
      <c r="C9" s="875"/>
      <c r="D9" s="851"/>
      <c r="E9" s="852"/>
      <c r="F9" s="855"/>
      <c r="G9" s="852"/>
      <c r="H9" s="220"/>
      <c r="I9" s="850"/>
      <c r="J9" s="861"/>
      <c r="K9" s="862"/>
      <c r="L9" s="259" t="s">
        <v>48</v>
      </c>
      <c r="M9" s="235" t="s">
        <v>153</v>
      </c>
      <c r="N9" s="235" t="s">
        <v>2</v>
      </c>
      <c r="O9" s="234" t="s">
        <v>48</v>
      </c>
      <c r="P9" s="235" t="s">
        <v>153</v>
      </c>
      <c r="Q9" s="235" t="s">
        <v>152</v>
      </c>
      <c r="R9" s="236" t="s">
        <v>151</v>
      </c>
      <c r="S9" s="237" t="s">
        <v>150</v>
      </c>
      <c r="T9" s="88" t="s">
        <v>149</v>
      </c>
      <c r="U9" s="234" t="s">
        <v>2</v>
      </c>
      <c r="V9" s="880"/>
      <c r="W9" s="866"/>
      <c r="X9" s="859"/>
    </row>
    <row r="10" spans="1:24" s="99" customFormat="1" ht="15" customHeight="1">
      <c r="A10" s="517" t="s">
        <v>397</v>
      </c>
      <c r="B10" s="221">
        <v>189128</v>
      </c>
      <c r="C10" s="222" t="s">
        <v>59</v>
      </c>
      <c r="D10" s="222">
        <v>652</v>
      </c>
      <c r="E10" s="222">
        <v>440</v>
      </c>
      <c r="F10" s="222" t="s">
        <v>59</v>
      </c>
      <c r="G10" s="222" t="s">
        <v>59</v>
      </c>
      <c r="H10" s="222" t="s">
        <v>58</v>
      </c>
      <c r="I10" s="222">
        <v>21480</v>
      </c>
      <c r="J10" s="222" t="s">
        <v>59</v>
      </c>
      <c r="K10" s="222" t="s">
        <v>59</v>
      </c>
      <c r="L10" s="222">
        <v>16006</v>
      </c>
      <c r="M10" s="222">
        <v>9894</v>
      </c>
      <c r="N10" s="222">
        <v>6113</v>
      </c>
      <c r="O10" s="222">
        <v>143632</v>
      </c>
      <c r="P10" s="222">
        <v>16907</v>
      </c>
      <c r="Q10" s="222" t="s">
        <v>59</v>
      </c>
      <c r="R10" s="222">
        <v>7958</v>
      </c>
      <c r="S10" s="222" t="s">
        <v>59</v>
      </c>
      <c r="T10" s="222">
        <v>27425</v>
      </c>
      <c r="U10" s="222">
        <v>88911</v>
      </c>
      <c r="V10" s="222" t="s">
        <v>59</v>
      </c>
      <c r="W10" s="222" t="s">
        <v>59</v>
      </c>
      <c r="X10" s="238">
        <v>0.1</v>
      </c>
    </row>
    <row r="11" spans="1:24" s="100" customFormat="1" ht="15" customHeight="1">
      <c r="A11" s="223" t="s">
        <v>399</v>
      </c>
      <c r="B11" s="224">
        <v>186927</v>
      </c>
      <c r="C11" s="225" t="s">
        <v>59</v>
      </c>
      <c r="D11" s="225">
        <v>629</v>
      </c>
      <c r="E11" s="225">
        <v>424</v>
      </c>
      <c r="F11" s="225" t="s">
        <v>59</v>
      </c>
      <c r="G11" s="225" t="s">
        <v>59</v>
      </c>
      <c r="H11" s="225" t="s">
        <v>58</v>
      </c>
      <c r="I11" s="225">
        <v>23257</v>
      </c>
      <c r="J11" s="225" t="s">
        <v>59</v>
      </c>
      <c r="K11" s="225" t="s">
        <v>59</v>
      </c>
      <c r="L11" s="225">
        <v>17080</v>
      </c>
      <c r="M11" s="225">
        <v>10525</v>
      </c>
      <c r="N11" s="225">
        <v>6555</v>
      </c>
      <c r="O11" s="225">
        <v>138248</v>
      </c>
      <c r="P11" s="225">
        <v>15268</v>
      </c>
      <c r="Q11" s="225" t="s">
        <v>59</v>
      </c>
      <c r="R11" s="225">
        <v>8757</v>
      </c>
      <c r="S11" s="225" t="s">
        <v>59</v>
      </c>
      <c r="T11" s="225">
        <v>27391</v>
      </c>
      <c r="U11" s="225">
        <v>84567</v>
      </c>
      <c r="V11" s="225" t="s">
        <v>59</v>
      </c>
      <c r="W11" s="225" t="s">
        <v>59</v>
      </c>
      <c r="X11" s="239">
        <v>-1.2</v>
      </c>
    </row>
    <row r="12" spans="1:24" s="99" customFormat="1" ht="15" customHeight="1">
      <c r="A12" s="516" t="s">
        <v>398</v>
      </c>
      <c r="B12" s="358">
        <v>215792</v>
      </c>
      <c r="C12" s="356" t="s">
        <v>59</v>
      </c>
      <c r="D12" s="356">
        <v>600</v>
      </c>
      <c r="E12" s="356">
        <v>417</v>
      </c>
      <c r="F12" s="356" t="s">
        <v>59</v>
      </c>
      <c r="G12" s="356" t="s">
        <v>59</v>
      </c>
      <c r="H12" s="356" t="s">
        <v>58</v>
      </c>
      <c r="I12" s="356">
        <v>25504</v>
      </c>
      <c r="J12" s="356" t="s">
        <v>59</v>
      </c>
      <c r="K12" s="356" t="s">
        <v>59</v>
      </c>
      <c r="L12" s="356">
        <v>18658</v>
      </c>
      <c r="M12" s="356">
        <v>12607</v>
      </c>
      <c r="N12" s="356">
        <v>6052</v>
      </c>
      <c r="O12" s="356">
        <v>157178</v>
      </c>
      <c r="P12" s="356">
        <v>15890</v>
      </c>
      <c r="Q12" s="356">
        <v>2185</v>
      </c>
      <c r="R12" s="356">
        <v>9670</v>
      </c>
      <c r="S12" s="356" t="s">
        <v>323</v>
      </c>
      <c r="T12" s="356">
        <v>27880</v>
      </c>
      <c r="U12" s="356">
        <v>101550</v>
      </c>
      <c r="V12" s="356" t="s">
        <v>59</v>
      </c>
      <c r="W12" s="356" t="s">
        <v>59</v>
      </c>
      <c r="X12" s="360">
        <v>11.2</v>
      </c>
    </row>
    <row r="13" spans="1:24" s="99" customFormat="1" ht="15" customHeight="1">
      <c r="A13" s="226"/>
      <c r="B13" s="358"/>
      <c r="C13" s="356"/>
      <c r="D13" s="356"/>
      <c r="E13" s="356"/>
      <c r="F13" s="356"/>
      <c r="G13" s="356"/>
      <c r="H13" s="225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239"/>
    </row>
    <row r="14" spans="1:24" s="100" customFormat="1" ht="15" customHeight="1">
      <c r="A14" s="517" t="s">
        <v>400</v>
      </c>
      <c r="B14" s="224">
        <v>17564</v>
      </c>
      <c r="C14" s="225" t="s">
        <v>59</v>
      </c>
      <c r="D14" s="225">
        <v>47</v>
      </c>
      <c r="E14" s="225">
        <v>35</v>
      </c>
      <c r="F14" s="225" t="s">
        <v>59</v>
      </c>
      <c r="G14" s="225" t="s">
        <v>59</v>
      </c>
      <c r="H14" s="225" t="s">
        <v>58</v>
      </c>
      <c r="I14" s="225">
        <v>2121</v>
      </c>
      <c r="J14" s="225" t="s">
        <v>59</v>
      </c>
      <c r="K14" s="225" t="s">
        <v>59</v>
      </c>
      <c r="L14" s="225">
        <v>1244</v>
      </c>
      <c r="M14" s="225">
        <v>762</v>
      </c>
      <c r="N14" s="225">
        <v>482</v>
      </c>
      <c r="O14" s="225">
        <v>13004</v>
      </c>
      <c r="P14" s="225">
        <v>1247</v>
      </c>
      <c r="Q14" s="225">
        <v>169</v>
      </c>
      <c r="R14" s="225">
        <v>764</v>
      </c>
      <c r="S14" s="225" t="s">
        <v>58</v>
      </c>
      <c r="T14" s="225">
        <v>2224</v>
      </c>
      <c r="U14" s="225">
        <v>8600</v>
      </c>
      <c r="V14" s="225" t="s">
        <v>59</v>
      </c>
      <c r="W14" s="225" t="s">
        <v>59</v>
      </c>
      <c r="X14" s="239">
        <v>8.4</v>
      </c>
    </row>
    <row r="15" spans="1:24" s="100" customFormat="1" ht="15" customHeight="1">
      <c r="A15" s="227" t="s">
        <v>401</v>
      </c>
      <c r="B15" s="224">
        <v>17890</v>
      </c>
      <c r="C15" s="225" t="s">
        <v>59</v>
      </c>
      <c r="D15" s="225">
        <v>53</v>
      </c>
      <c r="E15" s="225">
        <v>36</v>
      </c>
      <c r="F15" s="225" t="s">
        <v>59</v>
      </c>
      <c r="G15" s="225" t="s">
        <v>59</v>
      </c>
      <c r="H15" s="225" t="s">
        <v>58</v>
      </c>
      <c r="I15" s="225">
        <v>2264</v>
      </c>
      <c r="J15" s="225" t="s">
        <v>59</v>
      </c>
      <c r="K15" s="225" t="s">
        <v>59</v>
      </c>
      <c r="L15" s="225">
        <v>1509</v>
      </c>
      <c r="M15" s="225">
        <v>928</v>
      </c>
      <c r="N15" s="225">
        <v>582</v>
      </c>
      <c r="O15" s="225">
        <v>12980</v>
      </c>
      <c r="P15" s="225">
        <v>1318</v>
      </c>
      <c r="Q15" s="225">
        <v>173</v>
      </c>
      <c r="R15" s="225">
        <v>774</v>
      </c>
      <c r="S15" s="225" t="s">
        <v>58</v>
      </c>
      <c r="T15" s="225">
        <v>2285</v>
      </c>
      <c r="U15" s="225">
        <v>8430</v>
      </c>
      <c r="V15" s="225" t="s">
        <v>59</v>
      </c>
      <c r="W15" s="225" t="s">
        <v>59</v>
      </c>
      <c r="X15" s="239">
        <v>20.4</v>
      </c>
    </row>
    <row r="16" spans="1:24" s="100" customFormat="1" ht="15" customHeight="1">
      <c r="A16" s="227" t="s">
        <v>402</v>
      </c>
      <c r="B16" s="224">
        <v>18220</v>
      </c>
      <c r="C16" s="225" t="s">
        <v>59</v>
      </c>
      <c r="D16" s="225">
        <v>53</v>
      </c>
      <c r="E16" s="225">
        <v>37</v>
      </c>
      <c r="F16" s="225" t="s">
        <v>59</v>
      </c>
      <c r="G16" s="225" t="s">
        <v>59</v>
      </c>
      <c r="H16" s="225" t="s">
        <v>58</v>
      </c>
      <c r="I16" s="225">
        <v>2279</v>
      </c>
      <c r="J16" s="225" t="s">
        <v>59</v>
      </c>
      <c r="K16" s="225" t="s">
        <v>59</v>
      </c>
      <c r="L16" s="225">
        <v>1719</v>
      </c>
      <c r="M16" s="225">
        <v>1083</v>
      </c>
      <c r="N16" s="225">
        <v>636</v>
      </c>
      <c r="O16" s="225">
        <v>13031</v>
      </c>
      <c r="P16" s="225">
        <v>1292</v>
      </c>
      <c r="Q16" s="225">
        <v>183</v>
      </c>
      <c r="R16" s="225">
        <v>760</v>
      </c>
      <c r="S16" s="225" t="s">
        <v>58</v>
      </c>
      <c r="T16" s="225">
        <v>2352</v>
      </c>
      <c r="U16" s="225">
        <v>8444</v>
      </c>
      <c r="V16" s="225" t="s">
        <v>59</v>
      </c>
      <c r="W16" s="225" t="s">
        <v>59</v>
      </c>
      <c r="X16" s="239">
        <v>5.7</v>
      </c>
    </row>
    <row r="17" spans="1:24" s="100" customFormat="1" ht="15" customHeight="1">
      <c r="A17" s="227" t="s">
        <v>403</v>
      </c>
      <c r="B17" s="224">
        <v>17872</v>
      </c>
      <c r="C17" s="225" t="s">
        <v>59</v>
      </c>
      <c r="D17" s="225">
        <v>53</v>
      </c>
      <c r="E17" s="225">
        <v>37</v>
      </c>
      <c r="F17" s="225" t="s">
        <v>59</v>
      </c>
      <c r="G17" s="225" t="s">
        <v>59</v>
      </c>
      <c r="H17" s="225" t="s">
        <v>58</v>
      </c>
      <c r="I17" s="225">
        <v>2141</v>
      </c>
      <c r="J17" s="225" t="s">
        <v>59</v>
      </c>
      <c r="K17" s="225" t="s">
        <v>59</v>
      </c>
      <c r="L17" s="225">
        <v>1591</v>
      </c>
      <c r="M17" s="225">
        <v>1024</v>
      </c>
      <c r="N17" s="225">
        <v>566</v>
      </c>
      <c r="O17" s="225">
        <v>12930</v>
      </c>
      <c r="P17" s="225">
        <v>1327</v>
      </c>
      <c r="Q17" s="225">
        <v>172</v>
      </c>
      <c r="R17" s="225">
        <v>839</v>
      </c>
      <c r="S17" s="225" t="s">
        <v>58</v>
      </c>
      <c r="T17" s="225">
        <v>2241</v>
      </c>
      <c r="U17" s="225">
        <v>8351</v>
      </c>
      <c r="V17" s="225" t="s">
        <v>59</v>
      </c>
      <c r="W17" s="225" t="s">
        <v>59</v>
      </c>
      <c r="X17" s="239">
        <v>9.5</v>
      </c>
    </row>
    <row r="18" spans="1:24" s="100" customFormat="1" ht="15" customHeight="1">
      <c r="A18" s="517" t="s">
        <v>404</v>
      </c>
      <c r="B18" s="224">
        <v>17411</v>
      </c>
      <c r="C18" s="225" t="s">
        <v>59</v>
      </c>
      <c r="D18" s="225">
        <v>52</v>
      </c>
      <c r="E18" s="225">
        <v>37</v>
      </c>
      <c r="F18" s="225" t="s">
        <v>59</v>
      </c>
      <c r="G18" s="225" t="s">
        <v>59</v>
      </c>
      <c r="H18" s="225" t="s">
        <v>58</v>
      </c>
      <c r="I18" s="225">
        <v>2045</v>
      </c>
      <c r="J18" s="225" t="s">
        <v>59</v>
      </c>
      <c r="K18" s="225" t="s">
        <v>59</v>
      </c>
      <c r="L18" s="225">
        <v>1531</v>
      </c>
      <c r="M18" s="225">
        <v>1047</v>
      </c>
      <c r="N18" s="225">
        <v>484</v>
      </c>
      <c r="O18" s="225">
        <v>12681</v>
      </c>
      <c r="P18" s="225">
        <v>1313</v>
      </c>
      <c r="Q18" s="225">
        <v>180</v>
      </c>
      <c r="R18" s="225">
        <v>762</v>
      </c>
      <c r="S18" s="225" t="s">
        <v>58</v>
      </c>
      <c r="T18" s="225">
        <v>2199</v>
      </c>
      <c r="U18" s="225">
        <v>8227</v>
      </c>
      <c r="V18" s="225" t="s">
        <v>59</v>
      </c>
      <c r="W18" s="225" t="s">
        <v>59</v>
      </c>
      <c r="X18" s="239">
        <v>9.3</v>
      </c>
    </row>
    <row r="19" spans="1:24" s="100" customFormat="1" ht="15" customHeight="1">
      <c r="A19" s="227" t="s">
        <v>405</v>
      </c>
      <c r="B19" s="224">
        <v>18126</v>
      </c>
      <c r="C19" s="225" t="s">
        <v>59</v>
      </c>
      <c r="D19" s="225">
        <v>54</v>
      </c>
      <c r="E19" s="225">
        <v>37</v>
      </c>
      <c r="F19" s="225" t="s">
        <v>59</v>
      </c>
      <c r="G19" s="225" t="s">
        <v>59</v>
      </c>
      <c r="H19" s="225" t="s">
        <v>58</v>
      </c>
      <c r="I19" s="225">
        <v>2074</v>
      </c>
      <c r="J19" s="225" t="s">
        <v>59</v>
      </c>
      <c r="K19" s="225" t="s">
        <v>59</v>
      </c>
      <c r="L19" s="225">
        <v>1657</v>
      </c>
      <c r="M19" s="225">
        <v>1106</v>
      </c>
      <c r="N19" s="225">
        <v>551</v>
      </c>
      <c r="O19" s="225">
        <v>13169</v>
      </c>
      <c r="P19" s="225">
        <v>1365</v>
      </c>
      <c r="Q19" s="225">
        <v>178</v>
      </c>
      <c r="R19" s="225">
        <v>787</v>
      </c>
      <c r="S19" s="225" t="s">
        <v>58</v>
      </c>
      <c r="T19" s="225">
        <v>2317</v>
      </c>
      <c r="U19" s="225">
        <v>8522</v>
      </c>
      <c r="V19" s="225" t="s">
        <v>59</v>
      </c>
      <c r="W19" s="225" t="s">
        <v>59</v>
      </c>
      <c r="X19" s="239">
        <v>12.4</v>
      </c>
    </row>
    <row r="20" spans="1:24" s="100" customFormat="1" ht="15" customHeight="1">
      <c r="A20" s="227" t="s">
        <v>406</v>
      </c>
      <c r="B20" s="224">
        <v>18989</v>
      </c>
      <c r="C20" s="225" t="s">
        <v>59</v>
      </c>
      <c r="D20" s="225">
        <v>53</v>
      </c>
      <c r="E20" s="225">
        <v>37</v>
      </c>
      <c r="F20" s="225" t="s">
        <v>59</v>
      </c>
      <c r="G20" s="225" t="s">
        <v>59</v>
      </c>
      <c r="H20" s="225" t="s">
        <v>58</v>
      </c>
      <c r="I20" s="225">
        <v>2271</v>
      </c>
      <c r="J20" s="225" t="s">
        <v>59</v>
      </c>
      <c r="K20" s="225" t="s">
        <v>59</v>
      </c>
      <c r="L20" s="225">
        <v>1683</v>
      </c>
      <c r="M20" s="225">
        <v>1177</v>
      </c>
      <c r="N20" s="225">
        <v>506</v>
      </c>
      <c r="O20" s="225">
        <v>13896</v>
      </c>
      <c r="P20" s="225">
        <v>1380</v>
      </c>
      <c r="Q20" s="225">
        <v>200</v>
      </c>
      <c r="R20" s="225">
        <v>811</v>
      </c>
      <c r="S20" s="225" t="s">
        <v>58</v>
      </c>
      <c r="T20" s="225">
        <v>2444</v>
      </c>
      <c r="U20" s="225">
        <v>9061</v>
      </c>
      <c r="V20" s="225" t="s">
        <v>59</v>
      </c>
      <c r="W20" s="225" t="s">
        <v>59</v>
      </c>
      <c r="X20" s="239">
        <v>16.8</v>
      </c>
    </row>
    <row r="21" spans="1:24" s="100" customFormat="1" ht="15" customHeight="1">
      <c r="A21" s="227" t="s">
        <v>407</v>
      </c>
      <c r="B21" s="224">
        <v>17152</v>
      </c>
      <c r="C21" s="225" t="s">
        <v>59</v>
      </c>
      <c r="D21" s="225">
        <v>43</v>
      </c>
      <c r="E21" s="225">
        <v>30</v>
      </c>
      <c r="F21" s="225" t="s">
        <v>59</v>
      </c>
      <c r="G21" s="225" t="s">
        <v>59</v>
      </c>
      <c r="H21" s="225" t="s">
        <v>58</v>
      </c>
      <c r="I21" s="225">
        <v>2215</v>
      </c>
      <c r="J21" s="225" t="s">
        <v>59</v>
      </c>
      <c r="K21" s="225" t="s">
        <v>59</v>
      </c>
      <c r="L21" s="225">
        <v>1352</v>
      </c>
      <c r="M21" s="225">
        <v>969</v>
      </c>
      <c r="N21" s="225">
        <v>383</v>
      </c>
      <c r="O21" s="225">
        <v>12480</v>
      </c>
      <c r="P21" s="225">
        <v>1325</v>
      </c>
      <c r="Q21" s="225">
        <v>167</v>
      </c>
      <c r="R21" s="225">
        <v>783</v>
      </c>
      <c r="S21" s="225" t="s">
        <v>58</v>
      </c>
      <c r="T21" s="225">
        <v>2336</v>
      </c>
      <c r="U21" s="225">
        <v>7868</v>
      </c>
      <c r="V21" s="225" t="s">
        <v>59</v>
      </c>
      <c r="W21" s="225" t="s">
        <v>59</v>
      </c>
      <c r="X21" s="239">
        <v>9.9</v>
      </c>
    </row>
    <row r="22" spans="1:24" s="100" customFormat="1" ht="15" customHeight="1">
      <c r="A22" s="227" t="s">
        <v>408</v>
      </c>
      <c r="B22" s="224">
        <v>18118</v>
      </c>
      <c r="C22" s="225" t="s">
        <v>59</v>
      </c>
      <c r="D22" s="225">
        <v>43</v>
      </c>
      <c r="E22" s="225">
        <v>29</v>
      </c>
      <c r="F22" s="225" t="s">
        <v>59</v>
      </c>
      <c r="G22" s="225" t="s">
        <v>59</v>
      </c>
      <c r="H22" s="225" t="s">
        <v>58</v>
      </c>
      <c r="I22" s="225">
        <v>2150</v>
      </c>
      <c r="J22" s="225" t="s">
        <v>59</v>
      </c>
      <c r="K22" s="225" t="s">
        <v>59</v>
      </c>
      <c r="L22" s="225">
        <v>1584</v>
      </c>
      <c r="M22" s="225">
        <v>1157</v>
      </c>
      <c r="N22" s="225">
        <v>427</v>
      </c>
      <c r="O22" s="225">
        <v>13195</v>
      </c>
      <c r="P22" s="225">
        <v>1379</v>
      </c>
      <c r="Q22" s="225">
        <v>183</v>
      </c>
      <c r="R22" s="225">
        <v>892</v>
      </c>
      <c r="S22" s="225" t="s">
        <v>58</v>
      </c>
      <c r="T22" s="225">
        <v>2347</v>
      </c>
      <c r="U22" s="225">
        <v>8394</v>
      </c>
      <c r="V22" s="225" t="s">
        <v>59</v>
      </c>
      <c r="W22" s="225" t="s">
        <v>59</v>
      </c>
      <c r="X22" s="239">
        <v>14.4</v>
      </c>
    </row>
    <row r="23" spans="1:24" s="100" customFormat="1" ht="15" customHeight="1">
      <c r="A23" s="227" t="s">
        <v>409</v>
      </c>
      <c r="B23" s="224">
        <v>19124</v>
      </c>
      <c r="C23" s="225" t="s">
        <v>59</v>
      </c>
      <c r="D23" s="225">
        <v>52</v>
      </c>
      <c r="E23" s="225">
        <v>35</v>
      </c>
      <c r="F23" s="225" t="s">
        <v>59</v>
      </c>
      <c r="G23" s="225" t="s">
        <v>59</v>
      </c>
      <c r="H23" s="225" t="s">
        <v>58</v>
      </c>
      <c r="I23" s="225">
        <v>2130</v>
      </c>
      <c r="J23" s="225" t="s">
        <v>59</v>
      </c>
      <c r="K23" s="225" t="s">
        <v>59</v>
      </c>
      <c r="L23" s="225">
        <v>1722</v>
      </c>
      <c r="M23" s="225">
        <v>1234</v>
      </c>
      <c r="N23" s="225">
        <v>488</v>
      </c>
      <c r="O23" s="225">
        <v>13963</v>
      </c>
      <c r="P23" s="225">
        <v>1395</v>
      </c>
      <c r="Q23" s="225">
        <v>212</v>
      </c>
      <c r="R23" s="225">
        <v>873</v>
      </c>
      <c r="S23" s="225" t="s">
        <v>58</v>
      </c>
      <c r="T23" s="225">
        <v>2472</v>
      </c>
      <c r="U23" s="225">
        <v>9010</v>
      </c>
      <c r="V23" s="225" t="s">
        <v>59</v>
      </c>
      <c r="W23" s="225" t="s">
        <v>59</v>
      </c>
      <c r="X23" s="239">
        <v>15.2</v>
      </c>
    </row>
    <row r="24" spans="1:24" s="100" customFormat="1" ht="15" customHeight="1">
      <c r="A24" s="227" t="s">
        <v>410</v>
      </c>
      <c r="B24" s="224">
        <v>17862</v>
      </c>
      <c r="C24" s="225" t="s">
        <v>59</v>
      </c>
      <c r="D24" s="225">
        <v>49</v>
      </c>
      <c r="E24" s="225">
        <v>33</v>
      </c>
      <c r="F24" s="225" t="s">
        <v>59</v>
      </c>
      <c r="G24" s="225" t="s">
        <v>59</v>
      </c>
      <c r="H24" s="225" t="s">
        <v>58</v>
      </c>
      <c r="I24" s="225">
        <v>1890</v>
      </c>
      <c r="J24" s="225" t="s">
        <v>59</v>
      </c>
      <c r="K24" s="225" t="s">
        <v>59</v>
      </c>
      <c r="L24" s="225">
        <v>1523</v>
      </c>
      <c r="M24" s="225">
        <v>1086</v>
      </c>
      <c r="N24" s="225">
        <v>437</v>
      </c>
      <c r="O24" s="225">
        <v>13140</v>
      </c>
      <c r="P24" s="225">
        <v>1301</v>
      </c>
      <c r="Q24" s="225">
        <v>192</v>
      </c>
      <c r="R24" s="225">
        <v>816</v>
      </c>
      <c r="S24" s="225" t="s">
        <v>58</v>
      </c>
      <c r="T24" s="225">
        <v>2384</v>
      </c>
      <c r="U24" s="225">
        <v>8446</v>
      </c>
      <c r="V24" s="225" t="s">
        <v>59</v>
      </c>
      <c r="W24" s="225" t="s">
        <v>59</v>
      </c>
      <c r="X24" s="239">
        <v>6.8</v>
      </c>
    </row>
    <row r="25" spans="1:24" s="100" customFormat="1" ht="15" customHeight="1">
      <c r="A25" s="240" t="s">
        <v>411</v>
      </c>
      <c r="B25" s="359">
        <v>17464</v>
      </c>
      <c r="C25" s="357" t="s">
        <v>59</v>
      </c>
      <c r="D25" s="357">
        <v>48</v>
      </c>
      <c r="E25" s="357">
        <v>34</v>
      </c>
      <c r="F25" s="357" t="s">
        <v>59</v>
      </c>
      <c r="G25" s="357" t="s">
        <v>59</v>
      </c>
      <c r="H25" s="357" t="s">
        <v>58</v>
      </c>
      <c r="I25" s="357">
        <v>1924</v>
      </c>
      <c r="J25" s="357" t="s">
        <v>59</v>
      </c>
      <c r="K25" s="357" t="s">
        <v>59</v>
      </c>
      <c r="L25" s="357">
        <v>1543</v>
      </c>
      <c r="M25" s="357">
        <v>1034</v>
      </c>
      <c r="N25" s="357">
        <v>510</v>
      </c>
      <c r="O25" s="357">
        <v>12709</v>
      </c>
      <c r="P25" s="357">
        <v>1248</v>
      </c>
      <c r="Q25" s="357">
        <v>176</v>
      </c>
      <c r="R25" s="357">
        <v>809</v>
      </c>
      <c r="S25" s="357" t="s">
        <v>58</v>
      </c>
      <c r="T25" s="357">
        <v>2279</v>
      </c>
      <c r="U25" s="357">
        <v>8197</v>
      </c>
      <c r="V25" s="357" t="s">
        <v>59</v>
      </c>
      <c r="W25" s="357" t="s">
        <v>59</v>
      </c>
      <c r="X25" s="361">
        <v>7</v>
      </c>
    </row>
    <row r="26" spans="1:24" s="100" customFormat="1" ht="11.25" customHeight="1">
      <c r="A26" s="100" t="s">
        <v>394</v>
      </c>
      <c r="B26" s="229"/>
      <c r="C26" s="229"/>
      <c r="D26" s="229"/>
      <c r="E26" s="229"/>
      <c r="F26" s="229"/>
      <c r="G26" s="228"/>
      <c r="H26" s="230"/>
      <c r="I26" s="230"/>
      <c r="J26" s="228"/>
      <c r="K26" s="228"/>
      <c r="L26" s="231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1"/>
      <c r="X26" s="260"/>
    </row>
    <row r="27" spans="10:24" ht="13.5">
      <c r="J27" s="210"/>
      <c r="K27" s="210"/>
      <c r="L27" s="203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</row>
    <row r="28" spans="1:24" s="166" customFormat="1" ht="15" customHeight="1">
      <c r="A28" s="165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2"/>
    </row>
    <row r="29" spans="17:19" ht="13.5">
      <c r="Q29" s="101"/>
      <c r="S29" s="101"/>
    </row>
  </sheetData>
  <sheetProtection/>
  <mergeCells count="20">
    <mergeCell ref="X6:X9"/>
    <mergeCell ref="J7:J9"/>
    <mergeCell ref="K7:K9"/>
    <mergeCell ref="L7:N7"/>
    <mergeCell ref="W7:W9"/>
    <mergeCell ref="A6:A9"/>
    <mergeCell ref="B6:B9"/>
    <mergeCell ref="C6:C9"/>
    <mergeCell ref="D6:G6"/>
    <mergeCell ref="V8:V9"/>
    <mergeCell ref="O8:U8"/>
    <mergeCell ref="M6:T6"/>
    <mergeCell ref="A3:K3"/>
    <mergeCell ref="L8:N8"/>
    <mergeCell ref="I6:I9"/>
    <mergeCell ref="D7:D9"/>
    <mergeCell ref="E7:E9"/>
    <mergeCell ref="F7:F9"/>
    <mergeCell ref="G7:G9"/>
    <mergeCell ref="E4:F4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5118110236220472"/>
  <pageSetup blackAndWhite="1" cellComments="asDisplayed" fitToWidth="2" horizontalDpi="600" verticalDpi="600" orientation="portrait" paperSize="9" r:id="rId1"/>
  <colBreaks count="1" manualBreakCount="1">
    <brk id="11" min="1" max="2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2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125" style="31" customWidth="1"/>
    <col min="2" max="2" width="12.75390625" style="31" customWidth="1"/>
    <col min="3" max="3" width="14.125" style="31" customWidth="1"/>
    <col min="4" max="4" width="12.75390625" style="31" customWidth="1"/>
    <col min="5" max="5" width="14.125" style="31" customWidth="1"/>
    <col min="6" max="6" width="12.75390625" style="31" customWidth="1"/>
    <col min="7" max="7" width="14.125" style="31" customWidth="1"/>
    <col min="8" max="8" width="0.875" style="31" customWidth="1"/>
    <col min="9" max="16384" width="9.00390625" style="31" customWidth="1"/>
  </cols>
  <sheetData>
    <row r="1" ht="13.5">
      <c r="A1" s="41" t="s">
        <v>200</v>
      </c>
    </row>
    <row r="2" ht="13.5">
      <c r="A2" s="7" t="s">
        <v>57</v>
      </c>
    </row>
    <row r="3" spans="1:7" ht="17.25">
      <c r="A3" s="811" t="s">
        <v>184</v>
      </c>
      <c r="B3" s="811"/>
      <c r="C3" s="811"/>
      <c r="D3" s="811"/>
      <c r="E3" s="811"/>
      <c r="F3" s="811"/>
      <c r="G3" s="811"/>
    </row>
    <row r="4" spans="1:7" ht="13.5">
      <c r="A4" s="881" t="s">
        <v>425</v>
      </c>
      <c r="B4" s="881"/>
      <c r="C4" s="881"/>
      <c r="D4" s="881"/>
      <c r="E4" s="881"/>
      <c r="F4" s="881"/>
      <c r="G4" s="881"/>
    </row>
    <row r="5" ht="6" customHeight="1" thickBot="1"/>
    <row r="6" spans="1:7" s="42" customFormat="1" ht="18.75" customHeight="1" thickTop="1">
      <c r="A6" s="884"/>
      <c r="B6" s="886" t="s">
        <v>183</v>
      </c>
      <c r="C6" s="886"/>
      <c r="D6" s="827" t="s">
        <v>182</v>
      </c>
      <c r="E6" s="882"/>
      <c r="F6" s="883" t="s">
        <v>181</v>
      </c>
      <c r="G6" s="883"/>
    </row>
    <row r="7" spans="1:7" s="42" customFormat="1" ht="18.75" customHeight="1">
      <c r="A7" s="885"/>
      <c r="B7" s="201" t="s">
        <v>180</v>
      </c>
      <c r="C7" s="48" t="s">
        <v>179</v>
      </c>
      <c r="D7" s="47" t="s">
        <v>180</v>
      </c>
      <c r="E7" s="48" t="s">
        <v>179</v>
      </c>
      <c r="F7" s="47" t="s">
        <v>180</v>
      </c>
      <c r="G7" s="48" t="s">
        <v>179</v>
      </c>
    </row>
    <row r="8" spans="1:7" s="51" customFormat="1" ht="16.5" customHeight="1">
      <c r="A8" s="442" t="s">
        <v>426</v>
      </c>
      <c r="B8" s="211">
        <v>10</v>
      </c>
      <c r="C8" s="211">
        <v>285094</v>
      </c>
      <c r="D8" s="211">
        <v>17</v>
      </c>
      <c r="E8" s="211">
        <v>325838</v>
      </c>
      <c r="F8" s="211" t="s">
        <v>58</v>
      </c>
      <c r="G8" s="211" t="s">
        <v>58</v>
      </c>
    </row>
    <row r="9" spans="1:7" s="51" customFormat="1" ht="16.5" customHeight="1">
      <c r="A9" s="443" t="s">
        <v>380</v>
      </c>
      <c r="B9" s="211">
        <v>16</v>
      </c>
      <c r="C9" s="211">
        <v>463269</v>
      </c>
      <c r="D9" s="211">
        <v>17</v>
      </c>
      <c r="E9" s="211">
        <v>325838</v>
      </c>
      <c r="F9" s="211" t="s">
        <v>58</v>
      </c>
      <c r="G9" s="211" t="s">
        <v>58</v>
      </c>
    </row>
    <row r="10" spans="1:7" s="49" customFormat="1" ht="16.5" customHeight="1">
      <c r="A10" s="518" t="s">
        <v>427</v>
      </c>
      <c r="B10" s="365">
        <v>16</v>
      </c>
      <c r="C10" s="366">
        <v>463269</v>
      </c>
      <c r="D10" s="366">
        <v>17</v>
      </c>
      <c r="E10" s="366">
        <v>325838</v>
      </c>
      <c r="F10" s="211" t="s">
        <v>58</v>
      </c>
      <c r="G10" s="211" t="s">
        <v>58</v>
      </c>
    </row>
    <row r="11" spans="1:7" s="49" customFormat="1" ht="16.5" customHeight="1">
      <c r="A11" s="50"/>
      <c r="B11" s="365"/>
      <c r="C11" s="366"/>
      <c r="D11" s="366"/>
      <c r="E11" s="366"/>
      <c r="F11" s="366"/>
      <c r="G11" s="366"/>
    </row>
    <row r="12" spans="1:7" s="51" customFormat="1" ht="16.5" customHeight="1">
      <c r="A12" s="75" t="s">
        <v>178</v>
      </c>
      <c r="B12" s="367" t="s">
        <v>58</v>
      </c>
      <c r="C12" s="211" t="s">
        <v>58</v>
      </c>
      <c r="D12" s="211" t="s">
        <v>58</v>
      </c>
      <c r="E12" s="211" t="s">
        <v>58</v>
      </c>
      <c r="F12" s="211" t="s">
        <v>58</v>
      </c>
      <c r="G12" s="211" t="s">
        <v>58</v>
      </c>
    </row>
    <row r="13" spans="1:7" s="51" customFormat="1" ht="16.5" customHeight="1">
      <c r="A13" s="75" t="s">
        <v>177</v>
      </c>
      <c r="B13" s="367">
        <v>1</v>
      </c>
      <c r="C13" s="211">
        <v>4172</v>
      </c>
      <c r="D13" s="368">
        <v>9</v>
      </c>
      <c r="E13" s="211">
        <v>52362</v>
      </c>
      <c r="F13" s="211" t="s">
        <v>58</v>
      </c>
      <c r="G13" s="211" t="s">
        <v>58</v>
      </c>
    </row>
    <row r="14" spans="1:7" s="51" customFormat="1" ht="16.5" customHeight="1">
      <c r="A14" s="75" t="s">
        <v>176</v>
      </c>
      <c r="B14" s="367">
        <v>9</v>
      </c>
      <c r="C14" s="211">
        <v>264266</v>
      </c>
      <c r="D14" s="368">
        <v>2</v>
      </c>
      <c r="E14" s="368">
        <v>39852</v>
      </c>
      <c r="F14" s="211" t="s">
        <v>58</v>
      </c>
      <c r="G14" s="211" t="s">
        <v>58</v>
      </c>
    </row>
    <row r="15" spans="1:7" s="51" customFormat="1" ht="16.5" customHeight="1">
      <c r="A15" s="75" t="s">
        <v>175</v>
      </c>
      <c r="B15" s="367" t="s">
        <v>58</v>
      </c>
      <c r="C15" s="211" t="s">
        <v>58</v>
      </c>
      <c r="D15" s="368">
        <v>1</v>
      </c>
      <c r="E15" s="368">
        <v>138841</v>
      </c>
      <c r="F15" s="211" t="s">
        <v>58</v>
      </c>
      <c r="G15" s="211" t="s">
        <v>58</v>
      </c>
    </row>
    <row r="16" spans="1:7" s="51" customFormat="1" ht="16.5" customHeight="1">
      <c r="A16" s="75" t="s">
        <v>174</v>
      </c>
      <c r="B16" s="367" t="s">
        <v>58</v>
      </c>
      <c r="C16" s="211" t="s">
        <v>58</v>
      </c>
      <c r="D16" s="368">
        <v>1</v>
      </c>
      <c r="E16" s="368">
        <v>23511</v>
      </c>
      <c r="F16" s="211" t="s">
        <v>58</v>
      </c>
      <c r="G16" s="211" t="s">
        <v>58</v>
      </c>
    </row>
    <row r="17" spans="1:7" s="51" customFormat="1" ht="16.5" customHeight="1">
      <c r="A17" s="75" t="s">
        <v>318</v>
      </c>
      <c r="B17" s="367" t="s">
        <v>58</v>
      </c>
      <c r="C17" s="211" t="s">
        <v>58</v>
      </c>
      <c r="D17" s="211" t="s">
        <v>58</v>
      </c>
      <c r="E17" s="211" t="s">
        <v>58</v>
      </c>
      <c r="F17" s="211" t="s">
        <v>58</v>
      </c>
      <c r="G17" s="211" t="s">
        <v>58</v>
      </c>
    </row>
    <row r="18" spans="1:7" s="51" customFormat="1" ht="16.5" customHeight="1">
      <c r="A18" s="75" t="s">
        <v>102</v>
      </c>
      <c r="B18" s="367" t="s">
        <v>58</v>
      </c>
      <c r="C18" s="211" t="s">
        <v>58</v>
      </c>
      <c r="D18" s="211" t="s">
        <v>58</v>
      </c>
      <c r="E18" s="211" t="s">
        <v>58</v>
      </c>
      <c r="F18" s="211" t="s">
        <v>58</v>
      </c>
      <c r="G18" s="211" t="s">
        <v>58</v>
      </c>
    </row>
    <row r="19" spans="1:7" s="51" customFormat="1" ht="16.5" customHeight="1">
      <c r="A19" s="75" t="s">
        <v>173</v>
      </c>
      <c r="B19" s="367" t="s">
        <v>58</v>
      </c>
      <c r="C19" s="211" t="s">
        <v>58</v>
      </c>
      <c r="D19" s="211" t="s">
        <v>58</v>
      </c>
      <c r="E19" s="211" t="s">
        <v>58</v>
      </c>
      <c r="F19" s="211" t="s">
        <v>58</v>
      </c>
      <c r="G19" s="211" t="s">
        <v>58</v>
      </c>
    </row>
    <row r="20" spans="1:7" s="51" customFormat="1" ht="16.5" customHeight="1">
      <c r="A20" s="75" t="s">
        <v>172</v>
      </c>
      <c r="B20" s="367" t="s">
        <v>58</v>
      </c>
      <c r="C20" s="211" t="s">
        <v>58</v>
      </c>
      <c r="D20" s="211" t="s">
        <v>58</v>
      </c>
      <c r="E20" s="211" t="s">
        <v>58</v>
      </c>
      <c r="F20" s="211" t="s">
        <v>58</v>
      </c>
      <c r="G20" s="211" t="s">
        <v>58</v>
      </c>
    </row>
    <row r="21" spans="1:7" s="51" customFormat="1" ht="16.5" customHeight="1">
      <c r="A21" s="75" t="s">
        <v>171</v>
      </c>
      <c r="B21" s="367" t="s">
        <v>58</v>
      </c>
      <c r="C21" s="211" t="s">
        <v>58</v>
      </c>
      <c r="D21" s="211" t="s">
        <v>58</v>
      </c>
      <c r="E21" s="211" t="s">
        <v>58</v>
      </c>
      <c r="F21" s="211" t="s">
        <v>58</v>
      </c>
      <c r="G21" s="211" t="s">
        <v>58</v>
      </c>
    </row>
    <row r="22" spans="1:7" s="51" customFormat="1" ht="16.5" customHeight="1">
      <c r="A22" s="75" t="s">
        <v>170</v>
      </c>
      <c r="B22" s="367" t="s">
        <v>58</v>
      </c>
      <c r="C22" s="211" t="s">
        <v>58</v>
      </c>
      <c r="D22" s="211">
        <v>4</v>
      </c>
      <c r="E22" s="211">
        <v>71272</v>
      </c>
      <c r="F22" s="211" t="s">
        <v>58</v>
      </c>
      <c r="G22" s="211" t="s">
        <v>58</v>
      </c>
    </row>
    <row r="23" spans="1:7" s="52" customFormat="1" ht="16.5" customHeight="1">
      <c r="A23" s="75" t="s">
        <v>169</v>
      </c>
      <c r="B23" s="367" t="s">
        <v>58</v>
      </c>
      <c r="C23" s="211" t="s">
        <v>58</v>
      </c>
      <c r="D23" s="211" t="s">
        <v>58</v>
      </c>
      <c r="E23" s="211" t="s">
        <v>58</v>
      </c>
      <c r="F23" s="211" t="s">
        <v>58</v>
      </c>
      <c r="G23" s="211" t="s">
        <v>58</v>
      </c>
    </row>
    <row r="24" spans="1:7" s="52" customFormat="1" ht="16.5" customHeight="1">
      <c r="A24" s="75" t="s">
        <v>168</v>
      </c>
      <c r="B24" s="367">
        <v>6</v>
      </c>
      <c r="C24" s="211">
        <v>194831</v>
      </c>
      <c r="D24" s="211" t="s">
        <v>58</v>
      </c>
      <c r="E24" s="211" t="s">
        <v>58</v>
      </c>
      <c r="F24" s="211" t="s">
        <v>58</v>
      </c>
      <c r="G24" s="211" t="s">
        <v>58</v>
      </c>
    </row>
    <row r="25" spans="1:7" s="51" customFormat="1" ht="16.5" customHeight="1">
      <c r="A25" s="86" t="s">
        <v>167</v>
      </c>
      <c r="B25" s="369" t="s">
        <v>58</v>
      </c>
      <c r="C25" s="370" t="s">
        <v>58</v>
      </c>
      <c r="D25" s="370" t="s">
        <v>58</v>
      </c>
      <c r="E25" s="370" t="s">
        <v>58</v>
      </c>
      <c r="F25" s="370" t="s">
        <v>58</v>
      </c>
      <c r="G25" s="370" t="s">
        <v>58</v>
      </c>
    </row>
    <row r="26" spans="1:7" ht="15.75" customHeight="1">
      <c r="A26" s="44" t="s">
        <v>166</v>
      </c>
      <c r="B26" s="2"/>
      <c r="C26" s="2"/>
      <c r="D26" s="2"/>
      <c r="E26" s="2"/>
      <c r="F26" s="2"/>
      <c r="G26" s="2"/>
    </row>
    <row r="27" spans="1:7" ht="13.5">
      <c r="A27" s="3"/>
      <c r="B27" s="2"/>
      <c r="C27" s="2"/>
      <c r="D27" s="2"/>
      <c r="E27" s="2"/>
      <c r="F27" s="2"/>
      <c r="G27" s="2"/>
    </row>
    <row r="28" spans="1:8" ht="13.5">
      <c r="A28" s="3"/>
      <c r="B28" s="164"/>
      <c r="C28" s="164"/>
      <c r="D28" s="164"/>
      <c r="E28" s="164"/>
      <c r="F28" s="164"/>
      <c r="G28" s="164"/>
      <c r="H28" s="164">
        <f>SUM(H12:H25)-H10</f>
        <v>0</v>
      </c>
    </row>
    <row r="29" spans="1:7" ht="13.5">
      <c r="A29" s="3"/>
      <c r="B29" s="2"/>
      <c r="C29" s="2"/>
      <c r="D29" s="2"/>
      <c r="E29" s="2"/>
      <c r="F29" s="2"/>
      <c r="G29" s="2"/>
    </row>
  </sheetData>
  <sheetProtection/>
  <mergeCells count="6">
    <mergeCell ref="A3:G3"/>
    <mergeCell ref="A4:G4"/>
    <mergeCell ref="D6:E6"/>
    <mergeCell ref="F6:G6"/>
    <mergeCell ref="A6:A7"/>
    <mergeCell ref="B6:C6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5118110236220472"/>
  <pageSetup blackAndWhite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showGridLines="0" view="pageBreakPreview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1" width="13.25390625" style="31" customWidth="1"/>
    <col min="2" max="2" width="14.75390625" style="31" customWidth="1"/>
    <col min="3" max="6" width="14.125" style="31" customWidth="1"/>
    <col min="7" max="16384" width="9.00390625" style="31" customWidth="1"/>
  </cols>
  <sheetData>
    <row r="1" ht="13.5">
      <c r="A1" s="41" t="s">
        <v>200</v>
      </c>
    </row>
    <row r="2" ht="13.5">
      <c r="A2" s="7" t="s">
        <v>57</v>
      </c>
    </row>
    <row r="3" spans="1:6" ht="17.25">
      <c r="A3" s="811" t="s">
        <v>315</v>
      </c>
      <c r="B3" s="811"/>
      <c r="C3" s="811"/>
      <c r="D3" s="811"/>
      <c r="E3" s="811"/>
      <c r="F3" s="811"/>
    </row>
    <row r="4" spans="1:6" ht="13.5">
      <c r="A4" s="881" t="s">
        <v>378</v>
      </c>
      <c r="B4" s="881"/>
      <c r="C4" s="881"/>
      <c r="D4" s="881"/>
      <c r="E4" s="881"/>
      <c r="F4" s="881"/>
    </row>
    <row r="5" ht="6" customHeight="1" thickBot="1"/>
    <row r="6" spans="1:6" s="42" customFormat="1" ht="18.75" customHeight="1" thickTop="1">
      <c r="A6" s="884"/>
      <c r="B6" s="241" t="s">
        <v>35</v>
      </c>
      <c r="C6" s="887" t="s">
        <v>320</v>
      </c>
      <c r="D6" s="830"/>
      <c r="E6" s="831"/>
      <c r="F6" s="831"/>
    </row>
    <row r="7" spans="1:6" s="42" customFormat="1" ht="18.75" customHeight="1">
      <c r="A7" s="885"/>
      <c r="B7" s="201" t="s">
        <v>38</v>
      </c>
      <c r="C7" s="47" t="s">
        <v>38</v>
      </c>
      <c r="D7" s="47" t="s">
        <v>312</v>
      </c>
      <c r="E7" s="47" t="s">
        <v>313</v>
      </c>
      <c r="F7" s="242" t="s">
        <v>468</v>
      </c>
    </row>
    <row r="8" spans="1:6" s="247" customFormat="1" ht="12" customHeight="1">
      <c r="A8" s="245"/>
      <c r="B8" s="246"/>
      <c r="C8" s="246" t="s">
        <v>317</v>
      </c>
      <c r="D8" s="246" t="s">
        <v>317</v>
      </c>
      <c r="E8" s="246" t="s">
        <v>317</v>
      </c>
      <c r="F8" s="246" t="s">
        <v>317</v>
      </c>
    </row>
    <row r="9" spans="1:7" s="51" customFormat="1" ht="21.75" customHeight="1">
      <c r="A9" s="162" t="s">
        <v>379</v>
      </c>
      <c r="B9" s="211">
        <v>15</v>
      </c>
      <c r="C9" s="211">
        <v>1500</v>
      </c>
      <c r="D9" s="211">
        <v>516</v>
      </c>
      <c r="E9" s="211">
        <v>814</v>
      </c>
      <c r="F9" s="211">
        <v>169</v>
      </c>
      <c r="G9" s="243"/>
    </row>
    <row r="10" spans="1:7" s="51" customFormat="1" ht="21.75" customHeight="1">
      <c r="A10" s="163" t="s">
        <v>359</v>
      </c>
      <c r="B10" s="211">
        <v>15</v>
      </c>
      <c r="C10" s="211">
        <v>1421</v>
      </c>
      <c r="D10" s="211">
        <v>488</v>
      </c>
      <c r="E10" s="211">
        <v>871</v>
      </c>
      <c r="F10" s="211">
        <v>61</v>
      </c>
      <c r="G10" s="243"/>
    </row>
    <row r="11" spans="1:7" s="49" customFormat="1" ht="21.75" customHeight="1">
      <c r="A11" s="244" t="s">
        <v>380</v>
      </c>
      <c r="B11" s="362">
        <v>15</v>
      </c>
      <c r="C11" s="363">
        <v>2086</v>
      </c>
      <c r="D11" s="363">
        <v>554</v>
      </c>
      <c r="E11" s="364">
        <v>1420</v>
      </c>
      <c r="F11" s="364">
        <v>112</v>
      </c>
      <c r="G11" s="110"/>
    </row>
    <row r="12" spans="1:6" ht="15.75" customHeight="1">
      <c r="A12" s="44" t="s">
        <v>314</v>
      </c>
      <c r="B12" s="2"/>
      <c r="C12" s="2"/>
      <c r="D12" s="2"/>
      <c r="E12" s="2"/>
      <c r="F12" s="2"/>
    </row>
    <row r="13" spans="1:6" ht="13.5">
      <c r="A13" s="3"/>
      <c r="B13" s="2"/>
      <c r="C13" s="2"/>
      <c r="D13" s="2"/>
      <c r="E13" s="2"/>
      <c r="F13" s="2"/>
    </row>
    <row r="14" spans="1:6" ht="13.5">
      <c r="A14" s="2"/>
      <c r="B14" s="2"/>
      <c r="C14" s="2"/>
      <c r="D14" s="2"/>
      <c r="E14" s="2"/>
      <c r="F14" s="2"/>
    </row>
  </sheetData>
  <sheetProtection/>
  <mergeCells count="4">
    <mergeCell ref="C6:F6"/>
    <mergeCell ref="A3:F3"/>
    <mergeCell ref="A4:F4"/>
    <mergeCell ref="A6:A7"/>
  </mergeCells>
  <hyperlinks>
    <hyperlink ref="A1" location="'9鉱工業目次'!A1" display="9　鉱工業目次へ＜＜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="90" zoomScaleSheetLayoutView="90" zoomScalePageLayoutView="0" workbookViewId="0" topLeftCell="A1">
      <selection activeCell="B18" sqref="B18"/>
    </sheetView>
  </sheetViews>
  <sheetFormatPr defaultColWidth="9.00390625" defaultRowHeight="13.5"/>
  <cols>
    <col min="1" max="1" width="11.375" style="31" customWidth="1"/>
    <col min="2" max="3" width="9.375" style="31" customWidth="1"/>
    <col min="4" max="5" width="10.25390625" style="31" customWidth="1"/>
    <col min="6" max="11" width="9.375" style="31" customWidth="1"/>
    <col min="12" max="12" width="9.375" style="189" customWidth="1"/>
    <col min="13" max="13" width="9.00390625" style="519" customWidth="1"/>
    <col min="14" max="16384" width="9.00390625" style="31" customWidth="1"/>
  </cols>
  <sheetData>
    <row r="1" ht="13.5">
      <c r="A1" s="61" t="s">
        <v>200</v>
      </c>
    </row>
    <row r="2" ht="13.5">
      <c r="A2" s="7" t="s">
        <v>57</v>
      </c>
    </row>
    <row r="3" spans="1:12" ht="17.25">
      <c r="A3" s="811" t="s">
        <v>431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</row>
    <row r="4" spans="1:12" ht="13.5">
      <c r="A4" s="881" t="s">
        <v>451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</row>
    <row r="5" ht="6" customHeight="1" thickBot="1"/>
    <row r="6" spans="1:13" s="42" customFormat="1" ht="18.75" customHeight="1" thickTop="1">
      <c r="A6" s="884"/>
      <c r="B6" s="827" t="s">
        <v>432</v>
      </c>
      <c r="C6" s="889"/>
      <c r="D6" s="889"/>
      <c r="E6" s="889"/>
      <c r="F6" s="889"/>
      <c r="G6" s="889"/>
      <c r="H6" s="889"/>
      <c r="I6" s="889"/>
      <c r="J6" s="889"/>
      <c r="K6" s="890" t="s">
        <v>433</v>
      </c>
      <c r="L6" s="893" t="s">
        <v>434</v>
      </c>
      <c r="M6" s="520"/>
    </row>
    <row r="7" spans="1:13" s="42" customFormat="1" ht="10.5" customHeight="1">
      <c r="A7" s="888"/>
      <c r="B7" s="823" t="s">
        <v>38</v>
      </c>
      <c r="C7" s="521"/>
      <c r="D7" s="522"/>
      <c r="E7" s="522"/>
      <c r="F7" s="522"/>
      <c r="G7" s="523"/>
      <c r="H7" s="524"/>
      <c r="I7" s="522"/>
      <c r="J7" s="525"/>
      <c r="K7" s="891"/>
      <c r="L7" s="894"/>
      <c r="M7" s="520"/>
    </row>
    <row r="8" spans="1:13" s="42" customFormat="1" ht="18.75" customHeight="1">
      <c r="A8" s="885"/>
      <c r="B8" s="896"/>
      <c r="C8" s="47" t="s">
        <v>435</v>
      </c>
      <c r="D8" s="201" t="s">
        <v>436</v>
      </c>
      <c r="E8" s="47" t="s">
        <v>437</v>
      </c>
      <c r="F8" s="47" t="s">
        <v>438</v>
      </c>
      <c r="G8" s="47" t="s">
        <v>2</v>
      </c>
      <c r="H8" s="47" t="s">
        <v>439</v>
      </c>
      <c r="I8" s="47" t="s">
        <v>440</v>
      </c>
      <c r="J8" s="242" t="s">
        <v>441</v>
      </c>
      <c r="K8" s="892"/>
      <c r="L8" s="895"/>
      <c r="M8" s="520"/>
    </row>
    <row r="9" spans="1:13" s="247" customFormat="1" ht="12" customHeight="1">
      <c r="A9" s="245"/>
      <c r="B9" s="526" t="s">
        <v>442</v>
      </c>
      <c r="C9" s="526" t="s">
        <v>442</v>
      </c>
      <c r="D9" s="526" t="s">
        <v>442</v>
      </c>
      <c r="E9" s="526" t="s">
        <v>442</v>
      </c>
      <c r="F9" s="526" t="s">
        <v>442</v>
      </c>
      <c r="G9" s="526" t="s">
        <v>442</v>
      </c>
      <c r="H9" s="526" t="s">
        <v>442</v>
      </c>
      <c r="I9" s="526" t="s">
        <v>442</v>
      </c>
      <c r="J9" s="526" t="s">
        <v>442</v>
      </c>
      <c r="K9" s="526" t="s">
        <v>443</v>
      </c>
      <c r="L9" s="527" t="s">
        <v>444</v>
      </c>
      <c r="M9" s="528"/>
    </row>
    <row r="10" spans="1:13" s="533" customFormat="1" ht="21.75" customHeight="1">
      <c r="A10" s="529" t="s">
        <v>426</v>
      </c>
      <c r="B10" s="530">
        <v>626.4</v>
      </c>
      <c r="C10" s="530">
        <v>390.7</v>
      </c>
      <c r="D10" s="530">
        <v>189.1</v>
      </c>
      <c r="E10" s="530">
        <v>18.7</v>
      </c>
      <c r="F10" s="530">
        <v>92.5</v>
      </c>
      <c r="G10" s="530">
        <v>90.4</v>
      </c>
      <c r="H10" s="530">
        <v>235.7</v>
      </c>
      <c r="I10" s="530">
        <v>45.3</v>
      </c>
      <c r="J10" s="530">
        <v>190.5</v>
      </c>
      <c r="K10" s="530">
        <v>7750</v>
      </c>
      <c r="L10" s="531">
        <v>221</v>
      </c>
      <c r="M10" s="532"/>
    </row>
    <row r="11" spans="1:13" s="533" customFormat="1" ht="21.75" customHeight="1">
      <c r="A11" s="534" t="s">
        <v>380</v>
      </c>
      <c r="B11" s="530">
        <v>963</v>
      </c>
      <c r="C11" s="530">
        <v>663.8</v>
      </c>
      <c r="D11" s="530">
        <v>399</v>
      </c>
      <c r="E11" s="530">
        <v>22</v>
      </c>
      <c r="F11" s="530">
        <v>97.6</v>
      </c>
      <c r="G11" s="530">
        <v>145.2</v>
      </c>
      <c r="H11" s="530">
        <v>299.3</v>
      </c>
      <c r="I11" s="530">
        <v>53.9</v>
      </c>
      <c r="J11" s="530">
        <v>245.3</v>
      </c>
      <c r="K11" s="530">
        <v>12519.5</v>
      </c>
      <c r="L11" s="531">
        <v>288</v>
      </c>
      <c r="M11" s="532"/>
    </row>
    <row r="12" spans="1:13" s="539" customFormat="1" ht="21.75" customHeight="1">
      <c r="A12" s="544" t="s">
        <v>450</v>
      </c>
      <c r="B12" s="535" t="s">
        <v>361</v>
      </c>
      <c r="C12" s="536" t="s">
        <v>107</v>
      </c>
      <c r="D12" s="536" t="s">
        <v>107</v>
      </c>
      <c r="E12" s="536" t="s">
        <v>107</v>
      </c>
      <c r="F12" s="536" t="s">
        <v>107</v>
      </c>
      <c r="G12" s="536" t="s">
        <v>107</v>
      </c>
      <c r="H12" s="536" t="s">
        <v>107</v>
      </c>
      <c r="I12" s="536" t="s">
        <v>107</v>
      </c>
      <c r="J12" s="536" t="s">
        <v>107</v>
      </c>
      <c r="K12" s="537" t="s">
        <v>107</v>
      </c>
      <c r="L12" s="538" t="s">
        <v>107</v>
      </c>
      <c r="M12" s="532"/>
    </row>
    <row r="13" spans="1:13" s="539" customFormat="1" ht="16.5" customHeight="1">
      <c r="A13" s="540" t="s">
        <v>448</v>
      </c>
      <c r="B13" s="541"/>
      <c r="C13" s="541"/>
      <c r="D13" s="541"/>
      <c r="E13" s="541"/>
      <c r="F13" s="541"/>
      <c r="G13" s="541"/>
      <c r="H13" s="541"/>
      <c r="I13" s="541"/>
      <c r="J13" s="541"/>
      <c r="K13" s="530"/>
      <c r="L13" s="531"/>
      <c r="M13" s="532"/>
    </row>
    <row r="14" spans="1:13" s="539" customFormat="1" ht="16.5" customHeight="1">
      <c r="A14" s="543" t="s">
        <v>449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30"/>
      <c r="L14" s="531"/>
      <c r="M14" s="532"/>
    </row>
    <row r="15" spans="1:12" ht="16.5" customHeight="1">
      <c r="A15" s="44" t="s">
        <v>445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542"/>
    </row>
    <row r="16" spans="1:12" ht="13.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542"/>
    </row>
  </sheetData>
  <sheetProtection/>
  <mergeCells count="7">
    <mergeCell ref="A3:L3"/>
    <mergeCell ref="A4:L4"/>
    <mergeCell ref="A6:A8"/>
    <mergeCell ref="B6:J6"/>
    <mergeCell ref="K6:K8"/>
    <mergeCell ref="L6:L8"/>
    <mergeCell ref="B7:B8"/>
  </mergeCells>
  <hyperlinks>
    <hyperlink ref="A1" location="'9鉱工業目次'!A1" display="9　鉱工業目次へ＜＜"/>
  </hyperlinks>
  <printOptions/>
  <pageMargins left="0.7" right="0.7" top="0.75" bottom="0.75" header="0.3" footer="0.3"/>
  <pageSetup horizontalDpi="600" verticalDpi="600" orientation="portrait" paperSize="9" scale="7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52"/>
  <sheetViews>
    <sheetView showGridLines="0" view="pageBreakPreview" zoomScaleSheetLayoutView="100" zoomScalePageLayoutView="0" workbookViewId="0" topLeftCell="D1">
      <selection activeCell="I14" sqref="I14"/>
    </sheetView>
  </sheetViews>
  <sheetFormatPr defaultColWidth="9.00390625" defaultRowHeight="13.5"/>
  <cols>
    <col min="1" max="1" width="7.50390625" style="266" customWidth="1"/>
    <col min="2" max="2" width="6.75390625" style="266" bestFit="1" customWidth="1"/>
    <col min="3" max="5" width="6.00390625" style="266" bestFit="1" customWidth="1"/>
    <col min="6" max="6" width="6.00390625" style="266" customWidth="1"/>
    <col min="7" max="8" width="6.00390625" style="266" bestFit="1" customWidth="1"/>
    <col min="9" max="10" width="6.00390625" style="266" customWidth="1"/>
    <col min="11" max="16" width="6.00390625" style="266" bestFit="1" customWidth="1"/>
    <col min="17" max="17" width="6.00390625" style="266" customWidth="1"/>
    <col min="18" max="24" width="6.00390625" style="266" bestFit="1" customWidth="1"/>
    <col min="25" max="25" width="5.875" style="266" customWidth="1"/>
    <col min="26" max="26" width="6.00390625" style="266" bestFit="1" customWidth="1"/>
    <col min="27" max="27" width="1.25" style="266" customWidth="1"/>
    <col min="28" max="28" width="6.00390625" style="266" bestFit="1" customWidth="1"/>
    <col min="29" max="30" width="6.125" style="266" customWidth="1"/>
    <col min="31" max="31" width="6.00390625" style="266" bestFit="1" customWidth="1"/>
    <col min="32" max="16384" width="9.00390625" style="266" customWidth="1"/>
  </cols>
  <sheetData>
    <row r="1" spans="1:3" ht="13.5">
      <c r="A1" s="652" t="s">
        <v>200</v>
      </c>
      <c r="B1" s="652"/>
      <c r="C1" s="652"/>
    </row>
    <row r="2" spans="1:2" ht="13.5">
      <c r="A2" s="648" t="s">
        <v>5</v>
      </c>
      <c r="B2" s="648"/>
    </row>
    <row r="3" spans="1:6" ht="27" customHeight="1">
      <c r="A3" s="464"/>
      <c r="B3" s="464"/>
      <c r="F3" s="465" t="s">
        <v>375</v>
      </c>
    </row>
    <row r="4" spans="1:31" ht="17.25">
      <c r="A4" s="655" t="s">
        <v>356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267"/>
      <c r="Q4" s="267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</row>
    <row r="5" spans="1:31" ht="17.25">
      <c r="A5" s="268"/>
      <c r="B5" s="268"/>
      <c r="C5" s="268"/>
      <c r="D5" s="268"/>
      <c r="E5" s="268"/>
      <c r="F5" s="268"/>
      <c r="G5" s="268"/>
      <c r="H5" s="269" t="s">
        <v>463</v>
      </c>
      <c r="I5" s="269"/>
      <c r="J5" s="269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618" t="s">
        <v>377</v>
      </c>
      <c r="AD5" s="618"/>
      <c r="AE5" s="618"/>
    </row>
    <row r="6" spans="1:30" ht="6" customHeight="1" thickBo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2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</row>
    <row r="7" spans="1:31" s="277" customFormat="1" ht="13.5" customHeight="1" thickTop="1">
      <c r="A7" s="643" t="s">
        <v>4</v>
      </c>
      <c r="B7" s="636" t="s">
        <v>373</v>
      </c>
      <c r="C7" s="273"/>
      <c r="D7" s="273"/>
      <c r="E7" s="273"/>
      <c r="F7" s="273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5"/>
      <c r="AA7" s="276"/>
      <c r="AB7" s="619" t="s">
        <v>213</v>
      </c>
      <c r="AC7" s="619"/>
      <c r="AD7" s="619"/>
      <c r="AE7" s="619"/>
    </row>
    <row r="8" spans="1:31" s="281" customFormat="1" ht="12" customHeight="1">
      <c r="A8" s="644"/>
      <c r="B8" s="621"/>
      <c r="C8" s="637" t="s">
        <v>214</v>
      </c>
      <c r="D8" s="278"/>
      <c r="E8" s="278"/>
      <c r="F8" s="278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622" t="s">
        <v>210</v>
      </c>
      <c r="AA8" s="280"/>
      <c r="AB8" s="627" t="s">
        <v>223</v>
      </c>
      <c r="AC8" s="633" t="s">
        <v>217</v>
      </c>
      <c r="AD8" s="630" t="s">
        <v>331</v>
      </c>
      <c r="AE8" s="620" t="s">
        <v>6</v>
      </c>
    </row>
    <row r="9" spans="1:31" s="281" customFormat="1" ht="12" customHeight="1">
      <c r="A9" s="282"/>
      <c r="B9" s="621"/>
      <c r="C9" s="638"/>
      <c r="D9" s="640" t="s">
        <v>1</v>
      </c>
      <c r="E9" s="649" t="s">
        <v>215</v>
      </c>
      <c r="F9" s="642" t="s">
        <v>216</v>
      </c>
      <c r="G9" s="642" t="s">
        <v>332</v>
      </c>
      <c r="H9" s="642" t="s">
        <v>333</v>
      </c>
      <c r="I9" s="642" t="s">
        <v>334</v>
      </c>
      <c r="J9" s="642" t="s">
        <v>218</v>
      </c>
      <c r="K9" s="653" t="s">
        <v>7</v>
      </c>
      <c r="L9" s="642" t="s">
        <v>219</v>
      </c>
      <c r="M9" s="642" t="s">
        <v>326</v>
      </c>
      <c r="N9" s="642" t="s">
        <v>8</v>
      </c>
      <c r="O9" s="656" t="s">
        <v>220</v>
      </c>
      <c r="P9" s="642" t="s">
        <v>212</v>
      </c>
      <c r="Q9" s="645" t="s">
        <v>204</v>
      </c>
      <c r="R9" s="658" t="s">
        <v>221</v>
      </c>
      <c r="S9" s="279"/>
      <c r="T9" s="279"/>
      <c r="U9" s="279"/>
      <c r="V9" s="279"/>
      <c r="W9" s="279"/>
      <c r="X9" s="620" t="s">
        <v>222</v>
      </c>
      <c r="Y9" s="625" t="s">
        <v>374</v>
      </c>
      <c r="Z9" s="623"/>
      <c r="AA9" s="280"/>
      <c r="AB9" s="628"/>
      <c r="AC9" s="634"/>
      <c r="AD9" s="631"/>
      <c r="AE9" s="621"/>
    </row>
    <row r="10" spans="1:31" s="281" customFormat="1" ht="36" customHeight="1">
      <c r="A10" s="283" t="s">
        <v>205</v>
      </c>
      <c r="B10" s="621"/>
      <c r="C10" s="639"/>
      <c r="D10" s="641"/>
      <c r="E10" s="650"/>
      <c r="F10" s="641"/>
      <c r="G10" s="641"/>
      <c r="H10" s="641"/>
      <c r="I10" s="641"/>
      <c r="J10" s="651"/>
      <c r="K10" s="654"/>
      <c r="L10" s="641"/>
      <c r="M10" s="651"/>
      <c r="N10" s="651"/>
      <c r="O10" s="657"/>
      <c r="P10" s="647"/>
      <c r="Q10" s="646"/>
      <c r="R10" s="659"/>
      <c r="S10" s="284" t="s">
        <v>206</v>
      </c>
      <c r="T10" s="284" t="s">
        <v>207</v>
      </c>
      <c r="U10" s="284" t="s">
        <v>208</v>
      </c>
      <c r="V10" s="284" t="s">
        <v>209</v>
      </c>
      <c r="W10" s="285" t="s">
        <v>211</v>
      </c>
      <c r="X10" s="621"/>
      <c r="Y10" s="626"/>
      <c r="Z10" s="624"/>
      <c r="AA10" s="280"/>
      <c r="AB10" s="629"/>
      <c r="AC10" s="634"/>
      <c r="AD10" s="632"/>
      <c r="AE10" s="621"/>
    </row>
    <row r="11" spans="1:31" s="288" customFormat="1" ht="21" customHeight="1">
      <c r="A11" s="286" t="s">
        <v>335</v>
      </c>
      <c r="B11" s="349">
        <v>10000</v>
      </c>
      <c r="C11" s="350">
        <v>9989.3</v>
      </c>
      <c r="D11" s="350">
        <v>108.9</v>
      </c>
      <c r="E11" s="350">
        <v>520.4</v>
      </c>
      <c r="F11" s="350">
        <v>370.9</v>
      </c>
      <c r="G11" s="350">
        <v>104.4</v>
      </c>
      <c r="H11" s="350">
        <v>509.4</v>
      </c>
      <c r="I11" s="350">
        <v>15.3</v>
      </c>
      <c r="J11" s="350">
        <v>391.2</v>
      </c>
      <c r="K11" s="350">
        <v>2479.3</v>
      </c>
      <c r="L11" s="350">
        <v>583.4</v>
      </c>
      <c r="M11" s="350">
        <v>573.5</v>
      </c>
      <c r="N11" s="350">
        <v>317.9</v>
      </c>
      <c r="O11" s="350">
        <v>1268.8</v>
      </c>
      <c r="P11" s="350">
        <v>684.7</v>
      </c>
      <c r="Q11" s="350">
        <v>222</v>
      </c>
      <c r="R11" s="350">
        <v>1487</v>
      </c>
      <c r="S11" s="350">
        <v>95</v>
      </c>
      <c r="T11" s="350">
        <v>417.9</v>
      </c>
      <c r="U11" s="350">
        <v>414.9</v>
      </c>
      <c r="V11" s="350">
        <v>377.5</v>
      </c>
      <c r="W11" s="350">
        <v>181.7</v>
      </c>
      <c r="X11" s="350">
        <v>243.1</v>
      </c>
      <c r="Y11" s="350">
        <v>109.1</v>
      </c>
      <c r="Z11" s="351">
        <v>10.7</v>
      </c>
      <c r="AA11" s="287"/>
      <c r="AB11" s="349">
        <v>4083</v>
      </c>
      <c r="AC11" s="350">
        <v>629.1</v>
      </c>
      <c r="AD11" s="350">
        <v>780.7</v>
      </c>
      <c r="AE11" s="350">
        <v>1008.4</v>
      </c>
    </row>
    <row r="12" spans="1:31" s="288" customFormat="1" ht="21" customHeight="1">
      <c r="A12" s="289"/>
      <c r="B12" s="287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1"/>
      <c r="AA12" s="287"/>
      <c r="AB12" s="287"/>
      <c r="AC12" s="290"/>
      <c r="AD12" s="290"/>
      <c r="AE12" s="290"/>
    </row>
    <row r="13" spans="1:31" s="288" customFormat="1" ht="21" customHeight="1">
      <c r="A13" s="289" t="s">
        <v>412</v>
      </c>
      <c r="B13" s="287">
        <v>108.4</v>
      </c>
      <c r="C13" s="290">
        <v>108.4</v>
      </c>
      <c r="D13" s="290">
        <v>138.6</v>
      </c>
      <c r="E13" s="290">
        <v>111.9</v>
      </c>
      <c r="F13" s="290">
        <v>126.6</v>
      </c>
      <c r="G13" s="290">
        <v>71.7</v>
      </c>
      <c r="H13" s="290">
        <v>101</v>
      </c>
      <c r="I13" s="292" t="s">
        <v>227</v>
      </c>
      <c r="J13" s="290">
        <v>122.2</v>
      </c>
      <c r="K13" s="290">
        <v>112.5</v>
      </c>
      <c r="L13" s="290">
        <v>118.6</v>
      </c>
      <c r="M13" s="290">
        <v>97.2</v>
      </c>
      <c r="N13" s="290">
        <v>132.5</v>
      </c>
      <c r="O13" s="290">
        <v>109.4</v>
      </c>
      <c r="P13" s="290">
        <v>98.6</v>
      </c>
      <c r="Q13" s="290">
        <v>87.1</v>
      </c>
      <c r="R13" s="290">
        <v>96.5</v>
      </c>
      <c r="S13" s="290">
        <v>104.9</v>
      </c>
      <c r="T13" s="290">
        <v>97.1</v>
      </c>
      <c r="U13" s="290">
        <v>99</v>
      </c>
      <c r="V13" s="290">
        <v>90.5</v>
      </c>
      <c r="W13" s="290">
        <v>97.4</v>
      </c>
      <c r="X13" s="290">
        <v>106.9</v>
      </c>
      <c r="Y13" s="290">
        <v>125.3</v>
      </c>
      <c r="Z13" s="292" t="s">
        <v>227</v>
      </c>
      <c r="AA13" s="287"/>
      <c r="AB13" s="287">
        <v>111.8</v>
      </c>
      <c r="AC13" s="290">
        <v>96</v>
      </c>
      <c r="AD13" s="290">
        <v>113.3</v>
      </c>
      <c r="AE13" s="290">
        <v>160.2</v>
      </c>
    </row>
    <row r="14" spans="1:31" s="293" customFormat="1" ht="21" customHeight="1">
      <c r="A14" s="289" t="s">
        <v>413</v>
      </c>
      <c r="B14" s="287">
        <v>109</v>
      </c>
      <c r="C14" s="290">
        <v>109</v>
      </c>
      <c r="D14" s="290">
        <v>129.6</v>
      </c>
      <c r="E14" s="290">
        <v>102.3</v>
      </c>
      <c r="F14" s="290">
        <v>130.9</v>
      </c>
      <c r="G14" s="290">
        <v>101.7</v>
      </c>
      <c r="H14" s="290">
        <v>115</v>
      </c>
      <c r="I14" s="292" t="s">
        <v>227</v>
      </c>
      <c r="J14" s="290">
        <v>156</v>
      </c>
      <c r="K14" s="290">
        <v>108.5</v>
      </c>
      <c r="L14" s="290">
        <v>123.1</v>
      </c>
      <c r="M14" s="290">
        <v>90.3</v>
      </c>
      <c r="N14" s="290">
        <v>164.1</v>
      </c>
      <c r="O14" s="290">
        <v>107.8</v>
      </c>
      <c r="P14" s="290">
        <v>99.2</v>
      </c>
      <c r="Q14" s="290">
        <v>55.9</v>
      </c>
      <c r="R14" s="290">
        <v>94.8</v>
      </c>
      <c r="S14" s="290">
        <v>91.2</v>
      </c>
      <c r="T14" s="290">
        <v>96.8</v>
      </c>
      <c r="U14" s="290">
        <v>100.5</v>
      </c>
      <c r="V14" s="290">
        <v>85.6</v>
      </c>
      <c r="W14" s="290">
        <v>98</v>
      </c>
      <c r="X14" s="290">
        <v>107.4</v>
      </c>
      <c r="Y14" s="290">
        <v>114.5</v>
      </c>
      <c r="Z14" s="292" t="s">
        <v>227</v>
      </c>
      <c r="AA14" s="287"/>
      <c r="AB14" s="287">
        <v>115.7</v>
      </c>
      <c r="AC14" s="290">
        <v>112.6</v>
      </c>
      <c r="AD14" s="290">
        <v>116.1</v>
      </c>
      <c r="AE14" s="290">
        <v>298.8</v>
      </c>
    </row>
    <row r="15" spans="1:31" s="295" customFormat="1" ht="21" customHeight="1">
      <c r="A15" s="294" t="s">
        <v>414</v>
      </c>
      <c r="B15" s="380">
        <v>101</v>
      </c>
      <c r="C15" s="381">
        <v>101</v>
      </c>
      <c r="D15" s="381">
        <v>121.2</v>
      </c>
      <c r="E15" s="381">
        <v>102.5</v>
      </c>
      <c r="F15" s="381">
        <v>109.9</v>
      </c>
      <c r="G15" s="381">
        <v>96</v>
      </c>
      <c r="H15" s="381">
        <v>91.6</v>
      </c>
      <c r="I15" s="608" t="s">
        <v>227</v>
      </c>
      <c r="J15" s="381">
        <v>152.1</v>
      </c>
      <c r="K15" s="381">
        <v>90</v>
      </c>
      <c r="L15" s="381">
        <v>113.7</v>
      </c>
      <c r="M15" s="381">
        <v>93.5</v>
      </c>
      <c r="N15" s="381">
        <v>166.9</v>
      </c>
      <c r="O15" s="381">
        <v>104.7</v>
      </c>
      <c r="P15" s="381">
        <v>96</v>
      </c>
      <c r="Q15" s="381">
        <v>46.6</v>
      </c>
      <c r="R15" s="381">
        <v>95.3</v>
      </c>
      <c r="S15" s="381">
        <v>68.2</v>
      </c>
      <c r="T15" s="381">
        <v>109.7</v>
      </c>
      <c r="U15" s="381">
        <v>97.7</v>
      </c>
      <c r="V15" s="381">
        <v>82.4</v>
      </c>
      <c r="W15" s="381">
        <v>97.9</v>
      </c>
      <c r="X15" s="381">
        <v>99.9</v>
      </c>
      <c r="Y15" s="381">
        <v>114.1</v>
      </c>
      <c r="Z15" s="608" t="s">
        <v>227</v>
      </c>
      <c r="AA15" s="371"/>
      <c r="AB15" s="380">
        <v>99.7</v>
      </c>
      <c r="AC15" s="381">
        <v>92.3</v>
      </c>
      <c r="AD15" s="381">
        <v>111.3</v>
      </c>
      <c r="AE15" s="381">
        <v>320.1</v>
      </c>
    </row>
    <row r="16" spans="1:31" s="295" customFormat="1" ht="18" customHeight="1">
      <c r="A16" s="294"/>
      <c r="B16" s="380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2"/>
      <c r="AA16" s="371"/>
      <c r="AB16" s="380"/>
      <c r="AC16" s="381"/>
      <c r="AD16" s="381"/>
      <c r="AE16" s="381"/>
    </row>
    <row r="17" spans="1:31" s="295" customFormat="1" ht="18" customHeight="1">
      <c r="A17" s="294"/>
      <c r="B17" s="376" t="s">
        <v>201</v>
      </c>
      <c r="C17" s="377"/>
      <c r="D17" s="377"/>
      <c r="E17" s="377"/>
      <c r="F17" s="383"/>
      <c r="G17" s="384"/>
      <c r="H17" s="377"/>
      <c r="I17" s="377"/>
      <c r="J17" s="377"/>
      <c r="K17" s="377"/>
      <c r="L17" s="377"/>
      <c r="M17" s="377"/>
      <c r="N17" s="377"/>
      <c r="O17" s="377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379"/>
      <c r="AA17" s="372"/>
      <c r="AB17" s="287"/>
      <c r="AC17" s="290"/>
      <c r="AD17" s="290"/>
      <c r="AE17" s="290"/>
    </row>
    <row r="18" spans="1:31" s="288" customFormat="1" ht="21" customHeight="1">
      <c r="A18" s="296" t="s">
        <v>415</v>
      </c>
      <c r="B18" s="287">
        <v>100.8</v>
      </c>
      <c r="C18" s="290">
        <v>100.9</v>
      </c>
      <c r="D18" s="290">
        <v>119.9</v>
      </c>
      <c r="E18" s="290">
        <v>95.8</v>
      </c>
      <c r="F18" s="290">
        <v>110</v>
      </c>
      <c r="G18" s="290">
        <v>100.2</v>
      </c>
      <c r="H18" s="290">
        <v>49.9</v>
      </c>
      <c r="I18" s="292" t="s">
        <v>227</v>
      </c>
      <c r="J18" s="290">
        <v>160.5</v>
      </c>
      <c r="K18" s="290">
        <v>91.9</v>
      </c>
      <c r="L18" s="290">
        <v>118.3</v>
      </c>
      <c r="M18" s="290">
        <v>85.3</v>
      </c>
      <c r="N18" s="290">
        <v>141.1</v>
      </c>
      <c r="O18" s="290">
        <v>127.4</v>
      </c>
      <c r="P18" s="290">
        <v>93.5</v>
      </c>
      <c r="Q18" s="290">
        <v>48.2</v>
      </c>
      <c r="R18" s="290">
        <v>93.4</v>
      </c>
      <c r="S18" s="290">
        <v>72.7</v>
      </c>
      <c r="T18" s="290">
        <v>108.1</v>
      </c>
      <c r="U18" s="290">
        <v>91.2</v>
      </c>
      <c r="V18" s="290">
        <v>82.8</v>
      </c>
      <c r="W18" s="290">
        <v>97.5</v>
      </c>
      <c r="X18" s="290">
        <v>113.1</v>
      </c>
      <c r="Y18" s="290">
        <v>99.2</v>
      </c>
      <c r="Z18" s="292" t="s">
        <v>227</v>
      </c>
      <c r="AA18" s="372"/>
      <c r="AB18" s="287">
        <v>97.1</v>
      </c>
      <c r="AC18" s="290">
        <v>58.7</v>
      </c>
      <c r="AD18" s="290">
        <v>118.5</v>
      </c>
      <c r="AE18" s="290">
        <v>410.9</v>
      </c>
    </row>
    <row r="19" spans="1:31" s="288" customFormat="1" ht="21" customHeight="1">
      <c r="A19" s="297" t="s">
        <v>253</v>
      </c>
      <c r="B19" s="287">
        <v>102</v>
      </c>
      <c r="C19" s="290">
        <v>102.1</v>
      </c>
      <c r="D19" s="290">
        <v>119.5</v>
      </c>
      <c r="E19" s="290">
        <v>98.2</v>
      </c>
      <c r="F19" s="290">
        <v>120.7</v>
      </c>
      <c r="G19" s="290">
        <v>97.9</v>
      </c>
      <c r="H19" s="290">
        <v>88.8</v>
      </c>
      <c r="I19" s="292" t="s">
        <v>227</v>
      </c>
      <c r="J19" s="290">
        <v>158</v>
      </c>
      <c r="K19" s="290">
        <v>96.4</v>
      </c>
      <c r="L19" s="290">
        <v>123.2</v>
      </c>
      <c r="M19" s="290">
        <v>89.3</v>
      </c>
      <c r="N19" s="290">
        <v>172.7</v>
      </c>
      <c r="O19" s="290">
        <v>95.5</v>
      </c>
      <c r="P19" s="290">
        <v>95.3</v>
      </c>
      <c r="Q19" s="290">
        <v>48.9</v>
      </c>
      <c r="R19" s="290">
        <v>95.6</v>
      </c>
      <c r="S19" s="290">
        <v>62.2</v>
      </c>
      <c r="T19" s="290">
        <v>109.9</v>
      </c>
      <c r="U19" s="290">
        <v>96.2</v>
      </c>
      <c r="V19" s="290">
        <v>86.7</v>
      </c>
      <c r="W19" s="290">
        <v>97.1</v>
      </c>
      <c r="X19" s="290">
        <v>104.3</v>
      </c>
      <c r="Y19" s="290">
        <v>100.4</v>
      </c>
      <c r="Z19" s="292" t="s">
        <v>227</v>
      </c>
      <c r="AA19" s="372"/>
      <c r="AB19" s="287">
        <v>105.2</v>
      </c>
      <c r="AC19" s="290">
        <v>90.2</v>
      </c>
      <c r="AD19" s="290">
        <v>121.4</v>
      </c>
      <c r="AE19" s="290">
        <v>370.5</v>
      </c>
    </row>
    <row r="20" spans="1:31" s="288" customFormat="1" ht="21" customHeight="1">
      <c r="A20" s="297" t="s">
        <v>254</v>
      </c>
      <c r="B20" s="287">
        <v>115</v>
      </c>
      <c r="C20" s="290">
        <v>115</v>
      </c>
      <c r="D20" s="290">
        <v>124.3</v>
      </c>
      <c r="E20" s="290">
        <v>115.5</v>
      </c>
      <c r="F20" s="290">
        <v>127.4</v>
      </c>
      <c r="G20" s="290">
        <v>115.2</v>
      </c>
      <c r="H20" s="290">
        <v>179.7</v>
      </c>
      <c r="I20" s="292" t="s">
        <v>227</v>
      </c>
      <c r="J20" s="290">
        <v>177.5</v>
      </c>
      <c r="K20" s="290">
        <v>100.7</v>
      </c>
      <c r="L20" s="290">
        <v>121.9</v>
      </c>
      <c r="M20" s="290">
        <v>94.9</v>
      </c>
      <c r="N20" s="290">
        <v>186.3</v>
      </c>
      <c r="O20" s="290">
        <v>123.3</v>
      </c>
      <c r="P20" s="290">
        <v>97.9</v>
      </c>
      <c r="Q20" s="290">
        <v>51.7</v>
      </c>
      <c r="R20" s="290">
        <v>97.6</v>
      </c>
      <c r="S20" s="290">
        <v>69.4</v>
      </c>
      <c r="T20" s="290">
        <v>111.4</v>
      </c>
      <c r="U20" s="290">
        <v>100.7</v>
      </c>
      <c r="V20" s="290">
        <v>82.6</v>
      </c>
      <c r="W20" s="290">
        <v>104.5</v>
      </c>
      <c r="X20" s="290">
        <v>108.5</v>
      </c>
      <c r="Y20" s="290">
        <v>109.8</v>
      </c>
      <c r="Z20" s="292" t="s">
        <v>227</v>
      </c>
      <c r="AA20" s="372"/>
      <c r="AB20" s="287">
        <v>121.5</v>
      </c>
      <c r="AC20" s="290">
        <v>167.9</v>
      </c>
      <c r="AD20" s="290">
        <v>133.6</v>
      </c>
      <c r="AE20" s="290">
        <v>407.4</v>
      </c>
    </row>
    <row r="21" spans="1:31" s="288" customFormat="1" ht="21" customHeight="1">
      <c r="A21" s="297" t="s">
        <v>255</v>
      </c>
      <c r="B21" s="287">
        <v>102.9</v>
      </c>
      <c r="C21" s="290">
        <v>102.9</v>
      </c>
      <c r="D21" s="290">
        <v>127.9</v>
      </c>
      <c r="E21" s="290">
        <v>121.3</v>
      </c>
      <c r="F21" s="290">
        <v>117.2</v>
      </c>
      <c r="G21" s="290">
        <v>66.5</v>
      </c>
      <c r="H21" s="290">
        <v>79.8</v>
      </c>
      <c r="I21" s="292" t="s">
        <v>227</v>
      </c>
      <c r="J21" s="290">
        <v>133.1</v>
      </c>
      <c r="K21" s="290">
        <v>85</v>
      </c>
      <c r="L21" s="290">
        <v>118.9</v>
      </c>
      <c r="M21" s="290">
        <v>111.9</v>
      </c>
      <c r="N21" s="290">
        <v>189.7</v>
      </c>
      <c r="O21" s="290">
        <v>115.1</v>
      </c>
      <c r="P21" s="290">
        <v>97.1</v>
      </c>
      <c r="Q21" s="290">
        <v>45.9</v>
      </c>
      <c r="R21" s="290">
        <v>95.8</v>
      </c>
      <c r="S21" s="290">
        <v>65.7</v>
      </c>
      <c r="T21" s="290">
        <v>109.3</v>
      </c>
      <c r="U21" s="290">
        <v>103.3</v>
      </c>
      <c r="V21" s="290">
        <v>79.4</v>
      </c>
      <c r="W21" s="290">
        <v>97.1</v>
      </c>
      <c r="X21" s="290">
        <v>109.4</v>
      </c>
      <c r="Y21" s="290">
        <v>86.6</v>
      </c>
      <c r="Z21" s="292" t="s">
        <v>227</v>
      </c>
      <c r="AA21" s="372"/>
      <c r="AB21" s="287">
        <v>93.4</v>
      </c>
      <c r="AC21" s="290">
        <v>78.1</v>
      </c>
      <c r="AD21" s="290">
        <v>122.3</v>
      </c>
      <c r="AE21" s="290">
        <v>308.3</v>
      </c>
    </row>
    <row r="22" spans="1:31" s="288" customFormat="1" ht="21" customHeight="1">
      <c r="A22" s="297" t="s">
        <v>416</v>
      </c>
      <c r="B22" s="287">
        <v>102.5</v>
      </c>
      <c r="C22" s="290">
        <v>102.5</v>
      </c>
      <c r="D22" s="290">
        <v>120</v>
      </c>
      <c r="E22" s="290">
        <v>106.6</v>
      </c>
      <c r="F22" s="290">
        <v>104</v>
      </c>
      <c r="G22" s="290">
        <v>98.9</v>
      </c>
      <c r="H22" s="290">
        <v>200.6</v>
      </c>
      <c r="I22" s="292" t="s">
        <v>227</v>
      </c>
      <c r="J22" s="290">
        <v>132.9</v>
      </c>
      <c r="K22" s="290">
        <v>82.5</v>
      </c>
      <c r="L22" s="290">
        <v>114.2</v>
      </c>
      <c r="M22" s="290">
        <v>94.2</v>
      </c>
      <c r="N22" s="290">
        <v>185.2</v>
      </c>
      <c r="O22" s="290">
        <v>97.2</v>
      </c>
      <c r="P22" s="290">
        <v>91.3</v>
      </c>
      <c r="Q22" s="290">
        <v>42.5</v>
      </c>
      <c r="R22" s="290">
        <v>93.1</v>
      </c>
      <c r="S22" s="290">
        <v>69.2</v>
      </c>
      <c r="T22" s="290">
        <v>106.3</v>
      </c>
      <c r="U22" s="290">
        <v>98.1</v>
      </c>
      <c r="V22" s="290">
        <v>76.1</v>
      </c>
      <c r="W22" s="290">
        <v>98.9</v>
      </c>
      <c r="X22" s="290">
        <v>95.8</v>
      </c>
      <c r="Y22" s="290">
        <v>87.4</v>
      </c>
      <c r="Z22" s="292" t="s">
        <v>227</v>
      </c>
      <c r="AA22" s="372"/>
      <c r="AB22" s="287">
        <v>107.1</v>
      </c>
      <c r="AC22" s="290">
        <v>181.2</v>
      </c>
      <c r="AD22" s="290">
        <v>95.6</v>
      </c>
      <c r="AE22" s="290">
        <v>260.9</v>
      </c>
    </row>
    <row r="23" spans="1:31" s="288" customFormat="1" ht="21" customHeight="1">
      <c r="A23" s="297" t="s">
        <v>256</v>
      </c>
      <c r="B23" s="287">
        <v>97.8</v>
      </c>
      <c r="C23" s="290">
        <v>97.8</v>
      </c>
      <c r="D23" s="290">
        <v>130</v>
      </c>
      <c r="E23" s="290">
        <v>110.5</v>
      </c>
      <c r="F23" s="290">
        <v>105.8</v>
      </c>
      <c r="G23" s="290">
        <v>126.1</v>
      </c>
      <c r="H23" s="290">
        <v>64.2</v>
      </c>
      <c r="I23" s="292" t="s">
        <v>227</v>
      </c>
      <c r="J23" s="290">
        <v>130.7</v>
      </c>
      <c r="K23" s="290">
        <v>80.9</v>
      </c>
      <c r="L23" s="290">
        <v>110</v>
      </c>
      <c r="M23" s="290">
        <v>101.6</v>
      </c>
      <c r="N23" s="290">
        <v>176.9</v>
      </c>
      <c r="O23" s="290">
        <v>110.5</v>
      </c>
      <c r="P23" s="290">
        <v>95.5</v>
      </c>
      <c r="Q23" s="290">
        <v>46.2</v>
      </c>
      <c r="R23" s="290">
        <v>96.6</v>
      </c>
      <c r="S23" s="290">
        <v>69.7</v>
      </c>
      <c r="T23" s="290">
        <v>110</v>
      </c>
      <c r="U23" s="290">
        <v>99.6</v>
      </c>
      <c r="V23" s="290">
        <v>84.9</v>
      </c>
      <c r="W23" s="290">
        <v>97.3</v>
      </c>
      <c r="X23" s="290">
        <v>76.9</v>
      </c>
      <c r="Y23" s="290">
        <v>93.1</v>
      </c>
      <c r="Z23" s="292" t="s">
        <v>227</v>
      </c>
      <c r="AA23" s="372"/>
      <c r="AB23" s="287">
        <v>88.9</v>
      </c>
      <c r="AC23" s="290">
        <v>74.8</v>
      </c>
      <c r="AD23" s="290">
        <v>109.7</v>
      </c>
      <c r="AE23" s="290">
        <v>260.7</v>
      </c>
    </row>
    <row r="24" spans="1:31" s="288" customFormat="1" ht="21" customHeight="1">
      <c r="A24" s="297" t="s">
        <v>257</v>
      </c>
      <c r="B24" s="287">
        <v>102.8</v>
      </c>
      <c r="C24" s="290">
        <v>102.7</v>
      </c>
      <c r="D24" s="290">
        <v>126.2</v>
      </c>
      <c r="E24" s="290">
        <v>116.6</v>
      </c>
      <c r="F24" s="290">
        <v>104.7</v>
      </c>
      <c r="G24" s="290">
        <v>99.5</v>
      </c>
      <c r="H24" s="290">
        <v>73</v>
      </c>
      <c r="I24" s="292" t="s">
        <v>227</v>
      </c>
      <c r="J24" s="290">
        <v>143.4</v>
      </c>
      <c r="K24" s="290">
        <v>92.4</v>
      </c>
      <c r="L24" s="290">
        <v>126</v>
      </c>
      <c r="M24" s="290">
        <v>93.2</v>
      </c>
      <c r="N24" s="290">
        <v>176.7</v>
      </c>
      <c r="O24" s="290">
        <v>109.9</v>
      </c>
      <c r="P24" s="290">
        <v>100.6</v>
      </c>
      <c r="Q24" s="290">
        <v>46</v>
      </c>
      <c r="R24" s="290">
        <v>98.1</v>
      </c>
      <c r="S24" s="290">
        <v>76.6</v>
      </c>
      <c r="T24" s="290">
        <v>114.7</v>
      </c>
      <c r="U24" s="290">
        <v>100.6</v>
      </c>
      <c r="V24" s="290">
        <v>80.2</v>
      </c>
      <c r="W24" s="290">
        <v>103</v>
      </c>
      <c r="X24" s="290">
        <v>81.1</v>
      </c>
      <c r="Y24" s="290">
        <v>110.4</v>
      </c>
      <c r="Z24" s="292" t="s">
        <v>227</v>
      </c>
      <c r="AA24" s="372"/>
      <c r="AB24" s="287">
        <v>99.7</v>
      </c>
      <c r="AC24" s="290">
        <v>77.2</v>
      </c>
      <c r="AD24" s="290">
        <v>117.8</v>
      </c>
      <c r="AE24" s="290">
        <v>295.3</v>
      </c>
    </row>
    <row r="25" spans="1:31" s="288" customFormat="1" ht="21" customHeight="1">
      <c r="A25" s="297" t="s">
        <v>258</v>
      </c>
      <c r="B25" s="287">
        <v>88.5</v>
      </c>
      <c r="C25" s="290">
        <v>88.5</v>
      </c>
      <c r="D25" s="290">
        <v>113</v>
      </c>
      <c r="E25" s="290">
        <v>94.7</v>
      </c>
      <c r="F25" s="290">
        <v>96.1</v>
      </c>
      <c r="G25" s="290">
        <v>96.9</v>
      </c>
      <c r="H25" s="290">
        <v>73.8</v>
      </c>
      <c r="I25" s="292" t="s">
        <v>227</v>
      </c>
      <c r="J25" s="290">
        <v>123.6</v>
      </c>
      <c r="K25" s="290">
        <v>81.9</v>
      </c>
      <c r="L25" s="290">
        <v>102.4</v>
      </c>
      <c r="M25" s="290">
        <v>90.9</v>
      </c>
      <c r="N25" s="290">
        <v>129.7</v>
      </c>
      <c r="O25" s="290">
        <v>78.1</v>
      </c>
      <c r="P25" s="290">
        <v>89.4</v>
      </c>
      <c r="Q25" s="290">
        <v>42.8</v>
      </c>
      <c r="R25" s="290">
        <v>90.2</v>
      </c>
      <c r="S25" s="290">
        <v>68.1</v>
      </c>
      <c r="T25" s="290">
        <v>105.8</v>
      </c>
      <c r="U25" s="290">
        <v>91.4</v>
      </c>
      <c r="V25" s="290">
        <v>76.2</v>
      </c>
      <c r="W25" s="290">
        <v>92.5</v>
      </c>
      <c r="X25" s="290">
        <v>75.5</v>
      </c>
      <c r="Y25" s="290">
        <v>103.1</v>
      </c>
      <c r="Z25" s="292" t="s">
        <v>227</v>
      </c>
      <c r="AA25" s="372"/>
      <c r="AB25" s="287">
        <v>88.2</v>
      </c>
      <c r="AC25" s="290">
        <v>78.1</v>
      </c>
      <c r="AD25" s="290">
        <v>96</v>
      </c>
      <c r="AE25" s="290">
        <v>316.8</v>
      </c>
    </row>
    <row r="26" spans="1:31" s="288" customFormat="1" ht="21" customHeight="1">
      <c r="A26" s="297" t="s">
        <v>259</v>
      </c>
      <c r="B26" s="287">
        <v>102.3</v>
      </c>
      <c r="C26" s="290">
        <v>102.3</v>
      </c>
      <c r="D26" s="290">
        <v>125.8</v>
      </c>
      <c r="E26" s="290">
        <v>112.5</v>
      </c>
      <c r="F26" s="290">
        <v>114.8</v>
      </c>
      <c r="G26" s="290">
        <v>105.3</v>
      </c>
      <c r="H26" s="290">
        <v>84.1</v>
      </c>
      <c r="I26" s="292" t="s">
        <v>227</v>
      </c>
      <c r="J26" s="290">
        <v>152.6</v>
      </c>
      <c r="K26" s="290">
        <v>90.9</v>
      </c>
      <c r="L26" s="290">
        <v>117.6</v>
      </c>
      <c r="M26" s="290">
        <v>88.6</v>
      </c>
      <c r="N26" s="290">
        <v>160.5</v>
      </c>
      <c r="O26" s="290">
        <v>105.9</v>
      </c>
      <c r="P26" s="290">
        <v>100.7</v>
      </c>
      <c r="Q26" s="290">
        <v>41.5</v>
      </c>
      <c r="R26" s="290">
        <v>97.1</v>
      </c>
      <c r="S26" s="290">
        <v>73.8</v>
      </c>
      <c r="T26" s="290">
        <v>110</v>
      </c>
      <c r="U26" s="290">
        <v>95.2</v>
      </c>
      <c r="V26" s="290">
        <v>91.9</v>
      </c>
      <c r="W26" s="290">
        <v>95.4</v>
      </c>
      <c r="X26" s="290">
        <v>78.9</v>
      </c>
      <c r="Y26" s="290">
        <v>185.2</v>
      </c>
      <c r="Z26" s="292" t="s">
        <v>227</v>
      </c>
      <c r="AA26" s="372"/>
      <c r="AB26" s="287">
        <v>100.2</v>
      </c>
      <c r="AC26" s="290">
        <v>88.1</v>
      </c>
      <c r="AD26" s="290">
        <v>107.5</v>
      </c>
      <c r="AE26" s="290">
        <v>292.9</v>
      </c>
    </row>
    <row r="27" spans="1:31" s="288" customFormat="1" ht="21" customHeight="1">
      <c r="A27" s="297" t="s">
        <v>336</v>
      </c>
      <c r="B27" s="287">
        <v>101.6</v>
      </c>
      <c r="C27" s="290">
        <v>101.6</v>
      </c>
      <c r="D27" s="290">
        <v>117.2</v>
      </c>
      <c r="E27" s="290">
        <v>88.5</v>
      </c>
      <c r="F27" s="290">
        <v>110.1</v>
      </c>
      <c r="G27" s="290">
        <v>92.1</v>
      </c>
      <c r="H27" s="290">
        <v>57.2</v>
      </c>
      <c r="I27" s="292" t="s">
        <v>227</v>
      </c>
      <c r="J27" s="290">
        <v>165.3</v>
      </c>
      <c r="K27" s="290">
        <v>97.2</v>
      </c>
      <c r="L27" s="290">
        <v>113.8</v>
      </c>
      <c r="M27" s="290">
        <v>91.4</v>
      </c>
      <c r="N27" s="290">
        <v>160.7</v>
      </c>
      <c r="O27" s="290">
        <v>107.3</v>
      </c>
      <c r="P27" s="290">
        <v>98.8</v>
      </c>
      <c r="Q27" s="290">
        <v>48.4</v>
      </c>
      <c r="R27" s="290">
        <v>96.4</v>
      </c>
      <c r="S27" s="290">
        <v>66.3</v>
      </c>
      <c r="T27" s="290">
        <v>115.4</v>
      </c>
      <c r="U27" s="290">
        <v>100.2</v>
      </c>
      <c r="V27" s="290">
        <v>78.7</v>
      </c>
      <c r="W27" s="290">
        <v>96.6</v>
      </c>
      <c r="X27" s="290">
        <v>104.3</v>
      </c>
      <c r="Y27" s="290">
        <v>150.7</v>
      </c>
      <c r="Z27" s="292" t="s">
        <v>227</v>
      </c>
      <c r="AA27" s="372"/>
      <c r="AB27" s="287">
        <v>100.8</v>
      </c>
      <c r="AC27" s="290">
        <v>62.8</v>
      </c>
      <c r="AD27" s="290">
        <v>111.1</v>
      </c>
      <c r="AE27" s="290">
        <v>287.6</v>
      </c>
    </row>
    <row r="28" spans="1:31" s="288" customFormat="1" ht="21" customHeight="1">
      <c r="A28" s="297" t="s">
        <v>251</v>
      </c>
      <c r="B28" s="287">
        <v>97.3</v>
      </c>
      <c r="C28" s="290">
        <v>97.3</v>
      </c>
      <c r="D28" s="290">
        <v>113.7</v>
      </c>
      <c r="E28" s="290">
        <v>83.6</v>
      </c>
      <c r="F28" s="290">
        <v>108.9</v>
      </c>
      <c r="G28" s="290">
        <v>80.1</v>
      </c>
      <c r="H28" s="290">
        <v>67.4</v>
      </c>
      <c r="I28" s="292" t="s">
        <v>227</v>
      </c>
      <c r="J28" s="290">
        <v>174.8</v>
      </c>
      <c r="K28" s="290">
        <v>92.2</v>
      </c>
      <c r="L28" s="290">
        <v>103.7</v>
      </c>
      <c r="M28" s="290">
        <v>85.7</v>
      </c>
      <c r="N28" s="290">
        <v>166.4</v>
      </c>
      <c r="O28" s="290">
        <v>87.6</v>
      </c>
      <c r="P28" s="290">
        <v>96.8</v>
      </c>
      <c r="Q28" s="290">
        <v>45.2</v>
      </c>
      <c r="R28" s="290">
        <v>95.2</v>
      </c>
      <c r="S28" s="290">
        <v>60.2</v>
      </c>
      <c r="T28" s="290">
        <v>108.5</v>
      </c>
      <c r="U28" s="290">
        <v>99.3</v>
      </c>
      <c r="V28" s="290">
        <v>83.1</v>
      </c>
      <c r="W28" s="290">
        <v>98.2</v>
      </c>
      <c r="X28" s="290">
        <v>122.8</v>
      </c>
      <c r="Y28" s="290">
        <v>119.3</v>
      </c>
      <c r="Z28" s="292" t="s">
        <v>227</v>
      </c>
      <c r="AA28" s="372"/>
      <c r="AB28" s="287">
        <v>98.4</v>
      </c>
      <c r="AC28" s="290">
        <v>70</v>
      </c>
      <c r="AD28" s="290">
        <v>107.3</v>
      </c>
      <c r="AE28" s="290">
        <v>293.8</v>
      </c>
    </row>
    <row r="29" spans="1:31" s="288" customFormat="1" ht="21" customHeight="1">
      <c r="A29" s="297" t="s">
        <v>252</v>
      </c>
      <c r="B29" s="287">
        <v>97.9</v>
      </c>
      <c r="C29" s="290">
        <v>97.8</v>
      </c>
      <c r="D29" s="290">
        <v>116.4</v>
      </c>
      <c r="E29" s="290">
        <v>86.3</v>
      </c>
      <c r="F29" s="290">
        <v>98.5</v>
      </c>
      <c r="G29" s="290">
        <v>73.5</v>
      </c>
      <c r="H29" s="290">
        <v>81.2</v>
      </c>
      <c r="I29" s="292" t="s">
        <v>227</v>
      </c>
      <c r="J29" s="290">
        <v>173.2</v>
      </c>
      <c r="K29" s="290">
        <v>88.5</v>
      </c>
      <c r="L29" s="290">
        <v>94.4</v>
      </c>
      <c r="M29" s="290">
        <v>94.7</v>
      </c>
      <c r="N29" s="290">
        <v>156.8</v>
      </c>
      <c r="O29" s="290">
        <v>98.2</v>
      </c>
      <c r="P29" s="290">
        <v>94.9</v>
      </c>
      <c r="Q29" s="290">
        <v>52</v>
      </c>
      <c r="R29" s="290">
        <v>94.6</v>
      </c>
      <c r="S29" s="290">
        <v>64.3</v>
      </c>
      <c r="T29" s="290">
        <v>106.6</v>
      </c>
      <c r="U29" s="290">
        <v>96.3</v>
      </c>
      <c r="V29" s="290">
        <v>86.1</v>
      </c>
      <c r="W29" s="290">
        <v>96.5</v>
      </c>
      <c r="X29" s="290">
        <v>128.5</v>
      </c>
      <c r="Y29" s="290">
        <v>124.2</v>
      </c>
      <c r="Z29" s="292" t="s">
        <v>227</v>
      </c>
      <c r="AA29" s="372"/>
      <c r="AB29" s="287">
        <v>96.2</v>
      </c>
      <c r="AC29" s="290">
        <v>80.2</v>
      </c>
      <c r="AD29" s="290">
        <v>94.2</v>
      </c>
      <c r="AE29" s="290">
        <v>336.5</v>
      </c>
    </row>
    <row r="30" spans="1:31" s="277" customFormat="1" ht="18" customHeight="1">
      <c r="A30" s="298"/>
      <c r="B30" s="373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5"/>
      <c r="AA30" s="373"/>
      <c r="AB30" s="373"/>
      <c r="AC30" s="374"/>
      <c r="AD30" s="374"/>
      <c r="AE30" s="374"/>
    </row>
    <row r="31" spans="1:31" s="299" customFormat="1" ht="18" customHeight="1">
      <c r="A31" s="298"/>
      <c r="B31" s="376" t="s">
        <v>202</v>
      </c>
      <c r="C31" s="377"/>
      <c r="D31" s="377"/>
      <c r="E31" s="377"/>
      <c r="F31" s="378"/>
      <c r="G31" s="377"/>
      <c r="H31" s="377"/>
      <c r="I31" s="377"/>
      <c r="J31" s="377"/>
      <c r="K31" s="377"/>
      <c r="L31" s="377"/>
      <c r="M31" s="377"/>
      <c r="N31" s="377"/>
      <c r="O31" s="377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379"/>
      <c r="AA31" s="287"/>
      <c r="AB31" s="287"/>
      <c r="AC31" s="290"/>
      <c r="AD31" s="290"/>
      <c r="AE31" s="290"/>
    </row>
    <row r="32" spans="1:31" s="288" customFormat="1" ht="21" customHeight="1">
      <c r="A32" s="296" t="s">
        <v>415</v>
      </c>
      <c r="B32" s="287">
        <v>107.1</v>
      </c>
      <c r="C32" s="290">
        <v>107.1</v>
      </c>
      <c r="D32" s="290">
        <v>120.8</v>
      </c>
      <c r="E32" s="290">
        <v>103.1</v>
      </c>
      <c r="F32" s="290">
        <v>121.7</v>
      </c>
      <c r="G32" s="290">
        <v>103.5</v>
      </c>
      <c r="H32" s="290">
        <v>82.4</v>
      </c>
      <c r="I32" s="292" t="s">
        <v>227</v>
      </c>
      <c r="J32" s="290">
        <v>154.5</v>
      </c>
      <c r="K32" s="290">
        <v>97.6</v>
      </c>
      <c r="L32" s="290">
        <v>123.1</v>
      </c>
      <c r="M32" s="290">
        <v>89.9</v>
      </c>
      <c r="N32" s="290">
        <v>197.5</v>
      </c>
      <c r="O32" s="290">
        <v>122.7</v>
      </c>
      <c r="P32" s="290">
        <v>99</v>
      </c>
      <c r="Q32" s="290">
        <v>50.8</v>
      </c>
      <c r="R32" s="290">
        <v>95.5</v>
      </c>
      <c r="S32" s="290">
        <v>70.5</v>
      </c>
      <c r="T32" s="290">
        <v>108.2</v>
      </c>
      <c r="U32" s="290">
        <v>96.8</v>
      </c>
      <c r="V32" s="290">
        <v>85.6</v>
      </c>
      <c r="W32" s="290">
        <v>100.7</v>
      </c>
      <c r="X32" s="290">
        <v>103.6</v>
      </c>
      <c r="Y32" s="290">
        <v>105.3</v>
      </c>
      <c r="Z32" s="292" t="s">
        <v>227</v>
      </c>
      <c r="AA32" s="287"/>
      <c r="AB32" s="287">
        <v>106.2</v>
      </c>
      <c r="AC32" s="290">
        <v>87.5</v>
      </c>
      <c r="AD32" s="290">
        <v>120.1</v>
      </c>
      <c r="AE32" s="290">
        <v>387</v>
      </c>
    </row>
    <row r="33" spans="1:31" s="288" customFormat="1" ht="21" customHeight="1">
      <c r="A33" s="297" t="s">
        <v>253</v>
      </c>
      <c r="B33" s="287">
        <v>107.2</v>
      </c>
      <c r="C33" s="290">
        <v>107.3</v>
      </c>
      <c r="D33" s="290">
        <v>130.9</v>
      </c>
      <c r="E33" s="290">
        <v>105</v>
      </c>
      <c r="F33" s="290">
        <v>120.5</v>
      </c>
      <c r="G33" s="290">
        <v>94.9</v>
      </c>
      <c r="H33" s="290">
        <v>101.4</v>
      </c>
      <c r="I33" s="292" t="s">
        <v>227</v>
      </c>
      <c r="J33" s="290">
        <v>155.7</v>
      </c>
      <c r="K33" s="290">
        <v>104.7</v>
      </c>
      <c r="L33" s="290">
        <v>123.5</v>
      </c>
      <c r="M33" s="290">
        <v>96.1</v>
      </c>
      <c r="N33" s="290">
        <v>201.8</v>
      </c>
      <c r="O33" s="290">
        <v>105.8</v>
      </c>
      <c r="P33" s="290">
        <v>102.3</v>
      </c>
      <c r="Q33" s="290">
        <v>51.1</v>
      </c>
      <c r="R33" s="290">
        <v>98</v>
      </c>
      <c r="S33" s="290">
        <v>67.2</v>
      </c>
      <c r="T33" s="290">
        <v>111.3</v>
      </c>
      <c r="U33" s="290">
        <v>100.5</v>
      </c>
      <c r="V33" s="290">
        <v>84.5</v>
      </c>
      <c r="W33" s="290">
        <v>100.3</v>
      </c>
      <c r="X33" s="290">
        <v>100.9</v>
      </c>
      <c r="Y33" s="290">
        <v>105.7</v>
      </c>
      <c r="Z33" s="292" t="s">
        <v>227</v>
      </c>
      <c r="AA33" s="287"/>
      <c r="AB33" s="287">
        <v>109.5</v>
      </c>
      <c r="AC33" s="290">
        <v>99.6</v>
      </c>
      <c r="AD33" s="290">
        <v>126.1</v>
      </c>
      <c r="AE33" s="290">
        <v>365.7</v>
      </c>
    </row>
    <row r="34" spans="1:31" s="288" customFormat="1" ht="21" customHeight="1">
      <c r="A34" s="297" t="s">
        <v>254</v>
      </c>
      <c r="B34" s="287">
        <v>107.8</v>
      </c>
      <c r="C34" s="290">
        <v>107.8</v>
      </c>
      <c r="D34" s="290">
        <v>124.8</v>
      </c>
      <c r="E34" s="290">
        <v>105.7</v>
      </c>
      <c r="F34" s="290">
        <v>124.5</v>
      </c>
      <c r="G34" s="290">
        <v>100.3</v>
      </c>
      <c r="H34" s="290">
        <v>106.9</v>
      </c>
      <c r="I34" s="292" t="s">
        <v>227</v>
      </c>
      <c r="J34" s="290">
        <v>167</v>
      </c>
      <c r="K34" s="290">
        <v>106.5</v>
      </c>
      <c r="L34" s="290">
        <v>118.2</v>
      </c>
      <c r="M34" s="290">
        <v>95.2</v>
      </c>
      <c r="N34" s="290">
        <v>183.4</v>
      </c>
      <c r="O34" s="290">
        <v>112</v>
      </c>
      <c r="P34" s="290">
        <v>94.5</v>
      </c>
      <c r="Q34" s="290">
        <v>47.3</v>
      </c>
      <c r="R34" s="290">
        <v>95</v>
      </c>
      <c r="S34" s="290">
        <v>67</v>
      </c>
      <c r="T34" s="290">
        <v>109.5</v>
      </c>
      <c r="U34" s="290">
        <v>98.1</v>
      </c>
      <c r="V34" s="290">
        <v>79.7</v>
      </c>
      <c r="W34" s="290">
        <v>102</v>
      </c>
      <c r="X34" s="290">
        <v>99.8</v>
      </c>
      <c r="Y34" s="290">
        <v>100.7</v>
      </c>
      <c r="Z34" s="292" t="s">
        <v>227</v>
      </c>
      <c r="AA34" s="287"/>
      <c r="AB34" s="287">
        <v>113.1</v>
      </c>
      <c r="AC34" s="290">
        <v>105.4</v>
      </c>
      <c r="AD34" s="290">
        <v>121.7</v>
      </c>
      <c r="AE34" s="290">
        <v>408.9</v>
      </c>
    </row>
    <row r="35" spans="1:31" s="288" customFormat="1" ht="21" customHeight="1">
      <c r="A35" s="297" t="s">
        <v>255</v>
      </c>
      <c r="B35" s="287">
        <v>103.1</v>
      </c>
      <c r="C35" s="290">
        <v>103.1</v>
      </c>
      <c r="D35" s="290">
        <v>131.4</v>
      </c>
      <c r="E35" s="290">
        <v>115.9</v>
      </c>
      <c r="F35" s="290">
        <v>108.4</v>
      </c>
      <c r="G35" s="290">
        <v>67.8</v>
      </c>
      <c r="H35" s="290">
        <v>93.9</v>
      </c>
      <c r="I35" s="292" t="s">
        <v>227</v>
      </c>
      <c r="J35" s="290">
        <v>156.1</v>
      </c>
      <c r="K35" s="290">
        <v>85.1</v>
      </c>
      <c r="L35" s="290">
        <v>117.8</v>
      </c>
      <c r="M35" s="290">
        <v>99.2</v>
      </c>
      <c r="N35" s="290">
        <v>184.1</v>
      </c>
      <c r="O35" s="290">
        <v>108.4</v>
      </c>
      <c r="P35" s="290">
        <v>97.7</v>
      </c>
      <c r="Q35" s="290">
        <v>42.9</v>
      </c>
      <c r="R35" s="290">
        <v>95.2</v>
      </c>
      <c r="S35" s="290">
        <v>64.4</v>
      </c>
      <c r="T35" s="290">
        <v>108.2</v>
      </c>
      <c r="U35" s="290">
        <v>100.2</v>
      </c>
      <c r="V35" s="290">
        <v>80.6</v>
      </c>
      <c r="W35" s="290">
        <v>98.4</v>
      </c>
      <c r="X35" s="290">
        <v>102.5</v>
      </c>
      <c r="Y35" s="290">
        <v>87.1</v>
      </c>
      <c r="Z35" s="292" t="s">
        <v>227</v>
      </c>
      <c r="AA35" s="287"/>
      <c r="AB35" s="287">
        <v>95.7</v>
      </c>
      <c r="AC35" s="290">
        <v>91.5</v>
      </c>
      <c r="AD35" s="290">
        <v>116.3</v>
      </c>
      <c r="AE35" s="290">
        <v>355.8</v>
      </c>
    </row>
    <row r="36" spans="1:31" s="288" customFormat="1" ht="21" customHeight="1">
      <c r="A36" s="297" t="s">
        <v>416</v>
      </c>
      <c r="B36" s="287">
        <v>106.8</v>
      </c>
      <c r="C36" s="290">
        <v>106.8</v>
      </c>
      <c r="D36" s="290">
        <v>129.4</v>
      </c>
      <c r="E36" s="290">
        <v>104</v>
      </c>
      <c r="F36" s="290">
        <v>109.7</v>
      </c>
      <c r="G36" s="290">
        <v>96.8</v>
      </c>
      <c r="H36" s="290">
        <v>147.7</v>
      </c>
      <c r="I36" s="292" t="s">
        <v>227</v>
      </c>
      <c r="J36" s="290">
        <v>159.2</v>
      </c>
      <c r="K36" s="290">
        <v>91.8</v>
      </c>
      <c r="L36" s="290">
        <v>121.8</v>
      </c>
      <c r="M36" s="290">
        <v>92.7</v>
      </c>
      <c r="N36" s="290">
        <v>182</v>
      </c>
      <c r="O36" s="290">
        <v>105.8</v>
      </c>
      <c r="P36" s="290">
        <v>94</v>
      </c>
      <c r="Q36" s="290">
        <v>43.5</v>
      </c>
      <c r="R36" s="290">
        <v>95.5</v>
      </c>
      <c r="S36" s="290">
        <v>64.8</v>
      </c>
      <c r="T36" s="290">
        <v>109</v>
      </c>
      <c r="U36" s="290">
        <v>99.9</v>
      </c>
      <c r="V36" s="290">
        <v>81.1</v>
      </c>
      <c r="W36" s="290">
        <v>101.4</v>
      </c>
      <c r="X36" s="290">
        <v>96.9</v>
      </c>
      <c r="Y36" s="290">
        <v>99.4</v>
      </c>
      <c r="Z36" s="292" t="s">
        <v>227</v>
      </c>
      <c r="AA36" s="287"/>
      <c r="AB36" s="287">
        <v>116.3</v>
      </c>
      <c r="AC36" s="290">
        <v>143.1</v>
      </c>
      <c r="AD36" s="290">
        <v>100.5</v>
      </c>
      <c r="AE36" s="290">
        <v>324.6</v>
      </c>
    </row>
    <row r="37" spans="1:31" s="288" customFormat="1" ht="21" customHeight="1">
      <c r="A37" s="296" t="s">
        <v>256</v>
      </c>
      <c r="B37" s="287">
        <v>97.4</v>
      </c>
      <c r="C37" s="290">
        <v>97.3</v>
      </c>
      <c r="D37" s="290">
        <v>131.8</v>
      </c>
      <c r="E37" s="290">
        <v>105.2</v>
      </c>
      <c r="F37" s="290">
        <v>101.6</v>
      </c>
      <c r="G37" s="290">
        <v>117.4</v>
      </c>
      <c r="H37" s="290">
        <v>81.3</v>
      </c>
      <c r="I37" s="292" t="s">
        <v>227</v>
      </c>
      <c r="J37" s="290">
        <v>151.5</v>
      </c>
      <c r="K37" s="290">
        <v>82.2</v>
      </c>
      <c r="L37" s="290">
        <v>112.3</v>
      </c>
      <c r="M37" s="290">
        <v>97.7</v>
      </c>
      <c r="N37" s="290">
        <v>161.5</v>
      </c>
      <c r="O37" s="290">
        <v>106.5</v>
      </c>
      <c r="P37" s="290">
        <v>95.9</v>
      </c>
      <c r="Q37" s="290">
        <v>42.5</v>
      </c>
      <c r="R37" s="290">
        <v>95</v>
      </c>
      <c r="S37" s="290">
        <v>66.1</v>
      </c>
      <c r="T37" s="290">
        <v>111.4</v>
      </c>
      <c r="U37" s="290">
        <v>97.8</v>
      </c>
      <c r="V37" s="290">
        <v>81.2</v>
      </c>
      <c r="W37" s="290">
        <v>96</v>
      </c>
      <c r="X37" s="290">
        <v>94.7</v>
      </c>
      <c r="Y37" s="290">
        <v>98.2</v>
      </c>
      <c r="Z37" s="292" t="s">
        <v>227</v>
      </c>
      <c r="AA37" s="287"/>
      <c r="AB37" s="287">
        <v>93.2</v>
      </c>
      <c r="AC37" s="290">
        <v>87.1</v>
      </c>
      <c r="AD37" s="290">
        <v>107.7</v>
      </c>
      <c r="AE37" s="290">
        <v>286.5</v>
      </c>
    </row>
    <row r="38" spans="1:31" s="288" customFormat="1" ht="21" customHeight="1">
      <c r="A38" s="296" t="s">
        <v>257</v>
      </c>
      <c r="B38" s="287">
        <v>100.1</v>
      </c>
      <c r="C38" s="290">
        <v>100</v>
      </c>
      <c r="D38" s="290">
        <v>125.1</v>
      </c>
      <c r="E38" s="290">
        <v>108.6</v>
      </c>
      <c r="F38" s="290">
        <v>107.2</v>
      </c>
      <c r="G38" s="290">
        <v>91.3</v>
      </c>
      <c r="H38" s="290">
        <v>83.4</v>
      </c>
      <c r="I38" s="292" t="s">
        <v>227</v>
      </c>
      <c r="J38" s="290">
        <v>145.6</v>
      </c>
      <c r="K38" s="290">
        <v>86.3</v>
      </c>
      <c r="L38" s="290">
        <v>115.2</v>
      </c>
      <c r="M38" s="290">
        <v>93.8</v>
      </c>
      <c r="N38" s="290">
        <v>166.1</v>
      </c>
      <c r="O38" s="290">
        <v>101.6</v>
      </c>
      <c r="P38" s="290">
        <v>97.8</v>
      </c>
      <c r="Q38" s="290">
        <v>43</v>
      </c>
      <c r="R38" s="290">
        <v>96.1</v>
      </c>
      <c r="S38" s="290">
        <v>69.4</v>
      </c>
      <c r="T38" s="290">
        <v>112.1</v>
      </c>
      <c r="U38" s="290">
        <v>98.5</v>
      </c>
      <c r="V38" s="290">
        <v>81.6</v>
      </c>
      <c r="W38" s="290">
        <v>100.6</v>
      </c>
      <c r="X38" s="290">
        <v>101.6</v>
      </c>
      <c r="Y38" s="290">
        <v>110.8</v>
      </c>
      <c r="Z38" s="292" t="s">
        <v>227</v>
      </c>
      <c r="AA38" s="287"/>
      <c r="AB38" s="287">
        <v>96.6</v>
      </c>
      <c r="AC38" s="290">
        <v>84.4</v>
      </c>
      <c r="AD38" s="290">
        <v>107</v>
      </c>
      <c r="AE38" s="290">
        <v>264.7</v>
      </c>
    </row>
    <row r="39" spans="1:31" s="288" customFormat="1" ht="21" customHeight="1">
      <c r="A39" s="296" t="s">
        <v>258</v>
      </c>
      <c r="B39" s="287">
        <v>97.1</v>
      </c>
      <c r="C39" s="290">
        <v>97.1</v>
      </c>
      <c r="D39" s="290">
        <v>123.3</v>
      </c>
      <c r="E39" s="290">
        <v>104.3</v>
      </c>
      <c r="F39" s="290">
        <v>101.7</v>
      </c>
      <c r="G39" s="290">
        <v>95.2</v>
      </c>
      <c r="H39" s="290">
        <v>77.9</v>
      </c>
      <c r="I39" s="292" t="s">
        <v>227</v>
      </c>
      <c r="J39" s="290">
        <v>144.6</v>
      </c>
      <c r="K39" s="290">
        <v>85.4</v>
      </c>
      <c r="L39" s="290">
        <v>115.5</v>
      </c>
      <c r="M39" s="290">
        <v>98.7</v>
      </c>
      <c r="N39" s="290">
        <v>154.4</v>
      </c>
      <c r="O39" s="290">
        <v>94.3</v>
      </c>
      <c r="P39" s="290">
        <v>92.7</v>
      </c>
      <c r="Q39" s="290">
        <v>52.5</v>
      </c>
      <c r="R39" s="290">
        <v>95</v>
      </c>
      <c r="S39" s="290">
        <v>66.1</v>
      </c>
      <c r="T39" s="290">
        <v>110.5</v>
      </c>
      <c r="U39" s="290">
        <v>96.9</v>
      </c>
      <c r="V39" s="290">
        <v>83.3</v>
      </c>
      <c r="W39" s="290">
        <v>95.7</v>
      </c>
      <c r="X39" s="290">
        <v>100.7</v>
      </c>
      <c r="Y39" s="290">
        <v>120.1</v>
      </c>
      <c r="Z39" s="292" t="s">
        <v>227</v>
      </c>
      <c r="AA39" s="287"/>
      <c r="AB39" s="287">
        <v>94.2</v>
      </c>
      <c r="AC39" s="290">
        <v>81</v>
      </c>
      <c r="AD39" s="290">
        <v>111.6</v>
      </c>
      <c r="AE39" s="290">
        <v>288.6</v>
      </c>
    </row>
    <row r="40" spans="1:31" s="288" customFormat="1" ht="21" customHeight="1">
      <c r="A40" s="296" t="s">
        <v>259</v>
      </c>
      <c r="B40" s="287">
        <v>100.4</v>
      </c>
      <c r="C40" s="290">
        <v>100.4</v>
      </c>
      <c r="D40" s="290">
        <v>123.7</v>
      </c>
      <c r="E40" s="290">
        <v>111.2</v>
      </c>
      <c r="F40" s="290">
        <v>108.4</v>
      </c>
      <c r="G40" s="290">
        <v>102.9</v>
      </c>
      <c r="H40" s="290">
        <v>77.4</v>
      </c>
      <c r="I40" s="292" t="s">
        <v>227</v>
      </c>
      <c r="J40" s="290">
        <v>150.9</v>
      </c>
      <c r="K40" s="290">
        <v>86.1</v>
      </c>
      <c r="L40" s="290">
        <v>111.5</v>
      </c>
      <c r="M40" s="290">
        <v>90.1</v>
      </c>
      <c r="N40" s="290">
        <v>157</v>
      </c>
      <c r="O40" s="290">
        <v>103.5</v>
      </c>
      <c r="P40" s="290">
        <v>99.3</v>
      </c>
      <c r="Q40" s="290">
        <v>45.3</v>
      </c>
      <c r="R40" s="290">
        <v>97.5</v>
      </c>
      <c r="S40" s="290">
        <v>77.3</v>
      </c>
      <c r="T40" s="290">
        <v>111</v>
      </c>
      <c r="U40" s="290">
        <v>96.1</v>
      </c>
      <c r="V40" s="290">
        <v>90</v>
      </c>
      <c r="W40" s="290">
        <v>94.5</v>
      </c>
      <c r="X40" s="290">
        <v>101.9</v>
      </c>
      <c r="Y40" s="290">
        <v>164.2</v>
      </c>
      <c r="Z40" s="292" t="s">
        <v>227</v>
      </c>
      <c r="AA40" s="287"/>
      <c r="AB40" s="287">
        <v>94.7</v>
      </c>
      <c r="AC40" s="290">
        <v>81.4</v>
      </c>
      <c r="AD40" s="290">
        <v>106.8</v>
      </c>
      <c r="AE40" s="290">
        <v>295.2</v>
      </c>
    </row>
    <row r="41" spans="1:31" s="288" customFormat="1" ht="21" customHeight="1">
      <c r="A41" s="296" t="s">
        <v>250</v>
      </c>
      <c r="B41" s="287">
        <v>96.4</v>
      </c>
      <c r="C41" s="290">
        <v>96.4</v>
      </c>
      <c r="D41" s="290">
        <v>113.7</v>
      </c>
      <c r="E41" s="290">
        <v>87.7</v>
      </c>
      <c r="F41" s="290">
        <v>107.1</v>
      </c>
      <c r="G41" s="290">
        <v>98.3</v>
      </c>
      <c r="H41" s="290">
        <v>56.8</v>
      </c>
      <c r="I41" s="292" t="s">
        <v>227</v>
      </c>
      <c r="J41" s="290">
        <v>150</v>
      </c>
      <c r="K41" s="290">
        <v>87.2</v>
      </c>
      <c r="L41" s="290">
        <v>108.4</v>
      </c>
      <c r="M41" s="290">
        <v>86.2</v>
      </c>
      <c r="N41" s="290">
        <v>142.8</v>
      </c>
      <c r="O41" s="290">
        <v>103.8</v>
      </c>
      <c r="P41" s="290">
        <v>94.3</v>
      </c>
      <c r="Q41" s="290">
        <v>47.2</v>
      </c>
      <c r="R41" s="290">
        <v>96.3</v>
      </c>
      <c r="S41" s="290">
        <v>70.4</v>
      </c>
      <c r="T41" s="290">
        <v>112.1</v>
      </c>
      <c r="U41" s="290">
        <v>98.9</v>
      </c>
      <c r="V41" s="290">
        <v>81.6</v>
      </c>
      <c r="W41" s="290">
        <v>94.4</v>
      </c>
      <c r="X41" s="290">
        <v>100.3</v>
      </c>
      <c r="Y41" s="290">
        <v>125.3</v>
      </c>
      <c r="Z41" s="292" t="s">
        <v>227</v>
      </c>
      <c r="AA41" s="287"/>
      <c r="AB41" s="287">
        <v>93.2</v>
      </c>
      <c r="AC41" s="290">
        <v>63.1</v>
      </c>
      <c r="AD41" s="290">
        <v>110</v>
      </c>
      <c r="AE41" s="290">
        <v>310.8</v>
      </c>
    </row>
    <row r="42" spans="1:31" s="288" customFormat="1" ht="21" customHeight="1">
      <c r="A42" s="296" t="s">
        <v>251</v>
      </c>
      <c r="B42" s="287">
        <v>95.9</v>
      </c>
      <c r="C42" s="290">
        <v>95.9</v>
      </c>
      <c r="D42" s="290">
        <v>109.3</v>
      </c>
      <c r="E42" s="290">
        <v>90.2</v>
      </c>
      <c r="F42" s="290">
        <v>107.7</v>
      </c>
      <c r="G42" s="290">
        <v>94.5</v>
      </c>
      <c r="H42" s="290">
        <v>79.4</v>
      </c>
      <c r="I42" s="292" t="s">
        <v>227</v>
      </c>
      <c r="J42" s="290">
        <v>153.3</v>
      </c>
      <c r="K42" s="290">
        <v>88.4</v>
      </c>
      <c r="L42" s="290">
        <v>100.4</v>
      </c>
      <c r="M42" s="290">
        <v>86.6</v>
      </c>
      <c r="N42" s="290">
        <v>150.9</v>
      </c>
      <c r="O42" s="290">
        <v>92.4</v>
      </c>
      <c r="P42" s="290">
        <v>93.6</v>
      </c>
      <c r="Q42" s="290">
        <v>43.5</v>
      </c>
      <c r="R42" s="290">
        <v>95</v>
      </c>
      <c r="S42" s="290">
        <v>68.7</v>
      </c>
      <c r="T42" s="290">
        <v>108</v>
      </c>
      <c r="U42" s="290">
        <v>97.5</v>
      </c>
      <c r="V42" s="290">
        <v>81.8</v>
      </c>
      <c r="W42" s="290">
        <v>97</v>
      </c>
      <c r="X42" s="290">
        <v>97.9</v>
      </c>
      <c r="Y42" s="290">
        <v>118.3</v>
      </c>
      <c r="Z42" s="292" t="s">
        <v>227</v>
      </c>
      <c r="AA42" s="287"/>
      <c r="AB42" s="287">
        <v>95.9</v>
      </c>
      <c r="AC42" s="290">
        <v>82.3</v>
      </c>
      <c r="AD42" s="290">
        <v>108.9</v>
      </c>
      <c r="AE42" s="290">
        <v>309.3</v>
      </c>
    </row>
    <row r="43" spans="1:31" s="293" customFormat="1" ht="21" customHeight="1">
      <c r="A43" s="300" t="s">
        <v>252</v>
      </c>
      <c r="B43" s="352">
        <v>94.9</v>
      </c>
      <c r="C43" s="353">
        <v>94.9</v>
      </c>
      <c r="D43" s="353">
        <v>104.7</v>
      </c>
      <c r="E43" s="353">
        <v>89.1</v>
      </c>
      <c r="F43" s="353">
        <v>100.9</v>
      </c>
      <c r="G43" s="353">
        <v>87.8</v>
      </c>
      <c r="H43" s="353">
        <v>67</v>
      </c>
      <c r="I43" s="354" t="s">
        <v>227</v>
      </c>
      <c r="J43" s="353">
        <v>152.8</v>
      </c>
      <c r="K43" s="353">
        <v>86.2</v>
      </c>
      <c r="L43" s="353">
        <v>96.6</v>
      </c>
      <c r="M43" s="353">
        <v>92.9</v>
      </c>
      <c r="N43" s="353">
        <v>149.2</v>
      </c>
      <c r="O43" s="353">
        <v>100.4</v>
      </c>
      <c r="P43" s="353">
        <v>92.8</v>
      </c>
      <c r="Q43" s="353">
        <v>48.8</v>
      </c>
      <c r="R43" s="353">
        <v>94.4</v>
      </c>
      <c r="S43" s="353">
        <v>69</v>
      </c>
      <c r="T43" s="353">
        <v>108.1</v>
      </c>
      <c r="U43" s="353">
        <v>95.4</v>
      </c>
      <c r="V43" s="353">
        <v>83.1</v>
      </c>
      <c r="W43" s="353">
        <v>96.9</v>
      </c>
      <c r="X43" s="353">
        <v>95.7</v>
      </c>
      <c r="Y43" s="353">
        <v>123.3</v>
      </c>
      <c r="Z43" s="355" t="s">
        <v>227</v>
      </c>
      <c r="AA43" s="352"/>
      <c r="AB43" s="352">
        <v>91.7</v>
      </c>
      <c r="AC43" s="353">
        <v>69.7</v>
      </c>
      <c r="AD43" s="353">
        <v>104.8</v>
      </c>
      <c r="AE43" s="353">
        <v>300.9</v>
      </c>
    </row>
    <row r="44" spans="1:31" s="305" customFormat="1" ht="13.5" customHeight="1">
      <c r="A44" s="635" t="s">
        <v>395</v>
      </c>
      <c r="B44" s="635"/>
      <c r="C44" s="635"/>
      <c r="D44" s="635"/>
      <c r="E44" s="635"/>
      <c r="F44" s="635"/>
      <c r="G44" s="635"/>
      <c r="H44" s="635"/>
      <c r="I44" s="301"/>
      <c r="J44" s="301"/>
      <c r="K44" s="302"/>
      <c r="L44" s="302"/>
      <c r="M44" s="302"/>
      <c r="N44" s="302"/>
      <c r="O44" s="302"/>
      <c r="P44" s="302"/>
      <c r="Q44" s="302"/>
      <c r="R44" s="303"/>
      <c r="S44" s="303"/>
      <c r="T44" s="303"/>
      <c r="U44" s="303"/>
      <c r="V44" s="303"/>
      <c r="W44" s="303"/>
      <c r="X44" s="303"/>
      <c r="Y44" s="303"/>
      <c r="Z44" s="302"/>
      <c r="AA44" s="302"/>
      <c r="AB44" s="304"/>
      <c r="AC44" s="304"/>
      <c r="AD44" s="303"/>
      <c r="AE44" s="303"/>
    </row>
    <row r="45" spans="1:31" ht="7.5" customHeight="1">
      <c r="A45" s="306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8"/>
      <c r="AC45" s="308"/>
      <c r="AD45" s="307"/>
      <c r="AE45" s="307"/>
    </row>
    <row r="46" spans="1:31" ht="13.5">
      <c r="A46" s="306"/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</row>
    <row r="47" spans="1:31" ht="13.5">
      <c r="A47" s="306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</row>
    <row r="48" spans="1:31" ht="13.5">
      <c r="A48" s="306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</row>
    <row r="49" spans="1:31" ht="13.5">
      <c r="A49" s="307"/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</row>
    <row r="50" spans="1:31" ht="13.5">
      <c r="A50" s="307"/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</row>
    <row r="51" spans="1:31" ht="13.5">
      <c r="A51" s="307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</row>
    <row r="52" spans="28:29" ht="13.5">
      <c r="AB52" s="307"/>
      <c r="AC52" s="307"/>
    </row>
  </sheetData>
  <sheetProtection/>
  <mergeCells count="31">
    <mergeCell ref="A1:C1"/>
    <mergeCell ref="K9:K10"/>
    <mergeCell ref="A4:O4"/>
    <mergeCell ref="X9:X10"/>
    <mergeCell ref="L9:L10"/>
    <mergeCell ref="I9:I10"/>
    <mergeCell ref="O9:O10"/>
    <mergeCell ref="R9:R10"/>
    <mergeCell ref="M9:M10"/>
    <mergeCell ref="J9:J10"/>
    <mergeCell ref="Q9:Q10"/>
    <mergeCell ref="P9:P10"/>
    <mergeCell ref="G9:G10"/>
    <mergeCell ref="A2:B2"/>
    <mergeCell ref="F9:F10"/>
    <mergeCell ref="E9:E10"/>
    <mergeCell ref="N9:N10"/>
    <mergeCell ref="A44:H44"/>
    <mergeCell ref="B7:B10"/>
    <mergeCell ref="C8:C10"/>
    <mergeCell ref="D9:D10"/>
    <mergeCell ref="H9:H10"/>
    <mergeCell ref="A7:A8"/>
    <mergeCell ref="AC5:AE5"/>
    <mergeCell ref="AB7:AE7"/>
    <mergeCell ref="AE8:AE10"/>
    <mergeCell ref="Z8:Z10"/>
    <mergeCell ref="Y9:Y10"/>
    <mergeCell ref="AB8:AB10"/>
    <mergeCell ref="AD8:AD10"/>
    <mergeCell ref="AC8:AC10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5118110236220472"/>
  <pageSetup blackAndWhite="1" fitToWidth="0"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9"/>
  <dimension ref="A1:BC71"/>
  <sheetViews>
    <sheetView showGridLines="0" view="pageBreakPreview" zoomScaleSheetLayoutView="100" zoomScalePageLayoutView="0" workbookViewId="0" topLeftCell="A1">
      <selection activeCell="W5" sqref="W5"/>
    </sheetView>
  </sheetViews>
  <sheetFormatPr defaultColWidth="9.00390625" defaultRowHeight="13.5" outlineLevelRow="1"/>
  <cols>
    <col min="1" max="1" width="2.625" style="31" customWidth="1"/>
    <col min="2" max="2" width="9.25390625" style="31" customWidth="1"/>
    <col min="3" max="6" width="5.875" style="31" customWidth="1"/>
    <col min="7" max="7" width="10.00390625" style="31" customWidth="1"/>
    <col min="8" max="11" width="5.875" style="31" customWidth="1"/>
    <col min="12" max="12" width="10.00390625" style="31" customWidth="1"/>
    <col min="13" max="16" width="5.875" style="31" customWidth="1"/>
    <col min="17" max="17" width="10.00390625" style="31" customWidth="1"/>
    <col min="18" max="21" width="5.875" style="31" customWidth="1"/>
    <col min="22" max="22" width="10.00390625" style="31" customWidth="1"/>
    <col min="23" max="25" width="9.00390625" style="31" customWidth="1"/>
    <col min="26" max="26" width="13.25390625" style="31" customWidth="1"/>
    <col min="27" max="16384" width="9.00390625" style="31" customWidth="1"/>
  </cols>
  <sheetData>
    <row r="1" spans="1:6" ht="13.5">
      <c r="A1" s="673" t="s">
        <v>200</v>
      </c>
      <c r="B1" s="673"/>
      <c r="C1" s="673"/>
      <c r="D1" s="673"/>
      <c r="E1" s="673"/>
      <c r="F1" s="41"/>
    </row>
    <row r="2" spans="1:2" ht="13.5">
      <c r="A2" s="674" t="s">
        <v>5</v>
      </c>
      <c r="B2" s="674"/>
    </row>
    <row r="3" spans="1:22" ht="14.25">
      <c r="A3" s="675" t="s">
        <v>325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</row>
    <row r="4" spans="1:22" ht="13.5">
      <c r="A4" s="676" t="s">
        <v>454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</row>
    <row r="5" spans="1:22" ht="13.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6.7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59" customFormat="1" ht="18" customHeight="1" thickTop="1">
      <c r="A7" s="677" t="s">
        <v>264</v>
      </c>
      <c r="B7" s="678"/>
      <c r="C7" s="683" t="s">
        <v>38</v>
      </c>
      <c r="D7" s="683"/>
      <c r="E7" s="683"/>
      <c r="F7" s="683"/>
      <c r="G7" s="684"/>
      <c r="H7" s="685" t="s">
        <v>248</v>
      </c>
      <c r="I7" s="683"/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3"/>
      <c r="U7" s="683"/>
      <c r="V7" s="683"/>
    </row>
    <row r="8" spans="1:22" s="59" customFormat="1" ht="18" customHeight="1">
      <c r="A8" s="679"/>
      <c r="B8" s="680"/>
      <c r="C8" s="686" t="s">
        <v>321</v>
      </c>
      <c r="D8" s="686"/>
      <c r="E8" s="686"/>
      <c r="F8" s="686"/>
      <c r="G8" s="687"/>
      <c r="H8" s="688" t="s">
        <v>309</v>
      </c>
      <c r="I8" s="688"/>
      <c r="J8" s="688"/>
      <c r="K8" s="688"/>
      <c r="L8" s="688"/>
      <c r="M8" s="669" t="s">
        <v>37</v>
      </c>
      <c r="N8" s="670"/>
      <c r="O8" s="670"/>
      <c r="P8" s="670"/>
      <c r="Q8" s="670"/>
      <c r="R8" s="669" t="s">
        <v>36</v>
      </c>
      <c r="S8" s="670"/>
      <c r="T8" s="670"/>
      <c r="U8" s="670"/>
      <c r="V8" s="670"/>
    </row>
    <row r="9" spans="1:22" s="59" customFormat="1" ht="18" customHeight="1">
      <c r="A9" s="679"/>
      <c r="B9" s="680"/>
      <c r="C9" s="660" t="s">
        <v>35</v>
      </c>
      <c r="D9" s="661"/>
      <c r="E9" s="660" t="s">
        <v>34</v>
      </c>
      <c r="F9" s="661"/>
      <c r="G9" s="671" t="s">
        <v>342</v>
      </c>
      <c r="H9" s="660" t="s">
        <v>35</v>
      </c>
      <c r="I9" s="661"/>
      <c r="J9" s="660" t="s">
        <v>34</v>
      </c>
      <c r="K9" s="661"/>
      <c r="L9" s="671" t="s">
        <v>342</v>
      </c>
      <c r="M9" s="660" t="s">
        <v>35</v>
      </c>
      <c r="N9" s="661"/>
      <c r="O9" s="660" t="s">
        <v>34</v>
      </c>
      <c r="P9" s="661"/>
      <c r="Q9" s="671" t="s">
        <v>342</v>
      </c>
      <c r="R9" s="660" t="s">
        <v>35</v>
      </c>
      <c r="S9" s="661"/>
      <c r="T9" s="660" t="s">
        <v>34</v>
      </c>
      <c r="U9" s="661"/>
      <c r="V9" s="662" t="s">
        <v>342</v>
      </c>
    </row>
    <row r="10" spans="1:22" s="59" customFormat="1" ht="34.5" customHeight="1">
      <c r="A10" s="681"/>
      <c r="B10" s="682"/>
      <c r="C10" s="196"/>
      <c r="D10" s="422" t="s">
        <v>341</v>
      </c>
      <c r="E10" s="196"/>
      <c r="F10" s="422" t="s">
        <v>341</v>
      </c>
      <c r="G10" s="672"/>
      <c r="H10" s="196"/>
      <c r="I10" s="422" t="s">
        <v>341</v>
      </c>
      <c r="J10" s="196"/>
      <c r="K10" s="422" t="s">
        <v>341</v>
      </c>
      <c r="L10" s="672"/>
      <c r="M10" s="196"/>
      <c r="N10" s="422" t="s">
        <v>341</v>
      </c>
      <c r="O10" s="196"/>
      <c r="P10" s="422" t="s">
        <v>341</v>
      </c>
      <c r="Q10" s="672"/>
      <c r="R10" s="196"/>
      <c r="S10" s="422" t="s">
        <v>341</v>
      </c>
      <c r="T10" s="196"/>
      <c r="U10" s="422" t="s">
        <v>341</v>
      </c>
      <c r="V10" s="663"/>
    </row>
    <row r="11" spans="1:22" s="59" customFormat="1" ht="11.25">
      <c r="A11" s="195"/>
      <c r="B11" s="421"/>
      <c r="C11" s="130"/>
      <c r="D11" s="130"/>
      <c r="E11" s="131" t="s">
        <v>50</v>
      </c>
      <c r="F11" s="131"/>
      <c r="G11" s="131" t="s">
        <v>31</v>
      </c>
      <c r="H11" s="130"/>
      <c r="I11" s="130"/>
      <c r="J11" s="131" t="s">
        <v>50</v>
      </c>
      <c r="K11" s="131"/>
      <c r="L11" s="131" t="s">
        <v>31</v>
      </c>
      <c r="M11" s="130"/>
      <c r="N11" s="130"/>
      <c r="O11" s="131" t="s">
        <v>50</v>
      </c>
      <c r="P11" s="131"/>
      <c r="Q11" s="131" t="s">
        <v>31</v>
      </c>
      <c r="R11" s="130"/>
      <c r="S11" s="130"/>
      <c r="T11" s="131" t="s">
        <v>50</v>
      </c>
      <c r="U11" s="131"/>
      <c r="V11" s="131" t="s">
        <v>31</v>
      </c>
    </row>
    <row r="12" spans="1:26" s="194" customFormat="1" ht="16.5" customHeight="1" outlineLevel="1">
      <c r="A12" s="664" t="s">
        <v>357</v>
      </c>
      <c r="B12" s="665"/>
      <c r="C12" s="197">
        <v>2161</v>
      </c>
      <c r="D12" s="197" t="s">
        <v>107</v>
      </c>
      <c r="E12" s="197">
        <v>72942</v>
      </c>
      <c r="F12" s="197" t="s">
        <v>107</v>
      </c>
      <c r="G12" s="197">
        <v>204366501</v>
      </c>
      <c r="H12" s="197">
        <v>830</v>
      </c>
      <c r="I12" s="197" t="s">
        <v>107</v>
      </c>
      <c r="J12" s="197">
        <v>5139</v>
      </c>
      <c r="K12" s="197" t="s">
        <v>107</v>
      </c>
      <c r="L12" s="197">
        <v>5576424</v>
      </c>
      <c r="M12" s="197">
        <v>890</v>
      </c>
      <c r="N12" s="197" t="s">
        <v>107</v>
      </c>
      <c r="O12" s="197">
        <v>15341</v>
      </c>
      <c r="P12" s="197" t="s">
        <v>107</v>
      </c>
      <c r="Q12" s="197">
        <v>23329306</v>
      </c>
      <c r="R12" s="197">
        <v>441</v>
      </c>
      <c r="S12" s="197" t="s">
        <v>107</v>
      </c>
      <c r="T12" s="197">
        <v>52462</v>
      </c>
      <c r="U12" s="197" t="s">
        <v>107</v>
      </c>
      <c r="V12" s="197">
        <v>175460771</v>
      </c>
      <c r="X12" s="198">
        <f>SUM(H12,M12,R12)-C12</f>
        <v>0</v>
      </c>
      <c r="Y12" s="198">
        <f>SUM(J12,O12,T12)-E12</f>
        <v>0</v>
      </c>
      <c r="Z12" s="198">
        <f>SUM(L12,Q12,V12)-G12</f>
        <v>0</v>
      </c>
    </row>
    <row r="13" spans="1:26" s="193" customFormat="1" ht="16.5" customHeight="1" outlineLevel="1">
      <c r="A13" s="664" t="s">
        <v>381</v>
      </c>
      <c r="B13" s="666"/>
      <c r="C13" s="197">
        <v>2124</v>
      </c>
      <c r="D13" s="197" t="s">
        <v>107</v>
      </c>
      <c r="E13" s="197">
        <v>73300</v>
      </c>
      <c r="F13" s="197" t="s">
        <v>107</v>
      </c>
      <c r="G13" s="197">
        <v>210616008</v>
      </c>
      <c r="H13" s="197">
        <v>791</v>
      </c>
      <c r="I13" s="197" t="s">
        <v>107</v>
      </c>
      <c r="J13" s="197">
        <v>4849</v>
      </c>
      <c r="K13" s="197" t="s">
        <v>107</v>
      </c>
      <c r="L13" s="197">
        <v>5798473</v>
      </c>
      <c r="M13" s="197">
        <v>888</v>
      </c>
      <c r="N13" s="197" t="s">
        <v>107</v>
      </c>
      <c r="O13" s="197">
        <v>15384</v>
      </c>
      <c r="P13" s="197" t="s">
        <v>107</v>
      </c>
      <c r="Q13" s="197">
        <v>23980177</v>
      </c>
      <c r="R13" s="197">
        <v>445</v>
      </c>
      <c r="S13" s="197" t="s">
        <v>107</v>
      </c>
      <c r="T13" s="197">
        <v>53067</v>
      </c>
      <c r="U13" s="197" t="s">
        <v>107</v>
      </c>
      <c r="V13" s="197">
        <v>180837358</v>
      </c>
      <c r="X13" s="198">
        <f>SUM(H13,M13,R13)-C13</f>
        <v>0</v>
      </c>
      <c r="Y13" s="198">
        <f>SUM(J13,O13,T13)-E13</f>
        <v>0</v>
      </c>
      <c r="Z13" s="198">
        <f>SUM(L13,Q13,V13)-G13</f>
        <v>0</v>
      </c>
    </row>
    <row r="14" spans="1:26" s="193" customFormat="1" ht="16.5" customHeight="1" outlineLevel="1">
      <c r="A14" s="667" t="s">
        <v>460</v>
      </c>
      <c r="B14" s="668"/>
      <c r="C14" s="385">
        <v>2091</v>
      </c>
      <c r="D14" s="385" t="s">
        <v>107</v>
      </c>
      <c r="E14" s="385">
        <v>74437</v>
      </c>
      <c r="F14" s="385" t="s">
        <v>107</v>
      </c>
      <c r="G14" s="385">
        <v>224944302</v>
      </c>
      <c r="H14" s="385">
        <v>747</v>
      </c>
      <c r="I14" s="385" t="s">
        <v>107</v>
      </c>
      <c r="J14" s="385">
        <v>4688</v>
      </c>
      <c r="K14" s="385" t="s">
        <v>107</v>
      </c>
      <c r="L14" s="385">
        <v>5451256</v>
      </c>
      <c r="M14" s="385">
        <v>893</v>
      </c>
      <c r="N14" s="385" t="s">
        <v>107</v>
      </c>
      <c r="O14" s="385">
        <v>15516</v>
      </c>
      <c r="P14" s="385" t="s">
        <v>107</v>
      </c>
      <c r="Q14" s="385">
        <v>26102931</v>
      </c>
      <c r="R14" s="385">
        <v>451</v>
      </c>
      <c r="S14" s="385" t="s">
        <v>107</v>
      </c>
      <c r="T14" s="385">
        <v>54233</v>
      </c>
      <c r="U14" s="385" t="s">
        <v>107</v>
      </c>
      <c r="V14" s="385">
        <v>193390115</v>
      </c>
      <c r="X14" s="198">
        <f>SUM(H14,M14,R14)-C14</f>
        <v>0</v>
      </c>
      <c r="Y14" s="198">
        <f>SUM(J14,O14,T14)-E14</f>
        <v>0</v>
      </c>
      <c r="Z14" s="198">
        <f>SUM(L14,Q14,V14)-G14</f>
        <v>0</v>
      </c>
    </row>
    <row r="15" spans="1:22" s="45" customFormat="1" ht="16.5" customHeight="1" outlineLevel="1">
      <c r="A15" s="200"/>
      <c r="B15" s="199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</row>
    <row r="16" spans="1:26" s="45" customFormat="1" ht="16.5" customHeight="1" outlineLevel="1">
      <c r="A16" s="121">
        <v>9</v>
      </c>
      <c r="B16" s="249" t="s">
        <v>3</v>
      </c>
      <c r="C16" s="476">
        <v>195</v>
      </c>
      <c r="D16" s="476" t="s">
        <v>361</v>
      </c>
      <c r="E16" s="476">
        <v>4722</v>
      </c>
      <c r="F16" s="476" t="s">
        <v>361</v>
      </c>
      <c r="G16" s="476">
        <v>5938570</v>
      </c>
      <c r="H16" s="476">
        <v>79</v>
      </c>
      <c r="I16" s="476" t="s">
        <v>361</v>
      </c>
      <c r="J16" s="476">
        <v>489</v>
      </c>
      <c r="K16" s="476" t="s">
        <v>361</v>
      </c>
      <c r="L16" s="476">
        <v>360826</v>
      </c>
      <c r="M16" s="476">
        <v>87</v>
      </c>
      <c r="N16" s="476" t="s">
        <v>361</v>
      </c>
      <c r="O16" s="476">
        <v>1459</v>
      </c>
      <c r="P16" s="476" t="s">
        <v>361</v>
      </c>
      <c r="Q16" s="476">
        <v>1513147</v>
      </c>
      <c r="R16" s="476">
        <v>29</v>
      </c>
      <c r="S16" s="476" t="s">
        <v>361</v>
      </c>
      <c r="T16" s="476">
        <v>2774</v>
      </c>
      <c r="U16" s="476" t="s">
        <v>361</v>
      </c>
      <c r="V16" s="476">
        <v>4064597</v>
      </c>
      <c r="X16" s="198">
        <f aca="true" t="shared" si="0" ref="X16:X25">SUM(H16,M16,R16)-C16</f>
        <v>0</v>
      </c>
      <c r="Y16" s="198">
        <f aca="true" t="shared" si="1" ref="Y16:Y25">SUM(J16,O16,T16)-E16</f>
        <v>0</v>
      </c>
      <c r="Z16" s="198">
        <f>SUM(L16,Q16,V16)-G16</f>
        <v>0</v>
      </c>
    </row>
    <row r="17" spans="1:26" s="45" customFormat="1" ht="16.5" customHeight="1" outlineLevel="1">
      <c r="A17" s="121">
        <v>10</v>
      </c>
      <c r="B17" s="250" t="s">
        <v>47</v>
      </c>
      <c r="C17" s="476">
        <v>20</v>
      </c>
      <c r="D17" s="476" t="s">
        <v>361</v>
      </c>
      <c r="E17" s="476">
        <v>259</v>
      </c>
      <c r="F17" s="476" t="s">
        <v>361</v>
      </c>
      <c r="G17" s="476">
        <v>628955</v>
      </c>
      <c r="H17" s="476">
        <v>11</v>
      </c>
      <c r="I17" s="476" t="s">
        <v>361</v>
      </c>
      <c r="J17" s="476">
        <v>67</v>
      </c>
      <c r="K17" s="476" t="s">
        <v>361</v>
      </c>
      <c r="L17" s="476">
        <v>61083</v>
      </c>
      <c r="M17" s="476">
        <v>9</v>
      </c>
      <c r="N17" s="476" t="s">
        <v>361</v>
      </c>
      <c r="O17" s="476">
        <v>192</v>
      </c>
      <c r="P17" s="476" t="s">
        <v>361</v>
      </c>
      <c r="Q17" s="476">
        <v>567872</v>
      </c>
      <c r="R17" s="476" t="s">
        <v>58</v>
      </c>
      <c r="S17" s="476" t="s">
        <v>361</v>
      </c>
      <c r="T17" s="476" t="s">
        <v>58</v>
      </c>
      <c r="U17" s="476" t="s">
        <v>361</v>
      </c>
      <c r="V17" s="476" t="s">
        <v>58</v>
      </c>
      <c r="X17" s="198">
        <f t="shared" si="0"/>
        <v>0</v>
      </c>
      <c r="Y17" s="198">
        <f t="shared" si="1"/>
        <v>0</v>
      </c>
      <c r="Z17" s="198">
        <f>SUM(L17,Q17,V17)-G17</f>
        <v>0</v>
      </c>
    </row>
    <row r="18" spans="1:26" s="194" customFormat="1" ht="16.5" customHeight="1" outlineLevel="1">
      <c r="A18" s="121">
        <v>11</v>
      </c>
      <c r="B18" s="250" t="s">
        <v>46</v>
      </c>
      <c r="C18" s="476">
        <v>509</v>
      </c>
      <c r="D18" s="476" t="s">
        <v>361</v>
      </c>
      <c r="E18" s="476">
        <v>15137</v>
      </c>
      <c r="F18" s="476" t="s">
        <v>361</v>
      </c>
      <c r="G18" s="476">
        <v>24222905</v>
      </c>
      <c r="H18" s="476">
        <v>174</v>
      </c>
      <c r="I18" s="476" t="s">
        <v>361</v>
      </c>
      <c r="J18" s="476">
        <v>1115</v>
      </c>
      <c r="K18" s="476" t="s">
        <v>361</v>
      </c>
      <c r="L18" s="476">
        <v>1016985</v>
      </c>
      <c r="M18" s="476">
        <v>222</v>
      </c>
      <c r="N18" s="476" t="s">
        <v>361</v>
      </c>
      <c r="O18" s="476">
        <v>3913</v>
      </c>
      <c r="P18" s="476" t="s">
        <v>361</v>
      </c>
      <c r="Q18" s="476">
        <v>4314434</v>
      </c>
      <c r="R18" s="476">
        <v>113</v>
      </c>
      <c r="S18" s="476" t="s">
        <v>361</v>
      </c>
      <c r="T18" s="476">
        <v>10109</v>
      </c>
      <c r="U18" s="476" t="s">
        <v>361</v>
      </c>
      <c r="V18" s="476">
        <v>18891486</v>
      </c>
      <c r="X18" s="198">
        <f t="shared" si="0"/>
        <v>0</v>
      </c>
      <c r="Y18" s="198">
        <f t="shared" si="1"/>
        <v>0</v>
      </c>
      <c r="Z18" s="198">
        <f aca="true" t="shared" si="2" ref="Z18:Z25">SUM(L18,Q18,V18)-G18</f>
        <v>0</v>
      </c>
    </row>
    <row r="19" spans="1:26" s="194" customFormat="1" ht="16.5" customHeight="1" outlineLevel="1">
      <c r="A19" s="121">
        <v>12</v>
      </c>
      <c r="B19" s="250" t="s">
        <v>45</v>
      </c>
      <c r="C19" s="476">
        <v>60</v>
      </c>
      <c r="D19" s="476" t="s">
        <v>361</v>
      </c>
      <c r="E19" s="476">
        <v>1584</v>
      </c>
      <c r="F19" s="476" t="s">
        <v>361</v>
      </c>
      <c r="G19" s="476">
        <v>7278134</v>
      </c>
      <c r="H19" s="476">
        <v>28</v>
      </c>
      <c r="I19" s="476" t="s">
        <v>361</v>
      </c>
      <c r="J19" s="476">
        <v>167</v>
      </c>
      <c r="K19" s="476" t="s">
        <v>361</v>
      </c>
      <c r="L19" s="476">
        <v>138804</v>
      </c>
      <c r="M19" s="476">
        <v>21</v>
      </c>
      <c r="N19" s="476" t="s">
        <v>361</v>
      </c>
      <c r="O19" s="476">
        <v>306</v>
      </c>
      <c r="P19" s="476" t="s">
        <v>361</v>
      </c>
      <c r="Q19" s="476">
        <v>600376</v>
      </c>
      <c r="R19" s="476">
        <v>11</v>
      </c>
      <c r="S19" s="476" t="s">
        <v>361</v>
      </c>
      <c r="T19" s="476">
        <v>1111</v>
      </c>
      <c r="U19" s="476" t="s">
        <v>361</v>
      </c>
      <c r="V19" s="476">
        <v>6538954</v>
      </c>
      <c r="X19" s="198">
        <f t="shared" si="0"/>
        <v>0</v>
      </c>
      <c r="Y19" s="198">
        <f t="shared" si="1"/>
        <v>0</v>
      </c>
      <c r="Z19" s="198">
        <f>SUM(L19,Q19,V19)-G19</f>
        <v>0</v>
      </c>
    </row>
    <row r="20" spans="1:26" s="194" customFormat="1" ht="16.5" customHeight="1" outlineLevel="1">
      <c r="A20" s="121">
        <v>13</v>
      </c>
      <c r="B20" s="250" t="s">
        <v>44</v>
      </c>
      <c r="C20" s="476">
        <v>41</v>
      </c>
      <c r="D20" s="476" t="s">
        <v>361</v>
      </c>
      <c r="E20" s="476">
        <v>872</v>
      </c>
      <c r="F20" s="476" t="s">
        <v>361</v>
      </c>
      <c r="G20" s="476">
        <v>1448537</v>
      </c>
      <c r="H20" s="476">
        <v>18</v>
      </c>
      <c r="I20" s="476" t="s">
        <v>361</v>
      </c>
      <c r="J20" s="476">
        <v>105</v>
      </c>
      <c r="K20" s="476" t="s">
        <v>361</v>
      </c>
      <c r="L20" s="476">
        <v>104364</v>
      </c>
      <c r="M20" s="476">
        <v>18</v>
      </c>
      <c r="N20" s="476" t="s">
        <v>361</v>
      </c>
      <c r="O20" s="476">
        <v>346</v>
      </c>
      <c r="P20" s="476" t="s">
        <v>361</v>
      </c>
      <c r="Q20" s="476">
        <v>481046</v>
      </c>
      <c r="R20" s="476">
        <v>5</v>
      </c>
      <c r="S20" s="476" t="s">
        <v>361</v>
      </c>
      <c r="T20" s="476">
        <v>421</v>
      </c>
      <c r="U20" s="476" t="s">
        <v>361</v>
      </c>
      <c r="V20" s="476">
        <v>863127</v>
      </c>
      <c r="X20" s="198">
        <f t="shared" si="0"/>
        <v>0</v>
      </c>
      <c r="Y20" s="198">
        <f t="shared" si="1"/>
        <v>0</v>
      </c>
      <c r="Z20" s="198">
        <f t="shared" si="2"/>
        <v>0</v>
      </c>
    </row>
    <row r="21" spans="1:26" s="194" customFormat="1" ht="16.5" customHeight="1" outlineLevel="1">
      <c r="A21" s="121">
        <v>14</v>
      </c>
      <c r="B21" s="250" t="s">
        <v>43</v>
      </c>
      <c r="C21" s="476">
        <v>83</v>
      </c>
      <c r="D21" s="476" t="s">
        <v>361</v>
      </c>
      <c r="E21" s="476">
        <v>1845</v>
      </c>
      <c r="F21" s="476" t="s">
        <v>361</v>
      </c>
      <c r="G21" s="476">
        <v>7083161</v>
      </c>
      <c r="H21" s="476">
        <v>34</v>
      </c>
      <c r="I21" s="476" t="s">
        <v>361</v>
      </c>
      <c r="J21" s="476">
        <v>205</v>
      </c>
      <c r="K21" s="476" t="s">
        <v>361</v>
      </c>
      <c r="L21" s="476">
        <v>210483</v>
      </c>
      <c r="M21" s="476">
        <v>36</v>
      </c>
      <c r="N21" s="476" t="s">
        <v>361</v>
      </c>
      <c r="O21" s="476">
        <v>675</v>
      </c>
      <c r="P21" s="476" t="s">
        <v>361</v>
      </c>
      <c r="Q21" s="476">
        <v>1265250</v>
      </c>
      <c r="R21" s="476">
        <v>13</v>
      </c>
      <c r="S21" s="476" t="s">
        <v>361</v>
      </c>
      <c r="T21" s="476">
        <v>965</v>
      </c>
      <c r="U21" s="476" t="s">
        <v>361</v>
      </c>
      <c r="V21" s="476">
        <v>5607428</v>
      </c>
      <c r="X21" s="198">
        <f t="shared" si="0"/>
        <v>0</v>
      </c>
      <c r="Y21" s="198">
        <f t="shared" si="1"/>
        <v>0</v>
      </c>
      <c r="Z21" s="198">
        <f t="shared" si="2"/>
        <v>0</v>
      </c>
    </row>
    <row r="22" spans="1:26" s="194" customFormat="1" ht="16.5" customHeight="1" outlineLevel="1">
      <c r="A22" s="121">
        <v>15</v>
      </c>
      <c r="B22" s="250" t="s">
        <v>42</v>
      </c>
      <c r="C22" s="476">
        <v>100</v>
      </c>
      <c r="D22" s="476" t="s">
        <v>361</v>
      </c>
      <c r="E22" s="476">
        <v>2235</v>
      </c>
      <c r="F22" s="476" t="s">
        <v>361</v>
      </c>
      <c r="G22" s="476">
        <v>3237324</v>
      </c>
      <c r="H22" s="476">
        <v>41</v>
      </c>
      <c r="I22" s="476" t="s">
        <v>361</v>
      </c>
      <c r="J22" s="476">
        <v>254</v>
      </c>
      <c r="K22" s="476" t="s">
        <v>361</v>
      </c>
      <c r="L22" s="476">
        <v>228363</v>
      </c>
      <c r="M22" s="476">
        <v>46</v>
      </c>
      <c r="N22" s="476" t="s">
        <v>361</v>
      </c>
      <c r="O22" s="476">
        <v>818</v>
      </c>
      <c r="P22" s="476" t="s">
        <v>361</v>
      </c>
      <c r="Q22" s="476">
        <v>1097399</v>
      </c>
      <c r="R22" s="476">
        <v>13</v>
      </c>
      <c r="S22" s="476" t="s">
        <v>361</v>
      </c>
      <c r="T22" s="476">
        <v>1163</v>
      </c>
      <c r="U22" s="476" t="s">
        <v>361</v>
      </c>
      <c r="V22" s="476">
        <v>1911562</v>
      </c>
      <c r="X22" s="198">
        <f t="shared" si="0"/>
        <v>0</v>
      </c>
      <c r="Y22" s="198">
        <f t="shared" si="1"/>
        <v>0</v>
      </c>
      <c r="Z22" s="198">
        <f t="shared" si="2"/>
        <v>0</v>
      </c>
    </row>
    <row r="23" spans="1:26" s="194" customFormat="1" ht="16.5" customHeight="1" outlineLevel="1">
      <c r="A23" s="121">
        <v>16</v>
      </c>
      <c r="B23" s="250" t="s">
        <v>41</v>
      </c>
      <c r="C23" s="476">
        <v>53</v>
      </c>
      <c r="D23" s="476" t="s">
        <v>361</v>
      </c>
      <c r="E23" s="476">
        <v>4040</v>
      </c>
      <c r="F23" s="476" t="s">
        <v>361</v>
      </c>
      <c r="G23" s="476">
        <v>24967071</v>
      </c>
      <c r="H23" s="476">
        <v>6</v>
      </c>
      <c r="I23" s="476" t="s">
        <v>361</v>
      </c>
      <c r="J23" s="476">
        <v>40</v>
      </c>
      <c r="K23" s="476" t="s">
        <v>361</v>
      </c>
      <c r="L23" s="476">
        <v>106682</v>
      </c>
      <c r="M23" s="476">
        <v>16</v>
      </c>
      <c r="N23" s="476" t="s">
        <v>361</v>
      </c>
      <c r="O23" s="476">
        <v>277</v>
      </c>
      <c r="P23" s="476" t="s">
        <v>361</v>
      </c>
      <c r="Q23" s="476">
        <v>1376157</v>
      </c>
      <c r="R23" s="476">
        <v>31</v>
      </c>
      <c r="S23" s="476" t="s">
        <v>361</v>
      </c>
      <c r="T23" s="476">
        <v>3723</v>
      </c>
      <c r="U23" s="476" t="s">
        <v>361</v>
      </c>
      <c r="V23" s="476">
        <v>23484232</v>
      </c>
      <c r="X23" s="198">
        <f t="shared" si="0"/>
        <v>0</v>
      </c>
      <c r="Y23" s="198">
        <f t="shared" si="1"/>
        <v>0</v>
      </c>
      <c r="Z23" s="198">
        <f t="shared" si="2"/>
        <v>0</v>
      </c>
    </row>
    <row r="24" spans="1:26" s="194" customFormat="1" ht="16.5" customHeight="1" outlineLevel="1">
      <c r="A24" s="121">
        <v>17</v>
      </c>
      <c r="B24" s="250" t="s">
        <v>40</v>
      </c>
      <c r="C24" s="476">
        <v>9</v>
      </c>
      <c r="D24" s="476" t="s">
        <v>361</v>
      </c>
      <c r="E24" s="476">
        <v>81</v>
      </c>
      <c r="F24" s="476" t="s">
        <v>361</v>
      </c>
      <c r="G24" s="476">
        <v>577567</v>
      </c>
      <c r="H24" s="476">
        <v>5</v>
      </c>
      <c r="I24" s="476" t="s">
        <v>361</v>
      </c>
      <c r="J24" s="476">
        <v>28</v>
      </c>
      <c r="K24" s="476" t="s">
        <v>361</v>
      </c>
      <c r="L24" s="476">
        <v>270015</v>
      </c>
      <c r="M24" s="476">
        <v>4</v>
      </c>
      <c r="N24" s="476" t="s">
        <v>361</v>
      </c>
      <c r="O24" s="476">
        <v>53</v>
      </c>
      <c r="P24" s="476" t="s">
        <v>361</v>
      </c>
      <c r="Q24" s="476">
        <v>307552</v>
      </c>
      <c r="R24" s="477" t="s">
        <v>58</v>
      </c>
      <c r="S24" s="476" t="s">
        <v>361</v>
      </c>
      <c r="T24" s="477" t="s">
        <v>58</v>
      </c>
      <c r="U24" s="476" t="s">
        <v>361</v>
      </c>
      <c r="V24" s="477" t="s">
        <v>58</v>
      </c>
      <c r="X24" s="198">
        <f t="shared" si="0"/>
        <v>0</v>
      </c>
      <c r="Y24" s="198">
        <f t="shared" si="1"/>
        <v>0</v>
      </c>
      <c r="Z24" s="198">
        <f t="shared" si="2"/>
        <v>0</v>
      </c>
    </row>
    <row r="25" spans="1:26" s="194" customFormat="1" ht="16.5" customHeight="1" outlineLevel="1">
      <c r="A25" s="251">
        <v>18</v>
      </c>
      <c r="B25" s="252" t="s">
        <v>339</v>
      </c>
      <c r="C25" s="478">
        <v>117</v>
      </c>
      <c r="D25" s="478" t="s">
        <v>361</v>
      </c>
      <c r="E25" s="478">
        <v>5073</v>
      </c>
      <c r="F25" s="478" t="s">
        <v>361</v>
      </c>
      <c r="G25" s="478">
        <v>16622041</v>
      </c>
      <c r="H25" s="478">
        <v>30</v>
      </c>
      <c r="I25" s="478" t="s">
        <v>361</v>
      </c>
      <c r="J25" s="478">
        <v>191</v>
      </c>
      <c r="K25" s="478" t="s">
        <v>361</v>
      </c>
      <c r="L25" s="478">
        <v>200360</v>
      </c>
      <c r="M25" s="478">
        <v>49</v>
      </c>
      <c r="N25" s="478" t="s">
        <v>361</v>
      </c>
      <c r="O25" s="478">
        <v>898</v>
      </c>
      <c r="P25" s="478" t="s">
        <v>361</v>
      </c>
      <c r="Q25" s="478">
        <v>1321925</v>
      </c>
      <c r="R25" s="478">
        <v>38</v>
      </c>
      <c r="S25" s="478" t="s">
        <v>361</v>
      </c>
      <c r="T25" s="478">
        <v>3984</v>
      </c>
      <c r="U25" s="478" t="s">
        <v>361</v>
      </c>
      <c r="V25" s="478">
        <v>15099756</v>
      </c>
      <c r="X25" s="198">
        <f t="shared" si="0"/>
        <v>0</v>
      </c>
      <c r="Y25" s="198">
        <f t="shared" si="1"/>
        <v>0</v>
      </c>
      <c r="Z25" s="198">
        <f t="shared" si="2"/>
        <v>0</v>
      </c>
    </row>
    <row r="26" spans="1:55" s="307" customFormat="1" ht="17.25" customHeight="1">
      <c r="A26" s="460" t="s">
        <v>457</v>
      </c>
      <c r="B26" s="344"/>
      <c r="C26" s="344"/>
      <c r="D26" s="344"/>
      <c r="E26" s="344"/>
      <c r="F26" s="344"/>
      <c r="G26" s="344"/>
      <c r="H26" s="344"/>
      <c r="I26" s="344"/>
      <c r="J26" s="343"/>
      <c r="K26" s="343"/>
      <c r="L26" s="343"/>
      <c r="M26" s="343"/>
      <c r="N26" s="343"/>
      <c r="O26" s="343"/>
      <c r="P26" s="343"/>
      <c r="Q26" s="343"/>
      <c r="R26" s="308"/>
      <c r="S26" s="308"/>
      <c r="T26" s="343"/>
      <c r="U26" s="343"/>
      <c r="V26" s="343"/>
      <c r="W26" s="343"/>
      <c r="X26" s="343"/>
      <c r="Y26" s="343"/>
      <c r="Z26" s="343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</row>
    <row r="27" spans="1:55" s="266" customFormat="1" ht="13.5">
      <c r="A27" s="444" t="s">
        <v>382</v>
      </c>
      <c r="B27" s="345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</row>
    <row r="28" spans="1:55" s="307" customFormat="1" ht="17.25" customHeight="1">
      <c r="A28" s="448" t="s">
        <v>383</v>
      </c>
      <c r="B28" s="344"/>
      <c r="C28" s="344"/>
      <c r="D28" s="344"/>
      <c r="E28" s="344"/>
      <c r="F28" s="344"/>
      <c r="G28" s="344"/>
      <c r="H28" s="344"/>
      <c r="I28" s="344"/>
      <c r="J28" s="343"/>
      <c r="K28" s="343"/>
      <c r="L28" s="343"/>
      <c r="M28" s="343"/>
      <c r="N28" s="343"/>
      <c r="O28" s="343"/>
      <c r="P28" s="343"/>
      <c r="Q28" s="343"/>
      <c r="R28" s="308"/>
      <c r="S28" s="308"/>
      <c r="T28" s="343"/>
      <c r="U28" s="343"/>
      <c r="V28" s="343"/>
      <c r="W28" s="343"/>
      <c r="X28" s="343"/>
      <c r="Y28" s="343"/>
      <c r="Z28" s="343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</row>
    <row r="29" spans="1:55" s="307" customFormat="1" ht="17.25" customHeight="1">
      <c r="A29" s="448"/>
      <c r="B29" s="344"/>
      <c r="C29" s="344"/>
      <c r="D29" s="344"/>
      <c r="E29" s="344"/>
      <c r="F29" s="344"/>
      <c r="G29" s="344"/>
      <c r="H29" s="344"/>
      <c r="I29" s="344"/>
      <c r="J29" s="343"/>
      <c r="K29" s="343"/>
      <c r="L29" s="343"/>
      <c r="M29" s="343"/>
      <c r="N29" s="343"/>
      <c r="O29" s="343"/>
      <c r="P29" s="343"/>
      <c r="Q29" s="343"/>
      <c r="R29" s="308"/>
      <c r="S29" s="308"/>
      <c r="T29" s="343"/>
      <c r="U29" s="343"/>
      <c r="V29" s="343"/>
      <c r="W29" s="343"/>
      <c r="X29" s="343"/>
      <c r="Y29" s="343"/>
      <c r="Z29" s="343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</row>
    <row r="30" spans="1:55" s="307" customFormat="1" ht="9.75" customHeight="1">
      <c r="A30" s="448"/>
      <c r="B30" s="466"/>
      <c r="C30" s="448"/>
      <c r="D30" s="448"/>
      <c r="E30" s="469" t="s">
        <v>50</v>
      </c>
      <c r="F30" s="448"/>
      <c r="G30" s="469" t="s">
        <v>31</v>
      </c>
      <c r="H30" s="448"/>
      <c r="I30" s="448"/>
      <c r="J30" s="469" t="s">
        <v>50</v>
      </c>
      <c r="K30" s="467"/>
      <c r="L30" s="469" t="s">
        <v>31</v>
      </c>
      <c r="M30" s="467"/>
      <c r="N30" s="469"/>
      <c r="O30" s="467" t="s">
        <v>50</v>
      </c>
      <c r="P30" s="469"/>
      <c r="Q30" s="469" t="s">
        <v>31</v>
      </c>
      <c r="R30" s="468"/>
      <c r="S30" s="468"/>
      <c r="T30" s="469" t="s">
        <v>50</v>
      </c>
      <c r="U30" s="467"/>
      <c r="V30" s="469" t="s">
        <v>31</v>
      </c>
      <c r="W30" s="343"/>
      <c r="X30" s="343"/>
      <c r="Y30" s="343"/>
      <c r="Z30" s="343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</row>
    <row r="31" spans="1:26" s="194" customFormat="1" ht="16.5" customHeight="1">
      <c r="A31" s="121" t="s">
        <v>30</v>
      </c>
      <c r="B31" s="250" t="s">
        <v>231</v>
      </c>
      <c r="C31" s="476">
        <v>5</v>
      </c>
      <c r="D31" s="476" t="s">
        <v>361</v>
      </c>
      <c r="E31" s="476">
        <v>182</v>
      </c>
      <c r="F31" s="476" t="s">
        <v>361</v>
      </c>
      <c r="G31" s="476">
        <v>198814</v>
      </c>
      <c r="H31" s="476">
        <v>1</v>
      </c>
      <c r="I31" s="476" t="s">
        <v>361</v>
      </c>
      <c r="J31" s="476">
        <v>5</v>
      </c>
      <c r="K31" s="476" t="s">
        <v>361</v>
      </c>
      <c r="L31" s="476" t="s">
        <v>458</v>
      </c>
      <c r="M31" s="479">
        <v>2</v>
      </c>
      <c r="N31" s="476" t="s">
        <v>361</v>
      </c>
      <c r="O31" s="480">
        <v>20</v>
      </c>
      <c r="P31" s="476" t="s">
        <v>361</v>
      </c>
      <c r="Q31" s="479" t="s">
        <v>458</v>
      </c>
      <c r="R31" s="476">
        <v>2</v>
      </c>
      <c r="S31" s="476" t="s">
        <v>361</v>
      </c>
      <c r="T31" s="476">
        <v>157</v>
      </c>
      <c r="U31" s="476" t="s">
        <v>361</v>
      </c>
      <c r="V31" s="476" t="s">
        <v>458</v>
      </c>
      <c r="X31" s="198">
        <f aca="true" t="shared" si="3" ref="X31:X44">SUM(H31,M31,R31)-C31</f>
        <v>0</v>
      </c>
      <c r="Y31" s="198">
        <f aca="true" t="shared" si="4" ref="Y31:Y44">SUM(J31,O31,T31)-E31</f>
        <v>0</v>
      </c>
      <c r="Z31" s="198">
        <f>SUM(L31,Q31,V31)-G31</f>
        <v>-198814</v>
      </c>
    </row>
    <row r="32" spans="1:26" s="45" customFormat="1" ht="16.5" customHeight="1">
      <c r="A32" s="121" t="s">
        <v>29</v>
      </c>
      <c r="B32" s="250" t="s">
        <v>27</v>
      </c>
      <c r="C32" s="476">
        <v>3</v>
      </c>
      <c r="D32" s="476" t="s">
        <v>361</v>
      </c>
      <c r="E32" s="476">
        <v>57</v>
      </c>
      <c r="F32" s="476" t="s">
        <v>361</v>
      </c>
      <c r="G32" s="476">
        <v>50159</v>
      </c>
      <c r="H32" s="476">
        <v>2</v>
      </c>
      <c r="I32" s="476" t="s">
        <v>361</v>
      </c>
      <c r="J32" s="476">
        <v>11</v>
      </c>
      <c r="K32" s="476" t="s">
        <v>361</v>
      </c>
      <c r="L32" s="476" t="s">
        <v>458</v>
      </c>
      <c r="M32" s="479" t="s">
        <v>58</v>
      </c>
      <c r="N32" s="476" t="s">
        <v>361</v>
      </c>
      <c r="O32" s="480" t="s">
        <v>58</v>
      </c>
      <c r="P32" s="476" t="s">
        <v>361</v>
      </c>
      <c r="Q32" s="479" t="s">
        <v>58</v>
      </c>
      <c r="R32" s="476">
        <v>1</v>
      </c>
      <c r="S32" s="476" t="s">
        <v>361</v>
      </c>
      <c r="T32" s="476">
        <v>46</v>
      </c>
      <c r="U32" s="476" t="s">
        <v>361</v>
      </c>
      <c r="V32" s="476" t="s">
        <v>458</v>
      </c>
      <c r="X32" s="198">
        <f t="shared" si="3"/>
        <v>0</v>
      </c>
      <c r="Y32" s="198">
        <f t="shared" si="4"/>
        <v>0</v>
      </c>
      <c r="Z32" s="198">
        <f>SUM(L32,Q32,V32)-G32</f>
        <v>-50159</v>
      </c>
    </row>
    <row r="33" spans="1:26" s="193" customFormat="1" ht="16.5" customHeight="1">
      <c r="A33" s="121" t="s">
        <v>28</v>
      </c>
      <c r="B33" s="250" t="s">
        <v>25</v>
      </c>
      <c r="C33" s="476">
        <v>76</v>
      </c>
      <c r="D33" s="476" t="s">
        <v>361</v>
      </c>
      <c r="E33" s="476">
        <v>2112</v>
      </c>
      <c r="F33" s="476" t="s">
        <v>361</v>
      </c>
      <c r="G33" s="476">
        <v>5517159</v>
      </c>
      <c r="H33" s="476">
        <v>19</v>
      </c>
      <c r="I33" s="476" t="s">
        <v>361</v>
      </c>
      <c r="J33" s="476">
        <v>128</v>
      </c>
      <c r="K33" s="476" t="s">
        <v>361</v>
      </c>
      <c r="L33" s="476">
        <v>633732</v>
      </c>
      <c r="M33" s="476">
        <v>44</v>
      </c>
      <c r="N33" s="476" t="s">
        <v>361</v>
      </c>
      <c r="O33" s="476">
        <v>811</v>
      </c>
      <c r="P33" s="476" t="s">
        <v>361</v>
      </c>
      <c r="Q33" s="476">
        <v>2395168</v>
      </c>
      <c r="R33" s="476">
        <v>13</v>
      </c>
      <c r="S33" s="476" t="s">
        <v>361</v>
      </c>
      <c r="T33" s="476">
        <v>1173</v>
      </c>
      <c r="U33" s="476" t="s">
        <v>361</v>
      </c>
      <c r="V33" s="476">
        <v>2488259</v>
      </c>
      <c r="X33" s="198">
        <f t="shared" si="3"/>
        <v>0</v>
      </c>
      <c r="Y33" s="198">
        <f t="shared" si="4"/>
        <v>0</v>
      </c>
      <c r="Z33" s="198">
        <f>SUM(L33,Q33,V33)-G33</f>
        <v>0</v>
      </c>
    </row>
    <row r="34" spans="1:26" s="45" customFormat="1" ht="16.5" customHeight="1">
      <c r="A34" s="121" t="s">
        <v>26</v>
      </c>
      <c r="B34" s="250" t="s">
        <v>23</v>
      </c>
      <c r="C34" s="476">
        <v>19</v>
      </c>
      <c r="D34" s="476" t="s">
        <v>361</v>
      </c>
      <c r="E34" s="476">
        <v>355</v>
      </c>
      <c r="F34" s="476" t="s">
        <v>361</v>
      </c>
      <c r="G34" s="476">
        <v>2909924</v>
      </c>
      <c r="H34" s="476">
        <v>7</v>
      </c>
      <c r="I34" s="476" t="s">
        <v>361</v>
      </c>
      <c r="J34" s="476">
        <v>43</v>
      </c>
      <c r="K34" s="476" t="s">
        <v>361</v>
      </c>
      <c r="L34" s="476" t="s">
        <v>458</v>
      </c>
      <c r="M34" s="476">
        <v>10</v>
      </c>
      <c r="N34" s="476" t="s">
        <v>361</v>
      </c>
      <c r="O34" s="476">
        <v>170</v>
      </c>
      <c r="P34" s="476" t="s">
        <v>361</v>
      </c>
      <c r="Q34" s="476">
        <v>938179</v>
      </c>
      <c r="R34" s="476">
        <v>2</v>
      </c>
      <c r="S34" s="476" t="s">
        <v>361</v>
      </c>
      <c r="T34" s="476">
        <v>142</v>
      </c>
      <c r="U34" s="476" t="s">
        <v>361</v>
      </c>
      <c r="V34" s="476" t="s">
        <v>458</v>
      </c>
      <c r="X34" s="198">
        <f t="shared" si="3"/>
        <v>0</v>
      </c>
      <c r="Y34" s="198">
        <f t="shared" si="4"/>
        <v>0</v>
      </c>
      <c r="Z34" s="198">
        <f aca="true" t="shared" si="5" ref="Z34:Z44">SUM(L34,Q34,V34)-G34</f>
        <v>-1971745</v>
      </c>
    </row>
    <row r="35" spans="1:26" s="45" customFormat="1" ht="16.5" customHeight="1">
      <c r="A35" s="121" t="s">
        <v>24</v>
      </c>
      <c r="B35" s="250" t="s">
        <v>21</v>
      </c>
      <c r="C35" s="476">
        <v>15</v>
      </c>
      <c r="D35" s="476" t="s">
        <v>361</v>
      </c>
      <c r="E35" s="476">
        <v>1438</v>
      </c>
      <c r="F35" s="476" t="s">
        <v>361</v>
      </c>
      <c r="G35" s="476">
        <v>14170693</v>
      </c>
      <c r="H35" s="476">
        <v>1</v>
      </c>
      <c r="I35" s="476" t="s">
        <v>361</v>
      </c>
      <c r="J35" s="476">
        <v>8</v>
      </c>
      <c r="K35" s="476" t="s">
        <v>361</v>
      </c>
      <c r="L35" s="476" t="s">
        <v>458</v>
      </c>
      <c r="M35" s="476">
        <v>6</v>
      </c>
      <c r="N35" s="476" t="s">
        <v>361</v>
      </c>
      <c r="O35" s="476">
        <v>123</v>
      </c>
      <c r="P35" s="476" t="s">
        <v>361</v>
      </c>
      <c r="Q35" s="476" t="s">
        <v>458</v>
      </c>
      <c r="R35" s="476">
        <v>8</v>
      </c>
      <c r="S35" s="476" t="s">
        <v>361</v>
      </c>
      <c r="T35" s="476">
        <v>1307</v>
      </c>
      <c r="U35" s="476" t="s">
        <v>361</v>
      </c>
      <c r="V35" s="476">
        <v>13938796</v>
      </c>
      <c r="X35" s="198">
        <f t="shared" si="3"/>
        <v>0</v>
      </c>
      <c r="Y35" s="198">
        <f t="shared" si="4"/>
        <v>0</v>
      </c>
      <c r="Z35" s="198">
        <f>SUM(L35,Q35,V35)-G35</f>
        <v>-231897</v>
      </c>
    </row>
    <row r="36" spans="1:26" s="45" customFormat="1" ht="16.5" customHeight="1">
      <c r="A36" s="121" t="s">
        <v>22</v>
      </c>
      <c r="B36" s="250" t="s">
        <v>19</v>
      </c>
      <c r="C36" s="476">
        <v>181</v>
      </c>
      <c r="D36" s="476" t="s">
        <v>361</v>
      </c>
      <c r="E36" s="476">
        <v>4384</v>
      </c>
      <c r="F36" s="476" t="s">
        <v>361</v>
      </c>
      <c r="G36" s="476">
        <v>11316404</v>
      </c>
      <c r="H36" s="476">
        <v>68</v>
      </c>
      <c r="I36" s="476" t="s">
        <v>361</v>
      </c>
      <c r="J36" s="476">
        <v>430</v>
      </c>
      <c r="K36" s="476" t="s">
        <v>361</v>
      </c>
      <c r="L36" s="476">
        <v>468179</v>
      </c>
      <c r="M36" s="476">
        <v>82</v>
      </c>
      <c r="N36" s="476" t="s">
        <v>361</v>
      </c>
      <c r="O36" s="476">
        <v>1354</v>
      </c>
      <c r="P36" s="476" t="s">
        <v>361</v>
      </c>
      <c r="Q36" s="476">
        <v>3683862</v>
      </c>
      <c r="R36" s="476">
        <v>31</v>
      </c>
      <c r="S36" s="476" t="s">
        <v>361</v>
      </c>
      <c r="T36" s="476">
        <v>2600</v>
      </c>
      <c r="U36" s="476" t="s">
        <v>361</v>
      </c>
      <c r="V36" s="476">
        <v>7164363</v>
      </c>
      <c r="X36" s="198">
        <f t="shared" si="3"/>
        <v>0</v>
      </c>
      <c r="Y36" s="198">
        <f t="shared" si="4"/>
        <v>0</v>
      </c>
      <c r="Z36" s="198">
        <f t="shared" si="5"/>
        <v>0</v>
      </c>
    </row>
    <row r="37" spans="1:26" s="194" customFormat="1" ht="16.5" customHeight="1">
      <c r="A37" s="121" t="s">
        <v>20</v>
      </c>
      <c r="B37" s="250" t="s">
        <v>238</v>
      </c>
      <c r="C37" s="476">
        <v>29</v>
      </c>
      <c r="D37" s="476" t="s">
        <v>361</v>
      </c>
      <c r="E37" s="476">
        <v>753</v>
      </c>
      <c r="F37" s="476" t="s">
        <v>361</v>
      </c>
      <c r="G37" s="476">
        <v>2228271</v>
      </c>
      <c r="H37" s="476">
        <v>9</v>
      </c>
      <c r="I37" s="476" t="s">
        <v>361</v>
      </c>
      <c r="J37" s="476">
        <v>59</v>
      </c>
      <c r="K37" s="476" t="s">
        <v>361</v>
      </c>
      <c r="L37" s="476">
        <v>66057</v>
      </c>
      <c r="M37" s="476">
        <v>14</v>
      </c>
      <c r="N37" s="476" t="s">
        <v>361</v>
      </c>
      <c r="O37" s="476">
        <v>223</v>
      </c>
      <c r="P37" s="476" t="s">
        <v>361</v>
      </c>
      <c r="Q37" s="476">
        <v>531671</v>
      </c>
      <c r="R37" s="476">
        <v>6</v>
      </c>
      <c r="S37" s="476" t="s">
        <v>361</v>
      </c>
      <c r="T37" s="476">
        <v>471</v>
      </c>
      <c r="U37" s="476" t="s">
        <v>361</v>
      </c>
      <c r="V37" s="476">
        <v>1630543</v>
      </c>
      <c r="X37" s="198">
        <f t="shared" si="3"/>
        <v>0</v>
      </c>
      <c r="Y37" s="198">
        <f t="shared" si="4"/>
        <v>0</v>
      </c>
      <c r="Z37" s="198">
        <f t="shared" si="5"/>
        <v>0</v>
      </c>
    </row>
    <row r="38" spans="1:26" s="194" customFormat="1" ht="16.5" customHeight="1">
      <c r="A38" s="121" t="s">
        <v>18</v>
      </c>
      <c r="B38" s="250" t="s">
        <v>240</v>
      </c>
      <c r="C38" s="476">
        <v>153</v>
      </c>
      <c r="D38" s="476" t="s">
        <v>361</v>
      </c>
      <c r="E38" s="476">
        <v>3800</v>
      </c>
      <c r="F38" s="476" t="s">
        <v>361</v>
      </c>
      <c r="G38" s="476">
        <v>11468338</v>
      </c>
      <c r="H38" s="476">
        <v>61</v>
      </c>
      <c r="I38" s="476" t="s">
        <v>361</v>
      </c>
      <c r="J38" s="476">
        <v>385</v>
      </c>
      <c r="K38" s="476" t="s">
        <v>361</v>
      </c>
      <c r="L38" s="476">
        <v>484613</v>
      </c>
      <c r="M38" s="476">
        <v>60</v>
      </c>
      <c r="N38" s="476" t="s">
        <v>361</v>
      </c>
      <c r="O38" s="476">
        <v>955</v>
      </c>
      <c r="P38" s="476" t="s">
        <v>361</v>
      </c>
      <c r="Q38" s="476">
        <v>1707801</v>
      </c>
      <c r="R38" s="476">
        <v>32</v>
      </c>
      <c r="S38" s="476" t="s">
        <v>361</v>
      </c>
      <c r="T38" s="476">
        <v>2460</v>
      </c>
      <c r="U38" s="476" t="s">
        <v>361</v>
      </c>
      <c r="V38" s="476">
        <v>9275924</v>
      </c>
      <c r="X38" s="198">
        <f t="shared" si="3"/>
        <v>0</v>
      </c>
      <c r="Y38" s="198">
        <f t="shared" si="4"/>
        <v>0</v>
      </c>
      <c r="Z38" s="198">
        <f t="shared" si="5"/>
        <v>0</v>
      </c>
    </row>
    <row r="39" spans="1:26" s="194" customFormat="1" ht="16.5" customHeight="1">
      <c r="A39" s="121" t="s">
        <v>17</v>
      </c>
      <c r="B39" s="250" t="s">
        <v>242</v>
      </c>
      <c r="C39" s="476">
        <v>13</v>
      </c>
      <c r="D39" s="476" t="s">
        <v>361</v>
      </c>
      <c r="E39" s="476">
        <v>652</v>
      </c>
      <c r="F39" s="476" t="s">
        <v>361</v>
      </c>
      <c r="G39" s="476">
        <v>921837</v>
      </c>
      <c r="H39" s="476">
        <v>3</v>
      </c>
      <c r="I39" s="476" t="s">
        <v>361</v>
      </c>
      <c r="J39" s="476">
        <v>19</v>
      </c>
      <c r="K39" s="476" t="s">
        <v>361</v>
      </c>
      <c r="L39" s="476">
        <v>50064</v>
      </c>
      <c r="M39" s="476">
        <v>5</v>
      </c>
      <c r="N39" s="476" t="s">
        <v>361</v>
      </c>
      <c r="O39" s="476">
        <v>96</v>
      </c>
      <c r="P39" s="476" t="s">
        <v>361</v>
      </c>
      <c r="Q39" s="476">
        <v>115095</v>
      </c>
      <c r="R39" s="476">
        <v>5</v>
      </c>
      <c r="S39" s="476" t="s">
        <v>361</v>
      </c>
      <c r="T39" s="476">
        <v>537</v>
      </c>
      <c r="U39" s="476" t="s">
        <v>361</v>
      </c>
      <c r="V39" s="476">
        <v>756678</v>
      </c>
      <c r="X39" s="198">
        <f t="shared" si="3"/>
        <v>0</v>
      </c>
      <c r="Y39" s="198">
        <f t="shared" si="4"/>
        <v>0</v>
      </c>
      <c r="Z39" s="198">
        <f t="shared" si="5"/>
        <v>0</v>
      </c>
    </row>
    <row r="40" spans="1:26" s="194" customFormat="1" ht="16.5" customHeight="1">
      <c r="A40" s="121" t="s">
        <v>15</v>
      </c>
      <c r="B40" s="253" t="s">
        <v>13</v>
      </c>
      <c r="C40" s="476">
        <v>47</v>
      </c>
      <c r="D40" s="476" t="s">
        <v>361</v>
      </c>
      <c r="E40" s="476">
        <v>9951</v>
      </c>
      <c r="F40" s="476" t="s">
        <v>361</v>
      </c>
      <c r="G40" s="476">
        <v>33996898</v>
      </c>
      <c r="H40" s="476">
        <v>2</v>
      </c>
      <c r="I40" s="476" t="s">
        <v>361</v>
      </c>
      <c r="J40" s="476">
        <v>12</v>
      </c>
      <c r="K40" s="476" t="s">
        <v>361</v>
      </c>
      <c r="L40" s="476" t="s">
        <v>458</v>
      </c>
      <c r="M40" s="476">
        <v>19</v>
      </c>
      <c r="N40" s="476" t="s">
        <v>361</v>
      </c>
      <c r="O40" s="476">
        <v>365</v>
      </c>
      <c r="P40" s="476" t="s">
        <v>361</v>
      </c>
      <c r="Q40" s="476" t="s">
        <v>458</v>
      </c>
      <c r="R40" s="476">
        <v>26</v>
      </c>
      <c r="S40" s="476" t="s">
        <v>361</v>
      </c>
      <c r="T40" s="476">
        <v>9574</v>
      </c>
      <c r="U40" s="476" t="s">
        <v>361</v>
      </c>
      <c r="V40" s="476">
        <v>33538164</v>
      </c>
      <c r="X40" s="198">
        <f t="shared" si="3"/>
        <v>0</v>
      </c>
      <c r="Y40" s="198">
        <f t="shared" si="4"/>
        <v>0</v>
      </c>
      <c r="Z40" s="198">
        <f t="shared" si="5"/>
        <v>-458734</v>
      </c>
    </row>
    <row r="41" spans="1:26" s="194" customFormat="1" ht="16.5" customHeight="1">
      <c r="A41" s="121" t="s">
        <v>14</v>
      </c>
      <c r="B41" s="250" t="s">
        <v>16</v>
      </c>
      <c r="C41" s="476">
        <v>66</v>
      </c>
      <c r="D41" s="476" t="s">
        <v>361</v>
      </c>
      <c r="E41" s="476">
        <v>3576</v>
      </c>
      <c r="F41" s="476" t="s">
        <v>361</v>
      </c>
      <c r="G41" s="476">
        <v>19652133</v>
      </c>
      <c r="H41" s="476">
        <v>20</v>
      </c>
      <c r="I41" s="476" t="s">
        <v>361</v>
      </c>
      <c r="J41" s="476">
        <v>126</v>
      </c>
      <c r="K41" s="476" t="s">
        <v>361</v>
      </c>
      <c r="L41" s="476">
        <v>121503</v>
      </c>
      <c r="M41" s="476">
        <v>23</v>
      </c>
      <c r="N41" s="476" t="s">
        <v>361</v>
      </c>
      <c r="O41" s="476">
        <v>474</v>
      </c>
      <c r="P41" s="476" t="s">
        <v>361</v>
      </c>
      <c r="Q41" s="476">
        <v>510074</v>
      </c>
      <c r="R41" s="476">
        <v>23</v>
      </c>
      <c r="S41" s="476" t="s">
        <v>361</v>
      </c>
      <c r="T41" s="476">
        <v>2976</v>
      </c>
      <c r="U41" s="476" t="s">
        <v>361</v>
      </c>
      <c r="V41" s="476">
        <v>19020556</v>
      </c>
      <c r="X41" s="198">
        <f t="shared" si="3"/>
        <v>0</v>
      </c>
      <c r="Y41" s="198">
        <f t="shared" si="4"/>
        <v>0</v>
      </c>
      <c r="Z41" s="198">
        <f t="shared" si="5"/>
        <v>0</v>
      </c>
    </row>
    <row r="42" spans="1:26" s="194" customFormat="1" ht="16.5" customHeight="1">
      <c r="A42" s="121" t="s">
        <v>12</v>
      </c>
      <c r="B42" s="419" t="s">
        <v>337</v>
      </c>
      <c r="C42" s="476">
        <v>5</v>
      </c>
      <c r="D42" s="476" t="s">
        <v>361</v>
      </c>
      <c r="E42" s="476">
        <v>342</v>
      </c>
      <c r="F42" s="476" t="s">
        <v>361</v>
      </c>
      <c r="G42" s="476">
        <v>841032</v>
      </c>
      <c r="H42" s="481">
        <v>1</v>
      </c>
      <c r="I42" s="476" t="s">
        <v>361</v>
      </c>
      <c r="J42" s="479">
        <v>5</v>
      </c>
      <c r="K42" s="476" t="s">
        <v>361</v>
      </c>
      <c r="L42" s="479" t="s">
        <v>458</v>
      </c>
      <c r="M42" s="479">
        <v>1</v>
      </c>
      <c r="N42" s="476" t="s">
        <v>361</v>
      </c>
      <c r="O42" s="480">
        <v>19</v>
      </c>
      <c r="P42" s="476" t="s">
        <v>361</v>
      </c>
      <c r="Q42" s="476" t="s">
        <v>458</v>
      </c>
      <c r="R42" s="476">
        <v>3</v>
      </c>
      <c r="S42" s="476" t="s">
        <v>361</v>
      </c>
      <c r="T42" s="476">
        <v>318</v>
      </c>
      <c r="U42" s="476" t="s">
        <v>361</v>
      </c>
      <c r="V42" s="476">
        <v>833724</v>
      </c>
      <c r="X42" s="198">
        <f t="shared" si="3"/>
        <v>0</v>
      </c>
      <c r="Y42" s="198">
        <f t="shared" si="4"/>
        <v>0</v>
      </c>
      <c r="Z42" s="198">
        <f>SUM(L42,Q42,V42)-G42</f>
        <v>-7308</v>
      </c>
    </row>
    <row r="43" spans="1:26" s="194" customFormat="1" ht="16.5" customHeight="1">
      <c r="A43" s="121" t="s">
        <v>10</v>
      </c>
      <c r="B43" s="250" t="s">
        <v>11</v>
      </c>
      <c r="C43" s="476">
        <v>28</v>
      </c>
      <c r="D43" s="476" t="s">
        <v>361</v>
      </c>
      <c r="E43" s="476">
        <v>4895</v>
      </c>
      <c r="F43" s="476" t="s">
        <v>361</v>
      </c>
      <c r="G43" s="476">
        <v>20965058</v>
      </c>
      <c r="H43" s="476">
        <v>8</v>
      </c>
      <c r="I43" s="476" t="s">
        <v>361</v>
      </c>
      <c r="J43" s="476">
        <v>59</v>
      </c>
      <c r="K43" s="476" t="s">
        <v>361</v>
      </c>
      <c r="L43" s="476">
        <v>69203</v>
      </c>
      <c r="M43" s="476">
        <v>14</v>
      </c>
      <c r="N43" s="476" t="s">
        <v>361</v>
      </c>
      <c r="O43" s="476">
        <v>242</v>
      </c>
      <c r="P43" s="476" t="s">
        <v>361</v>
      </c>
      <c r="Q43" s="476">
        <v>299493</v>
      </c>
      <c r="R43" s="476">
        <v>6</v>
      </c>
      <c r="S43" s="476" t="s">
        <v>361</v>
      </c>
      <c r="T43" s="476">
        <v>4594</v>
      </c>
      <c r="U43" s="476" t="s">
        <v>361</v>
      </c>
      <c r="V43" s="476">
        <v>20596362</v>
      </c>
      <c r="X43" s="198">
        <f t="shared" si="3"/>
        <v>0</v>
      </c>
      <c r="Y43" s="198">
        <f t="shared" si="4"/>
        <v>0</v>
      </c>
      <c r="Z43" s="198">
        <f t="shared" si="5"/>
        <v>0</v>
      </c>
    </row>
    <row r="44" spans="1:26" s="194" customFormat="1" ht="16.5" customHeight="1">
      <c r="A44" s="251" t="s">
        <v>9</v>
      </c>
      <c r="B44" s="254" t="s">
        <v>2</v>
      </c>
      <c r="C44" s="478">
        <v>264</v>
      </c>
      <c r="D44" s="478" t="s">
        <v>361</v>
      </c>
      <c r="E44" s="478">
        <v>6092</v>
      </c>
      <c r="F44" s="478" t="s">
        <v>361</v>
      </c>
      <c r="G44" s="478">
        <v>8703317</v>
      </c>
      <c r="H44" s="478">
        <v>119</v>
      </c>
      <c r="I44" s="478" t="s">
        <v>361</v>
      </c>
      <c r="J44" s="478">
        <v>737</v>
      </c>
      <c r="K44" s="478" t="s">
        <v>361</v>
      </c>
      <c r="L44" s="478">
        <v>763649</v>
      </c>
      <c r="M44" s="478">
        <v>105</v>
      </c>
      <c r="N44" s="478" t="s">
        <v>361</v>
      </c>
      <c r="O44" s="478">
        <v>1727</v>
      </c>
      <c r="P44" s="478" t="s">
        <v>361</v>
      </c>
      <c r="Q44" s="478">
        <v>2347758</v>
      </c>
      <c r="R44" s="478">
        <v>40</v>
      </c>
      <c r="S44" s="478" t="s">
        <v>361</v>
      </c>
      <c r="T44" s="478">
        <v>3628</v>
      </c>
      <c r="U44" s="478" t="s">
        <v>361</v>
      </c>
      <c r="V44" s="478">
        <v>5591910</v>
      </c>
      <c r="X44" s="198">
        <f t="shared" si="3"/>
        <v>0</v>
      </c>
      <c r="Y44" s="198">
        <f t="shared" si="4"/>
        <v>0</v>
      </c>
      <c r="Z44" s="198">
        <f t="shared" si="5"/>
        <v>0</v>
      </c>
    </row>
    <row r="45" spans="1:22" s="4" customFormat="1" ht="15" customHeight="1">
      <c r="A45" s="31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s="46" customFormat="1" ht="16.5" customHeight="1">
      <c r="A46" s="132"/>
      <c r="B46" s="135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4"/>
      <c r="N46" s="134"/>
      <c r="O46" s="134"/>
      <c r="P46" s="134"/>
      <c r="Q46" s="134"/>
      <c r="R46" s="133"/>
      <c r="S46" s="133"/>
      <c r="T46" s="133"/>
      <c r="U46" s="133"/>
      <c r="V46" s="134"/>
    </row>
    <row r="47" spans="1:22" s="202" customFormat="1" ht="18" customHeight="1">
      <c r="A47" s="31"/>
      <c r="B47" s="3"/>
      <c r="C47" s="564"/>
      <c r="D47" s="56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1"/>
      <c r="R47" s="31"/>
      <c r="S47" s="31"/>
      <c r="T47" s="31"/>
      <c r="U47" s="31"/>
      <c r="V47" s="31"/>
    </row>
    <row r="48" spans="1:22" s="202" customFormat="1" ht="18" customHeight="1">
      <c r="A48" s="31"/>
      <c r="B48" s="3"/>
      <c r="C48" s="565"/>
      <c r="D48" s="56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1"/>
      <c r="R48" s="31"/>
      <c r="S48" s="31"/>
      <c r="T48" s="31"/>
      <c r="U48" s="31"/>
      <c r="V48" s="31"/>
    </row>
    <row r="49" spans="1:22" s="202" customFormat="1" ht="18" customHeight="1">
      <c r="A49" s="31"/>
      <c r="B49" s="3"/>
      <c r="C49" s="565"/>
      <c r="D49" s="56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1"/>
      <c r="R49" s="31"/>
      <c r="S49" s="31"/>
      <c r="T49" s="31"/>
      <c r="U49" s="31"/>
      <c r="V49" s="31"/>
    </row>
    <row r="50" spans="1:22" s="202" customFormat="1" ht="18" customHeight="1">
      <c r="A50" s="31"/>
      <c r="B50" s="3"/>
      <c r="C50" s="565"/>
      <c r="D50" s="56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1"/>
      <c r="R50" s="31"/>
      <c r="S50" s="31"/>
      <c r="T50" s="31"/>
      <c r="U50" s="31"/>
      <c r="V50" s="31"/>
    </row>
    <row r="51" spans="1:22" s="202" customFormat="1" ht="18" customHeight="1">
      <c r="A51" s="31"/>
      <c r="B51" s="2"/>
      <c r="C51" s="565"/>
      <c r="D51" s="56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1"/>
      <c r="R51" s="31"/>
      <c r="S51" s="31"/>
      <c r="T51" s="31"/>
      <c r="U51" s="31"/>
      <c r="V51" s="31"/>
    </row>
    <row r="52" spans="1:22" s="202" customFormat="1" ht="18" customHeight="1">
      <c r="A52" s="31"/>
      <c r="B52" s="2"/>
      <c r="C52" s="565"/>
      <c r="D52" s="56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1"/>
      <c r="R52" s="31"/>
      <c r="S52" s="31"/>
      <c r="T52" s="31"/>
      <c r="U52" s="31"/>
      <c r="V52" s="31"/>
    </row>
    <row r="53" spans="1:22" s="202" customFormat="1" ht="18" customHeight="1">
      <c r="A53" s="31"/>
      <c r="B53" s="2"/>
      <c r="C53" s="565"/>
      <c r="D53" s="56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1"/>
      <c r="R53" s="31"/>
      <c r="S53" s="31"/>
      <c r="T53" s="31"/>
      <c r="U53" s="31"/>
      <c r="V53" s="31"/>
    </row>
    <row r="54" spans="1:22" s="202" customFormat="1" ht="18" customHeight="1">
      <c r="A54" s="31"/>
      <c r="B54" s="31"/>
      <c r="C54" s="566"/>
      <c r="D54" s="567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s="202" customFormat="1" ht="18" customHeight="1">
      <c r="A55" s="31"/>
      <c r="B55" s="31"/>
      <c r="C55" s="566"/>
      <c r="D55" s="567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s="202" customFormat="1" ht="18" customHeight="1">
      <c r="A56" s="31"/>
      <c r="B56" s="31"/>
      <c r="C56" s="566"/>
      <c r="D56" s="566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s="202" customFormat="1" ht="18" customHeight="1">
      <c r="A57" s="31"/>
      <c r="B57" s="31"/>
      <c r="C57" s="566"/>
      <c r="D57" s="567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s="202" customFormat="1" ht="18" customHeight="1">
      <c r="A58" s="31"/>
      <c r="B58" s="31"/>
      <c r="C58" s="566"/>
      <c r="D58" s="566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2" s="202" customFormat="1" ht="18" customHeight="1">
      <c r="A59" s="31"/>
      <c r="B59" s="31"/>
      <c r="C59" s="566"/>
      <c r="D59" s="566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s="202" customFormat="1" ht="18" customHeight="1">
      <c r="A60" s="31"/>
      <c r="B60" s="31"/>
      <c r="C60" s="566"/>
      <c r="D60" s="567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1:26" s="202" customFormat="1" ht="16.5" customHeight="1">
      <c r="A61" s="31"/>
      <c r="B61" s="31"/>
      <c r="C61" s="566"/>
      <c r="D61" s="566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203"/>
      <c r="X61" s="203"/>
      <c r="Y61" s="203"/>
      <c r="Z61" s="203"/>
    </row>
    <row r="62" spans="3:4" ht="18.75" customHeight="1">
      <c r="C62" s="566"/>
      <c r="D62" s="567"/>
    </row>
    <row r="63" spans="3:4" ht="13.5">
      <c r="C63" s="566"/>
      <c r="D63" s="567"/>
    </row>
    <row r="64" spans="3:4" ht="13.5">
      <c r="C64" s="566"/>
      <c r="D64" s="566"/>
    </row>
    <row r="65" spans="3:4" ht="13.5">
      <c r="C65" s="566"/>
      <c r="D65" s="567"/>
    </row>
    <row r="66" spans="3:4" ht="13.5">
      <c r="C66" s="566"/>
      <c r="D66" s="566"/>
    </row>
    <row r="67" spans="3:4" ht="13.5">
      <c r="C67" s="566"/>
      <c r="D67" s="567"/>
    </row>
    <row r="68" spans="3:4" ht="13.5">
      <c r="C68" s="566"/>
      <c r="D68" s="567"/>
    </row>
    <row r="69" spans="3:4" ht="13.5">
      <c r="C69" s="566"/>
      <c r="D69" s="566"/>
    </row>
    <row r="70" spans="3:4" ht="13.5">
      <c r="C70" s="566"/>
      <c r="D70" s="567"/>
    </row>
    <row r="71" spans="3:4" ht="13.5">
      <c r="C71" s="566"/>
      <c r="D71" s="567"/>
    </row>
  </sheetData>
  <sheetProtection/>
  <mergeCells count="26">
    <mergeCell ref="A1:E1"/>
    <mergeCell ref="A2:B2"/>
    <mergeCell ref="A3:V3"/>
    <mergeCell ref="A4:V4"/>
    <mergeCell ref="A7:B10"/>
    <mergeCell ref="C7:G7"/>
    <mergeCell ref="H7:V7"/>
    <mergeCell ref="C8:G8"/>
    <mergeCell ref="H8:L8"/>
    <mergeCell ref="M8:Q8"/>
    <mergeCell ref="R8:V8"/>
    <mergeCell ref="C9:D9"/>
    <mergeCell ref="E9:F9"/>
    <mergeCell ref="G9:G10"/>
    <mergeCell ref="H9:I9"/>
    <mergeCell ref="J9:K9"/>
    <mergeCell ref="L9:L10"/>
    <mergeCell ref="M9:N9"/>
    <mergeCell ref="O9:P9"/>
    <mergeCell ref="Q9:Q10"/>
    <mergeCell ref="R9:S9"/>
    <mergeCell ref="T9:U9"/>
    <mergeCell ref="V9:V10"/>
    <mergeCell ref="A12:B12"/>
    <mergeCell ref="A13:B13"/>
    <mergeCell ref="A14:B14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5118110236220472"/>
  <pageSetup blackAndWhite="1" cellComments="asDisplayed" horizontalDpi="600" verticalDpi="600" orientation="portrait" paperSize="9" scale="63" r:id="rId1"/>
  <rowBreaks count="1" manualBreakCount="1">
    <brk id="44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BA78"/>
  <sheetViews>
    <sheetView showGridLines="0" view="pageBreakPreview" zoomScale="70" zoomScaleSheetLayoutView="70" zoomScalePageLayoutView="0" workbookViewId="0" topLeftCell="A1">
      <pane xSplit="2" ySplit="9" topLeftCell="I10" activePane="bottomRight" state="frozen"/>
      <selection pane="topLeft" activeCell="A44" sqref="A44:H44"/>
      <selection pane="topRight" activeCell="A44" sqref="A44:H44"/>
      <selection pane="bottomLeft" activeCell="A44" sqref="A44:H44"/>
      <selection pane="bottomRight" activeCell="K8" sqref="K8:U9"/>
    </sheetView>
  </sheetViews>
  <sheetFormatPr defaultColWidth="9.00390625" defaultRowHeight="13.5"/>
  <cols>
    <col min="1" max="1" width="5.00390625" style="266" customWidth="1"/>
    <col min="2" max="2" width="18.00390625" style="266" customWidth="1"/>
    <col min="3" max="10" width="13.375" style="266" customWidth="1"/>
    <col min="11" max="11" width="17.75390625" style="266" customWidth="1"/>
    <col min="12" max="12" width="16.75390625" style="266" customWidth="1"/>
    <col min="13" max="14" width="12.50390625" style="266" customWidth="1"/>
    <col min="15" max="16" width="16.75390625" style="266" customWidth="1"/>
    <col min="17" max="17" width="12.50390625" style="266" customWidth="1"/>
    <col min="18" max="18" width="16.75390625" style="266" customWidth="1"/>
    <col min="19" max="19" width="12.50390625" style="309" customWidth="1"/>
    <col min="20" max="20" width="16.75390625" style="266" customWidth="1"/>
    <col min="21" max="21" width="12.625" style="309" customWidth="1"/>
    <col min="22" max="16384" width="9.00390625" style="266" customWidth="1"/>
  </cols>
  <sheetData>
    <row r="1" spans="1:2" ht="13.5">
      <c r="A1" s="652" t="s">
        <v>200</v>
      </c>
      <c r="B1" s="652"/>
    </row>
    <row r="2" spans="1:2" ht="13.5">
      <c r="A2" s="648" t="s">
        <v>57</v>
      </c>
      <c r="B2" s="648"/>
    </row>
    <row r="3" spans="1:21" ht="17.25">
      <c r="A3" s="655" t="s">
        <v>56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470"/>
      <c r="M3" s="470"/>
      <c r="N3" s="470"/>
      <c r="O3" s="470"/>
      <c r="P3" s="470"/>
      <c r="Q3" s="470"/>
      <c r="R3" s="470"/>
      <c r="S3" s="267"/>
      <c r="T3" s="470"/>
      <c r="U3" s="267"/>
    </row>
    <row r="4" spans="1:21" s="305" customFormat="1" ht="12">
      <c r="A4" s="475"/>
      <c r="B4" s="475"/>
      <c r="C4" s="475"/>
      <c r="D4" s="475"/>
      <c r="E4" s="689" t="s">
        <v>421</v>
      </c>
      <c r="F4" s="689"/>
      <c r="G4" s="690"/>
      <c r="H4" s="690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310"/>
      <c r="T4" s="475"/>
      <c r="U4" s="310"/>
    </row>
    <row r="5" spans="1:21" s="312" customFormat="1" ht="14.25">
      <c r="A5" s="311" t="s">
        <v>322</v>
      </c>
      <c r="B5" s="311"/>
      <c r="C5" s="311"/>
      <c r="D5" s="311"/>
      <c r="I5" s="313"/>
      <c r="J5" s="313"/>
      <c r="M5" s="313"/>
      <c r="N5" s="313"/>
      <c r="O5" s="313"/>
      <c r="P5" s="313"/>
      <c r="Q5" s="313"/>
      <c r="R5" s="313"/>
      <c r="S5" s="314"/>
      <c r="T5" s="313"/>
      <c r="U5" s="314"/>
    </row>
    <row r="6" spans="1:21" s="312" customFormat="1" ht="9.75" customHeight="1" thickBot="1">
      <c r="A6" s="315"/>
      <c r="B6" s="315"/>
      <c r="C6" s="315"/>
      <c r="D6" s="315"/>
      <c r="E6" s="315"/>
      <c r="F6" s="315"/>
      <c r="G6" s="311"/>
      <c r="H6" s="311"/>
      <c r="I6" s="311"/>
      <c r="J6" s="311"/>
      <c r="K6" s="315"/>
      <c r="M6" s="311"/>
      <c r="N6" s="311"/>
      <c r="O6" s="311"/>
      <c r="P6" s="311"/>
      <c r="Q6" s="311"/>
      <c r="R6" s="311"/>
      <c r="S6" s="314"/>
      <c r="T6" s="311"/>
      <c r="U6" s="314"/>
    </row>
    <row r="7" spans="1:22" s="317" customFormat="1" ht="18.75" customHeight="1" thickTop="1">
      <c r="A7" s="691" t="s">
        <v>264</v>
      </c>
      <c r="B7" s="692"/>
      <c r="C7" s="697" t="s">
        <v>35</v>
      </c>
      <c r="D7" s="698"/>
      <c r="E7" s="698"/>
      <c r="F7" s="698"/>
      <c r="G7" s="697" t="s">
        <v>34</v>
      </c>
      <c r="H7" s="698"/>
      <c r="I7" s="698"/>
      <c r="J7" s="698"/>
      <c r="K7" s="474" t="s">
        <v>0</v>
      </c>
      <c r="L7" s="698" t="s">
        <v>263</v>
      </c>
      <c r="M7" s="698"/>
      <c r="N7" s="701"/>
      <c r="O7" s="697" t="s">
        <v>55</v>
      </c>
      <c r="P7" s="698"/>
      <c r="Q7" s="698"/>
      <c r="R7" s="697" t="s">
        <v>54</v>
      </c>
      <c r="S7" s="698"/>
      <c r="T7" s="697" t="s">
        <v>53</v>
      </c>
      <c r="U7" s="698"/>
      <c r="V7" s="316"/>
    </row>
    <row r="8" spans="1:22" s="317" customFormat="1" ht="18.75" customHeight="1">
      <c r="A8" s="693"/>
      <c r="B8" s="694"/>
      <c r="C8" s="702" t="s">
        <v>423</v>
      </c>
      <c r="D8" s="704" t="s">
        <v>414</v>
      </c>
      <c r="E8" s="705"/>
      <c r="F8" s="699" t="s">
        <v>372</v>
      </c>
      <c r="G8" s="702" t="s">
        <v>423</v>
      </c>
      <c r="H8" s="704" t="s">
        <v>414</v>
      </c>
      <c r="I8" s="705"/>
      <c r="J8" s="699" t="s">
        <v>372</v>
      </c>
      <c r="K8" s="897" t="s">
        <v>464</v>
      </c>
      <c r="L8" s="710" t="s">
        <v>424</v>
      </c>
      <c r="M8" s="705"/>
      <c r="N8" s="699" t="s">
        <v>372</v>
      </c>
      <c r="O8" s="897" t="s">
        <v>464</v>
      </c>
      <c r="P8" s="706" t="s">
        <v>465</v>
      </c>
      <c r="Q8" s="699" t="s">
        <v>372</v>
      </c>
      <c r="R8" s="706" t="s">
        <v>465</v>
      </c>
      <c r="S8" s="699" t="s">
        <v>51</v>
      </c>
      <c r="T8" s="706" t="s">
        <v>465</v>
      </c>
      <c r="U8" s="699" t="s">
        <v>51</v>
      </c>
      <c r="V8" s="316"/>
    </row>
    <row r="9" spans="1:22" s="317" customFormat="1" ht="24" customHeight="1">
      <c r="A9" s="695"/>
      <c r="B9" s="696"/>
      <c r="C9" s="703"/>
      <c r="D9" s="318" t="s">
        <v>52</v>
      </c>
      <c r="E9" s="473" t="s">
        <v>51</v>
      </c>
      <c r="F9" s="700"/>
      <c r="G9" s="703"/>
      <c r="H9" s="318" t="s">
        <v>52</v>
      </c>
      <c r="I9" s="473" t="s">
        <v>51</v>
      </c>
      <c r="J9" s="700"/>
      <c r="K9" s="700"/>
      <c r="L9" s="319" t="s">
        <v>52</v>
      </c>
      <c r="M9" s="473" t="s">
        <v>51</v>
      </c>
      <c r="N9" s="700"/>
      <c r="O9" s="700"/>
      <c r="P9" s="707"/>
      <c r="Q9" s="700"/>
      <c r="R9" s="707"/>
      <c r="S9" s="700"/>
      <c r="T9" s="707"/>
      <c r="U9" s="700"/>
      <c r="V9" s="316"/>
    </row>
    <row r="10" spans="1:22" s="325" customFormat="1" ht="21" customHeight="1">
      <c r="A10" s="320"/>
      <c r="B10" s="321"/>
      <c r="C10" s="322"/>
      <c r="D10" s="323"/>
      <c r="E10" s="323" t="s">
        <v>49</v>
      </c>
      <c r="F10" s="323" t="s">
        <v>49</v>
      </c>
      <c r="G10" s="323" t="s">
        <v>50</v>
      </c>
      <c r="H10" s="323" t="s">
        <v>50</v>
      </c>
      <c r="I10" s="323" t="s">
        <v>49</v>
      </c>
      <c r="J10" s="323" t="s">
        <v>49</v>
      </c>
      <c r="K10" s="323" t="s">
        <v>31</v>
      </c>
      <c r="L10" s="323" t="s">
        <v>31</v>
      </c>
      <c r="M10" s="323" t="s">
        <v>49</v>
      </c>
      <c r="N10" s="323" t="s">
        <v>49</v>
      </c>
      <c r="O10" s="323" t="s">
        <v>31</v>
      </c>
      <c r="P10" s="323" t="s">
        <v>31</v>
      </c>
      <c r="Q10" s="323" t="s">
        <v>49</v>
      </c>
      <c r="R10" s="323" t="s">
        <v>31</v>
      </c>
      <c r="S10" s="323" t="s">
        <v>49</v>
      </c>
      <c r="T10" s="323" t="s">
        <v>31</v>
      </c>
      <c r="U10" s="323" t="s">
        <v>49</v>
      </c>
      <c r="V10" s="324"/>
    </row>
    <row r="11" spans="1:22" s="330" customFormat="1" ht="21" customHeight="1">
      <c r="A11" s="708" t="s">
        <v>48</v>
      </c>
      <c r="B11" s="709"/>
      <c r="C11" s="326">
        <v>2124</v>
      </c>
      <c r="D11" s="327">
        <v>2091</v>
      </c>
      <c r="E11" s="386">
        <v>100</v>
      </c>
      <c r="F11" s="387">
        <v>-1.6</v>
      </c>
      <c r="G11" s="327">
        <v>73300</v>
      </c>
      <c r="H11" s="327">
        <v>74437</v>
      </c>
      <c r="I11" s="386">
        <v>100</v>
      </c>
      <c r="J11" s="387">
        <v>1.6</v>
      </c>
      <c r="K11" s="328">
        <v>210616008</v>
      </c>
      <c r="L11" s="328">
        <v>224944302</v>
      </c>
      <c r="M11" s="386">
        <v>100</v>
      </c>
      <c r="N11" s="387">
        <v>6.8</v>
      </c>
      <c r="O11" s="328">
        <v>81707255</v>
      </c>
      <c r="P11" s="328">
        <v>85443470</v>
      </c>
      <c r="Q11" s="387">
        <v>4.6</v>
      </c>
      <c r="R11" s="328">
        <v>30864848</v>
      </c>
      <c r="S11" s="386">
        <v>100</v>
      </c>
      <c r="T11" s="328">
        <v>134581566</v>
      </c>
      <c r="U11" s="386">
        <v>100</v>
      </c>
      <c r="V11" s="329"/>
    </row>
    <row r="12" spans="1:22" s="330" customFormat="1" ht="21" customHeight="1">
      <c r="A12" s="471"/>
      <c r="B12" s="472"/>
      <c r="C12" s="327"/>
      <c r="D12" s="331"/>
      <c r="E12" s="388"/>
      <c r="F12" s="389"/>
      <c r="G12" s="327"/>
      <c r="H12" s="331"/>
      <c r="I12" s="388"/>
      <c r="J12" s="389"/>
      <c r="K12" s="331"/>
      <c r="L12" s="331"/>
      <c r="M12" s="388"/>
      <c r="N12" s="388"/>
      <c r="O12" s="331"/>
      <c r="P12" s="331"/>
      <c r="Q12" s="388"/>
      <c r="R12" s="331"/>
      <c r="S12" s="388"/>
      <c r="T12" s="331"/>
      <c r="U12" s="388"/>
      <c r="V12" s="329"/>
    </row>
    <row r="13" spans="1:22" s="330" customFormat="1" ht="21" customHeight="1">
      <c r="A13" s="332">
        <v>9</v>
      </c>
      <c r="B13" s="333" t="s">
        <v>3</v>
      </c>
      <c r="C13" s="334">
        <v>198</v>
      </c>
      <c r="D13" s="334">
        <v>195</v>
      </c>
      <c r="E13" s="388">
        <v>9.3</v>
      </c>
      <c r="F13" s="389">
        <v>-1.5</v>
      </c>
      <c r="G13" s="334">
        <v>4694</v>
      </c>
      <c r="H13" s="334">
        <v>4722</v>
      </c>
      <c r="I13" s="388">
        <v>6.3</v>
      </c>
      <c r="J13" s="389">
        <v>0.6</v>
      </c>
      <c r="K13" s="334">
        <v>6225891</v>
      </c>
      <c r="L13" s="334">
        <v>5938570</v>
      </c>
      <c r="M13" s="388">
        <v>2.6</v>
      </c>
      <c r="N13" s="389">
        <v>-4.6</v>
      </c>
      <c r="O13" s="334">
        <v>2759344</v>
      </c>
      <c r="P13" s="334">
        <v>2729430</v>
      </c>
      <c r="Q13" s="389">
        <v>-1.1</v>
      </c>
      <c r="R13" s="334">
        <v>1152781</v>
      </c>
      <c r="S13" s="388">
        <v>3.7</v>
      </c>
      <c r="T13" s="334">
        <v>3016827</v>
      </c>
      <c r="U13" s="388">
        <v>2.2</v>
      </c>
      <c r="V13" s="329"/>
    </row>
    <row r="14" spans="1:22" s="337" customFormat="1" ht="21" customHeight="1">
      <c r="A14" s="332">
        <v>10</v>
      </c>
      <c r="B14" s="335" t="s">
        <v>47</v>
      </c>
      <c r="C14" s="334">
        <v>21</v>
      </c>
      <c r="D14" s="334">
        <v>20</v>
      </c>
      <c r="E14" s="388">
        <v>1</v>
      </c>
      <c r="F14" s="389">
        <v>-4.8</v>
      </c>
      <c r="G14" s="334">
        <v>263</v>
      </c>
      <c r="H14" s="334">
        <v>259</v>
      </c>
      <c r="I14" s="388">
        <v>0.3</v>
      </c>
      <c r="J14" s="389">
        <v>-1.5</v>
      </c>
      <c r="K14" s="334">
        <v>594027</v>
      </c>
      <c r="L14" s="334">
        <v>628955</v>
      </c>
      <c r="M14" s="388">
        <v>0.3</v>
      </c>
      <c r="N14" s="389">
        <v>5.9</v>
      </c>
      <c r="O14" s="334">
        <v>354650</v>
      </c>
      <c r="P14" s="334">
        <v>371341</v>
      </c>
      <c r="Q14" s="389">
        <v>4.7</v>
      </c>
      <c r="R14" s="334">
        <v>95219</v>
      </c>
      <c r="S14" s="388">
        <v>0.3</v>
      </c>
      <c r="T14" s="334">
        <v>163635</v>
      </c>
      <c r="U14" s="388">
        <v>0.1</v>
      </c>
      <c r="V14" s="336"/>
    </row>
    <row r="15" spans="1:22" s="337" customFormat="1" ht="21" customHeight="1">
      <c r="A15" s="332">
        <v>11</v>
      </c>
      <c r="B15" s="335" t="s">
        <v>46</v>
      </c>
      <c r="C15" s="334">
        <v>529</v>
      </c>
      <c r="D15" s="334">
        <v>509</v>
      </c>
      <c r="E15" s="388">
        <v>24.3</v>
      </c>
      <c r="F15" s="389">
        <v>-3.8</v>
      </c>
      <c r="G15" s="334">
        <v>15391</v>
      </c>
      <c r="H15" s="334">
        <v>15137</v>
      </c>
      <c r="I15" s="388">
        <v>20.3</v>
      </c>
      <c r="J15" s="389">
        <v>-1.7</v>
      </c>
      <c r="K15" s="334">
        <v>23959381</v>
      </c>
      <c r="L15" s="334">
        <v>24222905</v>
      </c>
      <c r="M15" s="388">
        <v>10.8</v>
      </c>
      <c r="N15" s="389">
        <v>1.1</v>
      </c>
      <c r="O15" s="334">
        <v>11011342</v>
      </c>
      <c r="P15" s="334">
        <v>11133933</v>
      </c>
      <c r="Q15" s="389">
        <v>1.1</v>
      </c>
      <c r="R15" s="334">
        <v>4889968</v>
      </c>
      <c r="S15" s="388">
        <v>15.8</v>
      </c>
      <c r="T15" s="334">
        <v>12319935</v>
      </c>
      <c r="U15" s="388">
        <v>9.2</v>
      </c>
      <c r="V15" s="336"/>
    </row>
    <row r="16" spans="1:22" s="337" customFormat="1" ht="21" customHeight="1">
      <c r="A16" s="332">
        <v>12</v>
      </c>
      <c r="B16" s="335" t="s">
        <v>45</v>
      </c>
      <c r="C16" s="334">
        <v>62</v>
      </c>
      <c r="D16" s="334">
        <v>60</v>
      </c>
      <c r="E16" s="388">
        <v>2.9</v>
      </c>
      <c r="F16" s="389">
        <v>-3.2</v>
      </c>
      <c r="G16" s="334">
        <v>1443</v>
      </c>
      <c r="H16" s="334">
        <v>1584</v>
      </c>
      <c r="I16" s="388">
        <v>2.1</v>
      </c>
      <c r="J16" s="389">
        <v>9.8</v>
      </c>
      <c r="K16" s="334">
        <v>4412864</v>
      </c>
      <c r="L16" s="334">
        <v>7278134</v>
      </c>
      <c r="M16" s="388">
        <v>3.2</v>
      </c>
      <c r="N16" s="389">
        <v>64.9</v>
      </c>
      <c r="O16" s="334">
        <v>1362423</v>
      </c>
      <c r="P16" s="334">
        <v>3866721</v>
      </c>
      <c r="Q16" s="389">
        <v>183.8</v>
      </c>
      <c r="R16" s="334">
        <v>514384</v>
      </c>
      <c r="S16" s="388">
        <v>1.7</v>
      </c>
      <c r="T16" s="334">
        <v>3110137</v>
      </c>
      <c r="U16" s="388">
        <v>2.3</v>
      </c>
      <c r="V16" s="336"/>
    </row>
    <row r="17" spans="1:22" s="337" customFormat="1" ht="21" customHeight="1">
      <c r="A17" s="332">
        <v>13</v>
      </c>
      <c r="B17" s="335" t="s">
        <v>44</v>
      </c>
      <c r="C17" s="334">
        <v>44</v>
      </c>
      <c r="D17" s="334">
        <v>41</v>
      </c>
      <c r="E17" s="388">
        <v>2</v>
      </c>
      <c r="F17" s="389">
        <v>-6.8</v>
      </c>
      <c r="G17" s="334">
        <v>891</v>
      </c>
      <c r="H17" s="334">
        <v>872</v>
      </c>
      <c r="I17" s="388">
        <v>1.2</v>
      </c>
      <c r="J17" s="389">
        <v>-2.1</v>
      </c>
      <c r="K17" s="334">
        <v>1527531</v>
      </c>
      <c r="L17" s="334">
        <v>1448537</v>
      </c>
      <c r="M17" s="388">
        <v>0.6</v>
      </c>
      <c r="N17" s="389">
        <v>-5.2</v>
      </c>
      <c r="O17" s="334">
        <v>816301</v>
      </c>
      <c r="P17" s="334">
        <v>726990</v>
      </c>
      <c r="Q17" s="389">
        <v>-10.9</v>
      </c>
      <c r="R17" s="334">
        <v>316386</v>
      </c>
      <c r="S17" s="388">
        <v>1</v>
      </c>
      <c r="T17" s="334">
        <v>665031</v>
      </c>
      <c r="U17" s="388">
        <v>0.5</v>
      </c>
      <c r="V17" s="336"/>
    </row>
    <row r="18" spans="1:22" s="337" customFormat="1" ht="21" customHeight="1">
      <c r="A18" s="332">
        <v>14</v>
      </c>
      <c r="B18" s="335" t="s">
        <v>43</v>
      </c>
      <c r="C18" s="334">
        <v>83</v>
      </c>
      <c r="D18" s="334">
        <v>83</v>
      </c>
      <c r="E18" s="388">
        <v>4</v>
      </c>
      <c r="F18" s="389">
        <v>0</v>
      </c>
      <c r="G18" s="334">
        <v>1814</v>
      </c>
      <c r="H18" s="334">
        <v>1845</v>
      </c>
      <c r="I18" s="388">
        <v>2.5</v>
      </c>
      <c r="J18" s="389">
        <v>1.7</v>
      </c>
      <c r="K18" s="334">
        <v>5806198</v>
      </c>
      <c r="L18" s="334">
        <v>7083161</v>
      </c>
      <c r="M18" s="388">
        <v>3.1</v>
      </c>
      <c r="N18" s="389">
        <v>22</v>
      </c>
      <c r="O18" s="334">
        <v>1870382</v>
      </c>
      <c r="P18" s="334">
        <v>2408850</v>
      </c>
      <c r="Q18" s="389">
        <v>28.8</v>
      </c>
      <c r="R18" s="334">
        <v>780517</v>
      </c>
      <c r="S18" s="388">
        <v>2.5</v>
      </c>
      <c r="T18" s="334">
        <v>4515590</v>
      </c>
      <c r="U18" s="388">
        <v>3.4</v>
      </c>
      <c r="V18" s="336"/>
    </row>
    <row r="19" spans="1:22" s="337" customFormat="1" ht="21" customHeight="1">
      <c r="A19" s="332">
        <v>15</v>
      </c>
      <c r="B19" s="335" t="s">
        <v>42</v>
      </c>
      <c r="C19" s="334">
        <v>101</v>
      </c>
      <c r="D19" s="334">
        <v>100</v>
      </c>
      <c r="E19" s="388">
        <v>4.8</v>
      </c>
      <c r="F19" s="389">
        <v>-1</v>
      </c>
      <c r="G19" s="334">
        <v>2253</v>
      </c>
      <c r="H19" s="334">
        <v>2235</v>
      </c>
      <c r="I19" s="388">
        <v>3</v>
      </c>
      <c r="J19" s="389">
        <v>-0.8</v>
      </c>
      <c r="K19" s="334">
        <v>3197293</v>
      </c>
      <c r="L19" s="334">
        <v>3237324</v>
      </c>
      <c r="M19" s="388">
        <v>1.4</v>
      </c>
      <c r="N19" s="389">
        <v>1.3</v>
      </c>
      <c r="O19" s="334">
        <v>1612594</v>
      </c>
      <c r="P19" s="334">
        <v>1620474</v>
      </c>
      <c r="Q19" s="389">
        <v>0.5</v>
      </c>
      <c r="R19" s="334">
        <v>759550</v>
      </c>
      <c r="S19" s="388">
        <v>2.5</v>
      </c>
      <c r="T19" s="334">
        <v>1496568</v>
      </c>
      <c r="U19" s="388">
        <v>1.1</v>
      </c>
      <c r="V19" s="336"/>
    </row>
    <row r="20" spans="1:22" s="337" customFormat="1" ht="21" customHeight="1">
      <c r="A20" s="332">
        <v>16</v>
      </c>
      <c r="B20" s="335" t="s">
        <v>41</v>
      </c>
      <c r="C20" s="334">
        <v>54</v>
      </c>
      <c r="D20" s="334">
        <v>53</v>
      </c>
      <c r="E20" s="388">
        <v>2.5</v>
      </c>
      <c r="F20" s="389">
        <v>-1.9</v>
      </c>
      <c r="G20" s="334">
        <v>3836</v>
      </c>
      <c r="H20" s="334">
        <v>4040</v>
      </c>
      <c r="I20" s="388">
        <v>5.4</v>
      </c>
      <c r="J20" s="389">
        <v>5.3</v>
      </c>
      <c r="K20" s="334">
        <v>23378309</v>
      </c>
      <c r="L20" s="334">
        <v>24967071</v>
      </c>
      <c r="M20" s="388">
        <v>11.1</v>
      </c>
      <c r="N20" s="389">
        <v>6.8</v>
      </c>
      <c r="O20" s="334">
        <v>10127364</v>
      </c>
      <c r="P20" s="334">
        <v>9592979</v>
      </c>
      <c r="Q20" s="389">
        <v>-5.3</v>
      </c>
      <c r="R20" s="334">
        <v>2155980</v>
      </c>
      <c r="S20" s="388">
        <v>7</v>
      </c>
      <c r="T20" s="334">
        <v>14969785</v>
      </c>
      <c r="U20" s="388">
        <v>11.1</v>
      </c>
      <c r="V20" s="336"/>
    </row>
    <row r="21" spans="1:22" s="337" customFormat="1" ht="21" customHeight="1">
      <c r="A21" s="332">
        <v>17</v>
      </c>
      <c r="B21" s="335" t="s">
        <v>40</v>
      </c>
      <c r="C21" s="334">
        <v>9</v>
      </c>
      <c r="D21" s="334">
        <v>9</v>
      </c>
      <c r="E21" s="388">
        <v>0.4</v>
      </c>
      <c r="F21" s="389">
        <v>0</v>
      </c>
      <c r="G21" s="334">
        <v>78</v>
      </c>
      <c r="H21" s="334">
        <v>81</v>
      </c>
      <c r="I21" s="388">
        <v>0.1</v>
      </c>
      <c r="J21" s="389">
        <v>3.8</v>
      </c>
      <c r="K21" s="334">
        <v>407462</v>
      </c>
      <c r="L21" s="334">
        <v>577567</v>
      </c>
      <c r="M21" s="388">
        <v>0.3</v>
      </c>
      <c r="N21" s="389">
        <v>41.7</v>
      </c>
      <c r="O21" s="334">
        <v>160045</v>
      </c>
      <c r="P21" s="334">
        <v>185680</v>
      </c>
      <c r="Q21" s="389">
        <v>16</v>
      </c>
      <c r="R21" s="334">
        <v>33946</v>
      </c>
      <c r="S21" s="388">
        <v>0.1</v>
      </c>
      <c r="T21" s="334">
        <v>377037</v>
      </c>
      <c r="U21" s="388">
        <v>0.3</v>
      </c>
      <c r="V21" s="336"/>
    </row>
    <row r="22" spans="1:53" s="337" customFormat="1" ht="21" customHeight="1">
      <c r="A22" s="332">
        <v>18</v>
      </c>
      <c r="B22" s="335" t="s">
        <v>229</v>
      </c>
      <c r="C22" s="334">
        <v>117</v>
      </c>
      <c r="D22" s="334">
        <v>117</v>
      </c>
      <c r="E22" s="388">
        <v>5.6</v>
      </c>
      <c r="F22" s="389">
        <v>0</v>
      </c>
      <c r="G22" s="334">
        <v>4952</v>
      </c>
      <c r="H22" s="334">
        <v>5073</v>
      </c>
      <c r="I22" s="388">
        <v>6.8</v>
      </c>
      <c r="J22" s="389">
        <v>2.4</v>
      </c>
      <c r="K22" s="334">
        <v>16162999</v>
      </c>
      <c r="L22" s="334">
        <v>16622041</v>
      </c>
      <c r="M22" s="388">
        <v>7.4</v>
      </c>
      <c r="N22" s="389">
        <v>2.8</v>
      </c>
      <c r="O22" s="334">
        <v>5572172</v>
      </c>
      <c r="P22" s="334">
        <v>5659855</v>
      </c>
      <c r="Q22" s="389">
        <v>1.6</v>
      </c>
      <c r="R22" s="334">
        <v>2085982</v>
      </c>
      <c r="S22" s="388">
        <v>6.8</v>
      </c>
      <c r="T22" s="334">
        <v>10562640</v>
      </c>
      <c r="U22" s="388">
        <v>7.8</v>
      </c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</row>
    <row r="23" spans="1:53" s="339" customFormat="1" ht="21" customHeight="1">
      <c r="A23" s="332" t="s">
        <v>30</v>
      </c>
      <c r="B23" s="333" t="s">
        <v>231</v>
      </c>
      <c r="C23" s="334">
        <v>5</v>
      </c>
      <c r="D23" s="334">
        <v>5</v>
      </c>
      <c r="E23" s="388">
        <v>0.2</v>
      </c>
      <c r="F23" s="389">
        <v>0</v>
      </c>
      <c r="G23" s="334">
        <v>194</v>
      </c>
      <c r="H23" s="334">
        <v>182</v>
      </c>
      <c r="I23" s="388">
        <v>0.2</v>
      </c>
      <c r="J23" s="389">
        <v>-6.2</v>
      </c>
      <c r="K23" s="334">
        <v>188431</v>
      </c>
      <c r="L23" s="334">
        <v>198814</v>
      </c>
      <c r="M23" s="388">
        <v>0.1</v>
      </c>
      <c r="N23" s="389">
        <v>5.5</v>
      </c>
      <c r="O23" s="334">
        <v>107215</v>
      </c>
      <c r="P23" s="334">
        <v>109920</v>
      </c>
      <c r="Q23" s="389">
        <v>2.5</v>
      </c>
      <c r="R23" s="334">
        <v>58369</v>
      </c>
      <c r="S23" s="388">
        <v>0.2</v>
      </c>
      <c r="T23" s="334">
        <v>80836</v>
      </c>
      <c r="U23" s="388">
        <v>0.1</v>
      </c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</row>
    <row r="24" spans="1:53" s="339" customFormat="1" ht="21" customHeight="1">
      <c r="A24" s="332" t="s">
        <v>29</v>
      </c>
      <c r="B24" s="335" t="s">
        <v>27</v>
      </c>
      <c r="C24" s="334">
        <v>3</v>
      </c>
      <c r="D24" s="334">
        <v>3</v>
      </c>
      <c r="E24" s="388">
        <v>0.1</v>
      </c>
      <c r="F24" s="389">
        <v>0</v>
      </c>
      <c r="G24" s="334">
        <v>54</v>
      </c>
      <c r="H24" s="334">
        <v>57</v>
      </c>
      <c r="I24" s="388">
        <v>0.1</v>
      </c>
      <c r="J24" s="389">
        <v>5.6</v>
      </c>
      <c r="K24" s="334">
        <v>48396</v>
      </c>
      <c r="L24" s="334">
        <v>50159</v>
      </c>
      <c r="M24" s="388">
        <v>0</v>
      </c>
      <c r="N24" s="389">
        <v>3.6</v>
      </c>
      <c r="O24" s="334">
        <v>15549</v>
      </c>
      <c r="P24" s="463">
        <v>15341</v>
      </c>
      <c r="Q24" s="389">
        <v>-1.3</v>
      </c>
      <c r="R24" s="482">
        <v>10129</v>
      </c>
      <c r="S24" s="388">
        <v>0</v>
      </c>
      <c r="T24" s="482">
        <v>33617</v>
      </c>
      <c r="U24" s="388">
        <v>0</v>
      </c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</row>
    <row r="25" spans="1:53" s="339" customFormat="1" ht="21" customHeight="1">
      <c r="A25" s="332" t="s">
        <v>28</v>
      </c>
      <c r="B25" s="335" t="s">
        <v>25</v>
      </c>
      <c r="C25" s="334">
        <v>77</v>
      </c>
      <c r="D25" s="334">
        <v>76</v>
      </c>
      <c r="E25" s="388">
        <v>3.6</v>
      </c>
      <c r="F25" s="389">
        <v>-1.3</v>
      </c>
      <c r="G25" s="334">
        <v>2028</v>
      </c>
      <c r="H25" s="334">
        <v>2112</v>
      </c>
      <c r="I25" s="388">
        <v>2.8</v>
      </c>
      <c r="J25" s="389">
        <v>4.1</v>
      </c>
      <c r="K25" s="334">
        <v>4477076</v>
      </c>
      <c r="L25" s="334">
        <v>5517159</v>
      </c>
      <c r="M25" s="388">
        <v>2.5</v>
      </c>
      <c r="N25" s="389">
        <v>23.2</v>
      </c>
      <c r="O25" s="334">
        <v>1710931</v>
      </c>
      <c r="P25" s="334">
        <v>2284837</v>
      </c>
      <c r="Q25" s="389">
        <v>33.5</v>
      </c>
      <c r="R25" s="334">
        <v>983263</v>
      </c>
      <c r="S25" s="388">
        <v>3.2</v>
      </c>
      <c r="T25" s="334">
        <v>3076923</v>
      </c>
      <c r="U25" s="388">
        <v>2.3</v>
      </c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</row>
    <row r="26" spans="1:53" s="339" customFormat="1" ht="21" customHeight="1">
      <c r="A26" s="332" t="s">
        <v>26</v>
      </c>
      <c r="B26" s="335" t="s">
        <v>23</v>
      </c>
      <c r="C26" s="334">
        <v>21</v>
      </c>
      <c r="D26" s="334">
        <v>19</v>
      </c>
      <c r="E26" s="388">
        <v>0.9</v>
      </c>
      <c r="F26" s="389">
        <v>-9.5</v>
      </c>
      <c r="G26" s="334">
        <v>381</v>
      </c>
      <c r="H26" s="334">
        <v>355</v>
      </c>
      <c r="I26" s="388">
        <v>0.5</v>
      </c>
      <c r="J26" s="389">
        <v>-6.8</v>
      </c>
      <c r="K26" s="334">
        <v>2647596</v>
      </c>
      <c r="L26" s="334">
        <v>2909924</v>
      </c>
      <c r="M26" s="388">
        <v>1.3</v>
      </c>
      <c r="N26" s="389">
        <v>9.9</v>
      </c>
      <c r="O26" s="334">
        <v>597803</v>
      </c>
      <c r="P26" s="334">
        <v>838785</v>
      </c>
      <c r="Q26" s="389">
        <v>40.3</v>
      </c>
      <c r="R26" s="334">
        <v>146591</v>
      </c>
      <c r="S26" s="388">
        <v>0.5</v>
      </c>
      <c r="T26" s="334">
        <v>2023737</v>
      </c>
      <c r="U26" s="388">
        <v>1.5</v>
      </c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</row>
    <row r="27" spans="1:53" s="339" customFormat="1" ht="21" customHeight="1">
      <c r="A27" s="332" t="s">
        <v>24</v>
      </c>
      <c r="B27" s="335" t="s">
        <v>21</v>
      </c>
      <c r="C27" s="334">
        <v>14</v>
      </c>
      <c r="D27" s="334">
        <v>15</v>
      </c>
      <c r="E27" s="388">
        <v>0.7</v>
      </c>
      <c r="F27" s="389">
        <v>7.1</v>
      </c>
      <c r="G27" s="334">
        <v>1425</v>
      </c>
      <c r="H27" s="334">
        <v>1438</v>
      </c>
      <c r="I27" s="388">
        <v>1.9</v>
      </c>
      <c r="J27" s="389">
        <v>0.9</v>
      </c>
      <c r="K27" s="334">
        <v>15698919</v>
      </c>
      <c r="L27" s="334">
        <v>14170693</v>
      </c>
      <c r="M27" s="388">
        <v>6.3</v>
      </c>
      <c r="N27" s="389">
        <v>-9.7</v>
      </c>
      <c r="O27" s="334">
        <v>3484496</v>
      </c>
      <c r="P27" s="334">
        <v>1475794</v>
      </c>
      <c r="Q27" s="389">
        <v>-57.6</v>
      </c>
      <c r="R27" s="334">
        <v>906564</v>
      </c>
      <c r="S27" s="388">
        <v>2.9</v>
      </c>
      <c r="T27" s="334">
        <v>12713005</v>
      </c>
      <c r="U27" s="388">
        <v>9.4</v>
      </c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</row>
    <row r="28" spans="1:53" s="339" customFormat="1" ht="21" customHeight="1">
      <c r="A28" s="332" t="s">
        <v>22</v>
      </c>
      <c r="B28" s="335" t="s">
        <v>19</v>
      </c>
      <c r="C28" s="334">
        <v>181</v>
      </c>
      <c r="D28" s="334">
        <v>181</v>
      </c>
      <c r="E28" s="388">
        <v>8.7</v>
      </c>
      <c r="F28" s="389">
        <v>0</v>
      </c>
      <c r="G28" s="334">
        <v>4235</v>
      </c>
      <c r="H28" s="334">
        <v>4384</v>
      </c>
      <c r="I28" s="388">
        <v>5.9</v>
      </c>
      <c r="J28" s="389">
        <v>3.5</v>
      </c>
      <c r="K28" s="334">
        <v>10527765</v>
      </c>
      <c r="L28" s="334">
        <v>11316404</v>
      </c>
      <c r="M28" s="388">
        <v>5</v>
      </c>
      <c r="N28" s="389">
        <v>7.5</v>
      </c>
      <c r="O28" s="334">
        <v>4396200</v>
      </c>
      <c r="P28" s="334">
        <v>5098256</v>
      </c>
      <c r="Q28" s="389">
        <v>16</v>
      </c>
      <c r="R28" s="334">
        <v>1822471</v>
      </c>
      <c r="S28" s="388">
        <v>5.9</v>
      </c>
      <c r="T28" s="334">
        <v>5849320</v>
      </c>
      <c r="U28" s="388">
        <v>4.3</v>
      </c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</row>
    <row r="29" spans="1:53" s="339" customFormat="1" ht="21" customHeight="1">
      <c r="A29" s="332" t="s">
        <v>20</v>
      </c>
      <c r="B29" s="335" t="s">
        <v>238</v>
      </c>
      <c r="C29" s="334">
        <v>30</v>
      </c>
      <c r="D29" s="334">
        <v>29</v>
      </c>
      <c r="E29" s="388">
        <v>1.4</v>
      </c>
      <c r="F29" s="389">
        <v>-3.3</v>
      </c>
      <c r="G29" s="334">
        <v>740</v>
      </c>
      <c r="H29" s="334">
        <v>753</v>
      </c>
      <c r="I29" s="388">
        <v>1</v>
      </c>
      <c r="J29" s="389">
        <v>1.8</v>
      </c>
      <c r="K29" s="334">
        <v>1893547</v>
      </c>
      <c r="L29" s="334">
        <v>2228271</v>
      </c>
      <c r="M29" s="388">
        <v>1</v>
      </c>
      <c r="N29" s="389">
        <v>17.7</v>
      </c>
      <c r="O29" s="334">
        <v>570515</v>
      </c>
      <c r="P29" s="334">
        <v>616988</v>
      </c>
      <c r="Q29" s="389">
        <v>8.1</v>
      </c>
      <c r="R29" s="334">
        <v>337024</v>
      </c>
      <c r="S29" s="388">
        <v>1.1</v>
      </c>
      <c r="T29" s="334">
        <v>1585323</v>
      </c>
      <c r="U29" s="388">
        <v>1.2</v>
      </c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</row>
    <row r="30" spans="1:53" s="339" customFormat="1" ht="21" customHeight="1">
      <c r="A30" s="332" t="s">
        <v>18</v>
      </c>
      <c r="B30" s="335" t="s">
        <v>240</v>
      </c>
      <c r="C30" s="334">
        <v>145</v>
      </c>
      <c r="D30" s="334">
        <v>153</v>
      </c>
      <c r="E30" s="388">
        <v>7.3</v>
      </c>
      <c r="F30" s="389">
        <v>5.5</v>
      </c>
      <c r="G30" s="334">
        <v>3525</v>
      </c>
      <c r="H30" s="334">
        <v>3800</v>
      </c>
      <c r="I30" s="388">
        <v>5.1</v>
      </c>
      <c r="J30" s="389">
        <v>7.8</v>
      </c>
      <c r="K30" s="334">
        <v>9885470</v>
      </c>
      <c r="L30" s="334">
        <v>11468338</v>
      </c>
      <c r="M30" s="388">
        <v>5.1</v>
      </c>
      <c r="N30" s="389">
        <v>16</v>
      </c>
      <c r="O30" s="334">
        <v>3594488</v>
      </c>
      <c r="P30" s="334">
        <v>4160960</v>
      </c>
      <c r="Q30" s="389">
        <v>15.8</v>
      </c>
      <c r="R30" s="334">
        <v>1834047</v>
      </c>
      <c r="S30" s="388">
        <v>5.9</v>
      </c>
      <c r="T30" s="334">
        <v>7235815</v>
      </c>
      <c r="U30" s="388">
        <v>5.4</v>
      </c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</row>
    <row r="31" spans="1:53" s="339" customFormat="1" ht="21" customHeight="1">
      <c r="A31" s="332" t="s">
        <v>17</v>
      </c>
      <c r="B31" s="335" t="s">
        <v>242</v>
      </c>
      <c r="C31" s="334">
        <v>16</v>
      </c>
      <c r="D31" s="334">
        <v>13</v>
      </c>
      <c r="E31" s="388">
        <v>0.6</v>
      </c>
      <c r="F31" s="389">
        <v>-18.8</v>
      </c>
      <c r="G31" s="334">
        <v>890</v>
      </c>
      <c r="H31" s="334">
        <v>652</v>
      </c>
      <c r="I31" s="388">
        <v>0.9</v>
      </c>
      <c r="J31" s="389">
        <v>-26.7</v>
      </c>
      <c r="K31" s="334">
        <v>1272240</v>
      </c>
      <c r="L31" s="334">
        <v>921837</v>
      </c>
      <c r="M31" s="388">
        <v>0.4</v>
      </c>
      <c r="N31" s="389">
        <v>-27.5</v>
      </c>
      <c r="O31" s="334">
        <v>564332</v>
      </c>
      <c r="P31" s="334">
        <v>447805</v>
      </c>
      <c r="Q31" s="389">
        <v>-20.6</v>
      </c>
      <c r="R31" s="334">
        <v>245544</v>
      </c>
      <c r="S31" s="388">
        <v>0.8</v>
      </c>
      <c r="T31" s="334">
        <v>450023</v>
      </c>
      <c r="U31" s="388">
        <v>0.3</v>
      </c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</row>
    <row r="32" spans="1:53" s="339" customFormat="1" ht="21" customHeight="1">
      <c r="A32" s="332" t="s">
        <v>15</v>
      </c>
      <c r="B32" s="335" t="s">
        <v>13</v>
      </c>
      <c r="C32" s="334">
        <v>48</v>
      </c>
      <c r="D32" s="334">
        <v>47</v>
      </c>
      <c r="E32" s="388">
        <v>2.2</v>
      </c>
      <c r="F32" s="389">
        <v>-2.1</v>
      </c>
      <c r="G32" s="334">
        <v>9944</v>
      </c>
      <c r="H32" s="334">
        <v>9951</v>
      </c>
      <c r="I32" s="388">
        <v>13.4</v>
      </c>
      <c r="J32" s="389">
        <v>0.1</v>
      </c>
      <c r="K32" s="334">
        <v>33634815</v>
      </c>
      <c r="L32" s="334">
        <v>33996898</v>
      </c>
      <c r="M32" s="388">
        <v>15.1</v>
      </c>
      <c r="N32" s="389">
        <v>1.1</v>
      </c>
      <c r="O32" s="334">
        <v>13535968</v>
      </c>
      <c r="P32" s="334">
        <v>13284684</v>
      </c>
      <c r="Q32" s="389">
        <v>-1.9</v>
      </c>
      <c r="R32" s="334">
        <v>5219092</v>
      </c>
      <c r="S32" s="388">
        <v>16.9</v>
      </c>
      <c r="T32" s="334">
        <v>20165257</v>
      </c>
      <c r="U32" s="388">
        <v>15</v>
      </c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</row>
    <row r="33" spans="1:53" s="339" customFormat="1" ht="21" customHeight="1">
      <c r="A33" s="332" t="s">
        <v>14</v>
      </c>
      <c r="B33" s="335" t="s">
        <v>16</v>
      </c>
      <c r="C33" s="334">
        <v>65</v>
      </c>
      <c r="D33" s="334">
        <v>66</v>
      </c>
      <c r="E33" s="388">
        <v>3.2</v>
      </c>
      <c r="F33" s="389">
        <v>1.5</v>
      </c>
      <c r="G33" s="334">
        <v>3409</v>
      </c>
      <c r="H33" s="334">
        <v>3576</v>
      </c>
      <c r="I33" s="388">
        <v>4.8</v>
      </c>
      <c r="J33" s="389">
        <v>4.9</v>
      </c>
      <c r="K33" s="334">
        <v>17661588</v>
      </c>
      <c r="L33" s="334">
        <v>19652133</v>
      </c>
      <c r="M33" s="388">
        <v>8.7</v>
      </c>
      <c r="N33" s="389">
        <v>11.3</v>
      </c>
      <c r="O33" s="334">
        <v>7506717</v>
      </c>
      <c r="P33" s="334">
        <v>8145768</v>
      </c>
      <c r="Q33" s="389">
        <v>8.5</v>
      </c>
      <c r="R33" s="334">
        <v>1597029</v>
      </c>
      <c r="S33" s="388">
        <v>5.2</v>
      </c>
      <c r="T33" s="334">
        <v>10960452</v>
      </c>
      <c r="U33" s="388">
        <v>8.1</v>
      </c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</row>
    <row r="34" spans="1:53" s="339" customFormat="1" ht="21" customHeight="1">
      <c r="A34" s="332" t="s">
        <v>12</v>
      </c>
      <c r="B34" s="335" t="s">
        <v>337</v>
      </c>
      <c r="C34" s="334">
        <v>3</v>
      </c>
      <c r="D34" s="334">
        <v>5</v>
      </c>
      <c r="E34" s="388">
        <v>0.2</v>
      </c>
      <c r="F34" s="389">
        <v>66.7</v>
      </c>
      <c r="G34" s="334">
        <v>203</v>
      </c>
      <c r="H34" s="334">
        <v>342</v>
      </c>
      <c r="I34" s="388">
        <v>0.5</v>
      </c>
      <c r="J34" s="389">
        <v>68.5</v>
      </c>
      <c r="K34" s="334">
        <v>503504</v>
      </c>
      <c r="L34" s="334">
        <v>841032</v>
      </c>
      <c r="M34" s="388">
        <v>0.4</v>
      </c>
      <c r="N34" s="389">
        <v>67</v>
      </c>
      <c r="O34" s="334">
        <v>180539</v>
      </c>
      <c r="P34" s="463">
        <v>321657</v>
      </c>
      <c r="Q34" s="389">
        <v>78.2</v>
      </c>
      <c r="R34" s="482">
        <v>135363</v>
      </c>
      <c r="S34" s="388">
        <v>0.4</v>
      </c>
      <c r="T34" s="482">
        <v>495525</v>
      </c>
      <c r="U34" s="388">
        <v>0.4</v>
      </c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</row>
    <row r="35" spans="1:53" s="339" customFormat="1" ht="21" customHeight="1">
      <c r="A35" s="332" t="s">
        <v>10</v>
      </c>
      <c r="B35" s="335" t="s">
        <v>11</v>
      </c>
      <c r="C35" s="334">
        <v>27</v>
      </c>
      <c r="D35" s="334">
        <v>28</v>
      </c>
      <c r="E35" s="388">
        <v>1.3</v>
      </c>
      <c r="F35" s="389">
        <v>3.7</v>
      </c>
      <c r="G35" s="334">
        <v>4752</v>
      </c>
      <c r="H35" s="334">
        <v>4895</v>
      </c>
      <c r="I35" s="388">
        <v>6.6</v>
      </c>
      <c r="J35" s="389">
        <v>3</v>
      </c>
      <c r="K35" s="334">
        <v>17772645</v>
      </c>
      <c r="L35" s="334">
        <v>20965058</v>
      </c>
      <c r="M35" s="388">
        <v>9.3</v>
      </c>
      <c r="N35" s="389">
        <v>18</v>
      </c>
      <c r="O35" s="334">
        <v>5590246</v>
      </c>
      <c r="P35" s="334">
        <v>6113691</v>
      </c>
      <c r="Q35" s="389">
        <v>9.4</v>
      </c>
      <c r="R35" s="334">
        <v>2765086</v>
      </c>
      <c r="S35" s="388">
        <v>9</v>
      </c>
      <c r="T35" s="334">
        <v>14495895</v>
      </c>
      <c r="U35" s="388">
        <v>10.8</v>
      </c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</row>
    <row r="36" spans="1:53" s="339" customFormat="1" ht="21" customHeight="1">
      <c r="A36" s="340" t="s">
        <v>9</v>
      </c>
      <c r="B36" s="341" t="s">
        <v>2</v>
      </c>
      <c r="C36" s="342">
        <v>271</v>
      </c>
      <c r="D36" s="342">
        <v>264</v>
      </c>
      <c r="E36" s="390">
        <v>12.6</v>
      </c>
      <c r="F36" s="391">
        <v>-2.6</v>
      </c>
      <c r="G36" s="342">
        <v>5905</v>
      </c>
      <c r="H36" s="342">
        <v>6092</v>
      </c>
      <c r="I36" s="390">
        <v>8.2</v>
      </c>
      <c r="J36" s="391">
        <v>3.2</v>
      </c>
      <c r="K36" s="342">
        <v>8732061</v>
      </c>
      <c r="L36" s="342">
        <v>8703317</v>
      </c>
      <c r="M36" s="390">
        <v>3.9</v>
      </c>
      <c r="N36" s="391">
        <v>-0.3</v>
      </c>
      <c r="O36" s="342">
        <v>4205639</v>
      </c>
      <c r="P36" s="342">
        <v>4232731</v>
      </c>
      <c r="Q36" s="391">
        <v>0.6</v>
      </c>
      <c r="R36" s="342">
        <v>2019563</v>
      </c>
      <c r="S36" s="390">
        <v>6.5</v>
      </c>
      <c r="T36" s="342">
        <v>4218653</v>
      </c>
      <c r="U36" s="390">
        <v>3.1</v>
      </c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</row>
    <row r="37" spans="1:53" ht="6" customHeight="1">
      <c r="A37" s="272"/>
      <c r="B37" s="345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89"/>
      <c r="O37" s="308"/>
      <c r="P37" s="308"/>
      <c r="Q37" s="308"/>
      <c r="R37" s="308"/>
      <c r="S37" s="344"/>
      <c r="T37" s="308"/>
      <c r="U37" s="344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</row>
    <row r="38" spans="1:53" ht="14.25">
      <c r="A38" s="460" t="s">
        <v>422</v>
      </c>
      <c r="B38" s="9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89"/>
      <c r="O38" s="308"/>
      <c r="P38" s="308"/>
      <c r="Q38" s="308"/>
      <c r="R38" s="308"/>
      <c r="S38" s="344"/>
      <c r="T38" s="308"/>
      <c r="U38" s="344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</row>
    <row r="39" spans="1:53" s="307" customFormat="1" ht="17.25" customHeight="1">
      <c r="A39" s="461" t="s">
        <v>383</v>
      </c>
      <c r="B39" s="462"/>
      <c r="C39" s="344"/>
      <c r="D39" s="344"/>
      <c r="E39" s="344"/>
      <c r="F39" s="344"/>
      <c r="G39" s="343"/>
      <c r="H39" s="343"/>
      <c r="I39" s="343"/>
      <c r="J39" s="343"/>
      <c r="K39" s="343"/>
      <c r="L39" s="308"/>
      <c r="M39" s="343"/>
      <c r="N39" s="343"/>
      <c r="O39" s="343"/>
      <c r="P39" s="343"/>
      <c r="Q39" s="343"/>
      <c r="R39" s="343"/>
      <c r="S39" s="344"/>
      <c r="T39" s="343"/>
      <c r="U39" s="344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</row>
    <row r="40" spans="1:53" ht="13.5">
      <c r="A40" s="272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44"/>
      <c r="T40" s="308"/>
      <c r="U40" s="344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</row>
    <row r="41" spans="1:53" ht="13.5">
      <c r="A41" s="272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44"/>
      <c r="T41" s="308"/>
      <c r="U41" s="344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</row>
    <row r="42" spans="1:53" ht="13.5">
      <c r="A42" s="272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44"/>
      <c r="T42" s="308"/>
      <c r="U42" s="344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</row>
    <row r="43" spans="1:53" ht="13.5">
      <c r="A43" s="272"/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348"/>
      <c r="T43" s="272"/>
      <c r="U43" s="348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</row>
    <row r="44" spans="1:53" ht="13.5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348"/>
      <c r="T44" s="272"/>
      <c r="U44" s="348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</row>
    <row r="45" spans="1:53" ht="13.5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348"/>
      <c r="T45" s="272"/>
      <c r="U45" s="348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</row>
    <row r="46" spans="1:53" ht="13.5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348"/>
      <c r="T46" s="272"/>
      <c r="U46" s="348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</row>
    <row r="47" spans="1:53" ht="13.5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348"/>
      <c r="T47" s="272"/>
      <c r="U47" s="348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</row>
    <row r="48" spans="1:53" ht="13.5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348"/>
      <c r="T48" s="272"/>
      <c r="U48" s="348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</row>
    <row r="49" spans="1:53" ht="13.5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348"/>
      <c r="T49" s="272"/>
      <c r="U49" s="348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</row>
    <row r="50" spans="1:53" ht="13.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348"/>
      <c r="T50" s="272"/>
      <c r="U50" s="348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</row>
    <row r="51" spans="1:53" ht="13.5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348"/>
      <c r="T51" s="272"/>
      <c r="U51" s="348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</row>
    <row r="52" spans="1:53" ht="13.5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348"/>
      <c r="T52" s="272"/>
      <c r="U52" s="348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</row>
    <row r="53" spans="1:53" ht="13.5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348"/>
      <c r="T53" s="272"/>
      <c r="U53" s="348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</row>
    <row r="54" spans="1:53" ht="13.5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348"/>
      <c r="T54" s="272"/>
      <c r="U54" s="348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</row>
    <row r="55" spans="1:53" ht="13.5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348"/>
      <c r="T55" s="272"/>
      <c r="U55" s="348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</row>
    <row r="56" spans="1:53" ht="13.5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348"/>
      <c r="T56" s="272"/>
      <c r="U56" s="348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</row>
    <row r="57" spans="1:53" ht="13.5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348"/>
      <c r="T57" s="272"/>
      <c r="U57" s="348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</row>
    <row r="58" spans="1:53" ht="13.5">
      <c r="A58" s="272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348"/>
      <c r="T58" s="272"/>
      <c r="U58" s="348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</row>
    <row r="59" spans="1:53" ht="13.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348"/>
      <c r="T59" s="272"/>
      <c r="U59" s="348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</row>
    <row r="60" spans="1:53" ht="13.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348"/>
      <c r="T60" s="272"/>
      <c r="U60" s="348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</row>
    <row r="61" spans="1:53" ht="13.5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348"/>
      <c r="T61" s="272"/>
      <c r="U61" s="348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</row>
    <row r="62" spans="1:53" ht="13.5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348"/>
      <c r="T62" s="272"/>
      <c r="U62" s="348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</row>
    <row r="63" spans="1:53" ht="13.5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348"/>
      <c r="T63" s="272"/>
      <c r="U63" s="348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</row>
    <row r="64" spans="1:53" ht="13.5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348"/>
      <c r="T64" s="272"/>
      <c r="U64" s="348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</row>
    <row r="65" spans="1:53" ht="13.5">
      <c r="A65" s="272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348"/>
      <c r="T65" s="272"/>
      <c r="U65" s="348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</row>
    <row r="66" spans="1:53" ht="13.5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348"/>
      <c r="T66" s="272"/>
      <c r="U66" s="348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</row>
    <row r="67" spans="1:53" ht="13.5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348"/>
      <c r="T67" s="272"/>
      <c r="U67" s="348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</row>
    <row r="68" spans="1:53" ht="13.5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348"/>
      <c r="T68" s="272"/>
      <c r="U68" s="348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</row>
    <row r="69" spans="1:53" ht="13.5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348"/>
      <c r="T69" s="272"/>
      <c r="U69" s="348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</row>
    <row r="70" spans="1:53" ht="13.5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348"/>
      <c r="T70" s="272"/>
      <c r="U70" s="348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</row>
    <row r="71" spans="1:53" ht="13.5">
      <c r="A71" s="272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348"/>
      <c r="T71" s="272"/>
      <c r="U71" s="348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</row>
    <row r="72" spans="1:53" ht="13.5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348"/>
      <c r="T72" s="272"/>
      <c r="U72" s="348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</row>
    <row r="73" spans="1:53" ht="13.5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348"/>
      <c r="T73" s="272"/>
      <c r="U73" s="348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</row>
    <row r="74" spans="1:53" ht="13.5">
      <c r="A74" s="272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348"/>
      <c r="T74" s="272"/>
      <c r="U74" s="348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</row>
    <row r="75" spans="1:53" ht="13.5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348"/>
      <c r="T75" s="272"/>
      <c r="U75" s="348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</row>
    <row r="76" spans="1:53" ht="13.5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348"/>
      <c r="T76" s="272"/>
      <c r="U76" s="348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</row>
    <row r="77" spans="1:53" ht="13.5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348"/>
      <c r="T77" s="272"/>
      <c r="U77" s="348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</row>
    <row r="78" spans="1:53" ht="13.5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348"/>
      <c r="T78" s="272"/>
      <c r="U78" s="348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</row>
  </sheetData>
  <sheetProtection/>
  <mergeCells count="28">
    <mergeCell ref="S8:S9"/>
    <mergeCell ref="T8:T9"/>
    <mergeCell ref="U8:U9"/>
    <mergeCell ref="A11:B11"/>
    <mergeCell ref="L8:M8"/>
    <mergeCell ref="N8:N9"/>
    <mergeCell ref="O8:O9"/>
    <mergeCell ref="P8:P9"/>
    <mergeCell ref="Q8:Q9"/>
    <mergeCell ref="R8:R9"/>
    <mergeCell ref="L7:N7"/>
    <mergeCell ref="O7:Q7"/>
    <mergeCell ref="R7:S7"/>
    <mergeCell ref="T7:U7"/>
    <mergeCell ref="C8:C9"/>
    <mergeCell ref="D8:E8"/>
    <mergeCell ref="F8:F9"/>
    <mergeCell ref="G8:G9"/>
    <mergeCell ref="H8:I8"/>
    <mergeCell ref="J8:J9"/>
    <mergeCell ref="A1:B1"/>
    <mergeCell ref="A2:B2"/>
    <mergeCell ref="A3:K3"/>
    <mergeCell ref="E4:H4"/>
    <mergeCell ref="A7:B9"/>
    <mergeCell ref="C7:F7"/>
    <mergeCell ref="G7:J7"/>
    <mergeCell ref="K8:K9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1496062992125984" footer="0.31496062992125984"/>
  <pageSetup blackAndWhite="1" fitToWidth="2" fitToHeight="1" horizontalDpi="300" verticalDpi="300" orientation="portrait" paperSize="9" scale="62" r:id="rId1"/>
  <colBreaks count="1" manualBreakCount="1">
    <brk id="11" min="1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B41"/>
  <sheetViews>
    <sheetView showGridLines="0" view="pageBreakPreview" zoomScale="75" zoomScaleNormal="85" zoomScaleSheetLayoutView="75" zoomScalePageLayoutView="0" workbookViewId="0" topLeftCell="A1">
      <pane xSplit="2" ySplit="12" topLeftCell="J13" activePane="bottomRight" state="frozen"/>
      <selection pane="topLeft" activeCell="A44" sqref="A44:H44"/>
      <selection pane="topRight" activeCell="A44" sqref="A44:H44"/>
      <selection pane="bottomLeft" activeCell="A44" sqref="A44:H44"/>
      <selection pane="bottomRight" activeCell="E44" sqref="E44"/>
    </sheetView>
  </sheetViews>
  <sheetFormatPr defaultColWidth="9.00390625" defaultRowHeight="13.5"/>
  <cols>
    <col min="1" max="1" width="3.125" style="103" customWidth="1"/>
    <col min="2" max="2" width="15.00390625" style="103" customWidth="1"/>
    <col min="3" max="3" width="11.125" style="103" customWidth="1"/>
    <col min="4" max="8" width="9.625" style="103" customWidth="1"/>
    <col min="9" max="18" width="8.625" style="103" customWidth="1"/>
    <col min="19" max="20" width="9.625" style="103" customWidth="1"/>
    <col min="21" max="21" width="11.375" style="483" customWidth="1"/>
    <col min="22" max="25" width="11.25390625" style="483" customWidth="1"/>
    <col min="26" max="26" width="12.75390625" style="483" bestFit="1" customWidth="1"/>
    <col min="27" max="28" width="11.25390625" style="483" customWidth="1"/>
    <col min="29" max="16384" width="9.00390625" style="103" customWidth="1"/>
  </cols>
  <sheetData>
    <row r="1" spans="1:2" ht="13.5">
      <c r="A1" s="673" t="s">
        <v>200</v>
      </c>
      <c r="B1" s="673"/>
    </row>
    <row r="2" spans="1:28" s="31" customFormat="1" ht="13.5">
      <c r="A2" s="674" t="s">
        <v>57</v>
      </c>
      <c r="B2" s="674"/>
      <c r="U2" s="484"/>
      <c r="V2" s="484"/>
      <c r="W2" s="484"/>
      <c r="X2" s="484"/>
      <c r="Y2" s="484"/>
      <c r="Z2" s="484"/>
      <c r="AA2" s="484"/>
      <c r="AB2" s="484"/>
    </row>
    <row r="3" spans="1:13" ht="17.25">
      <c r="A3" s="711" t="s">
        <v>224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</row>
    <row r="4" spans="1:28" s="76" customFormat="1" ht="13.5" customHeight="1">
      <c r="A4" s="712" t="s">
        <v>455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U4" s="485"/>
      <c r="V4" s="485"/>
      <c r="W4" s="485"/>
      <c r="X4" s="485"/>
      <c r="Y4" s="485"/>
      <c r="Z4" s="485"/>
      <c r="AA4" s="485"/>
      <c r="AB4" s="485"/>
    </row>
    <row r="5" spans="1:28" ht="14.25">
      <c r="A5" s="70" t="s">
        <v>293</v>
      </c>
      <c r="B5" s="56"/>
      <c r="C5" s="56"/>
      <c r="D5" s="5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486"/>
      <c r="V5" s="486"/>
      <c r="W5" s="486"/>
      <c r="X5" s="486"/>
      <c r="Y5" s="486"/>
      <c r="Z5" s="486"/>
      <c r="AA5" s="486"/>
      <c r="AB5" s="486"/>
    </row>
    <row r="6" spans="1:28" ht="7.5" customHeight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486"/>
      <c r="V6" s="486"/>
      <c r="W6" s="486"/>
      <c r="X6" s="486"/>
      <c r="Y6" s="486"/>
      <c r="Z6" s="486"/>
      <c r="AA6" s="486"/>
      <c r="AB6" s="486"/>
    </row>
    <row r="7" spans="1:28" ht="18" customHeight="1" thickTop="1">
      <c r="A7" s="713" t="s">
        <v>264</v>
      </c>
      <c r="B7" s="714"/>
      <c r="C7" s="719" t="s">
        <v>78</v>
      </c>
      <c r="D7" s="167"/>
      <c r="E7" s="17"/>
      <c r="F7" s="169" t="s">
        <v>300</v>
      </c>
      <c r="G7" s="17"/>
      <c r="H7" s="17"/>
      <c r="I7" s="17"/>
      <c r="J7" s="17"/>
      <c r="K7" s="17"/>
      <c r="L7" s="168" t="s">
        <v>301</v>
      </c>
      <c r="M7" s="17"/>
      <c r="N7" s="17"/>
      <c r="O7" s="17"/>
      <c r="P7" s="17" t="s">
        <v>298</v>
      </c>
      <c r="Q7" s="17"/>
      <c r="R7" s="17"/>
      <c r="S7" s="17"/>
      <c r="T7" s="16"/>
      <c r="U7" s="727" t="s">
        <v>77</v>
      </c>
      <c r="V7" s="727" t="s">
        <v>76</v>
      </c>
      <c r="W7" s="729" t="s">
        <v>33</v>
      </c>
      <c r="X7" s="730"/>
      <c r="Y7" s="730"/>
      <c r="Z7" s="730"/>
      <c r="AA7" s="730"/>
      <c r="AB7" s="730"/>
    </row>
    <row r="8" spans="1:28" ht="13.5" customHeight="1">
      <c r="A8" s="715"/>
      <c r="B8" s="716"/>
      <c r="C8" s="720"/>
      <c r="D8" s="731" t="s">
        <v>346</v>
      </c>
      <c r="E8" s="732"/>
      <c r="F8" s="732"/>
      <c r="G8" s="721" t="s">
        <v>74</v>
      </c>
      <c r="H8" s="722"/>
      <c r="I8" s="735" t="s">
        <v>347</v>
      </c>
      <c r="J8" s="736"/>
      <c r="K8" s="736"/>
      <c r="L8" s="736"/>
      <c r="M8" s="736"/>
      <c r="N8" s="736"/>
      <c r="O8" s="736"/>
      <c r="P8" s="736"/>
      <c r="Q8" s="732" t="s">
        <v>75</v>
      </c>
      <c r="R8" s="739"/>
      <c r="S8" s="740" t="s">
        <v>348</v>
      </c>
      <c r="T8" s="741"/>
      <c r="U8" s="728"/>
      <c r="V8" s="728"/>
      <c r="W8" s="746" t="s">
        <v>48</v>
      </c>
      <c r="X8" s="487"/>
      <c r="Y8" s="487"/>
      <c r="Z8" s="488"/>
      <c r="AA8" s="487"/>
      <c r="AB8" s="489"/>
    </row>
    <row r="9" spans="1:28" ht="16.5" customHeight="1">
      <c r="A9" s="715"/>
      <c r="B9" s="716"/>
      <c r="C9" s="720"/>
      <c r="D9" s="733"/>
      <c r="E9" s="715"/>
      <c r="F9" s="715"/>
      <c r="G9" s="721" t="s">
        <v>69</v>
      </c>
      <c r="H9" s="722"/>
      <c r="I9" s="737"/>
      <c r="J9" s="738"/>
      <c r="K9" s="738"/>
      <c r="L9" s="738"/>
      <c r="M9" s="738"/>
      <c r="N9" s="738"/>
      <c r="O9" s="738"/>
      <c r="P9" s="738"/>
      <c r="Q9" s="715"/>
      <c r="R9" s="716"/>
      <c r="S9" s="742"/>
      <c r="T9" s="743"/>
      <c r="U9" s="728"/>
      <c r="V9" s="728"/>
      <c r="W9" s="747"/>
      <c r="X9" s="490" t="s">
        <v>73</v>
      </c>
      <c r="Y9" s="490" t="s">
        <v>72</v>
      </c>
      <c r="Z9" s="488" t="s">
        <v>302</v>
      </c>
      <c r="AA9" s="490" t="s">
        <v>71</v>
      </c>
      <c r="AB9" s="491" t="s">
        <v>70</v>
      </c>
    </row>
    <row r="10" spans="1:28" ht="16.5" customHeight="1">
      <c r="A10" s="715"/>
      <c r="B10" s="716"/>
      <c r="C10" s="720"/>
      <c r="D10" s="733"/>
      <c r="E10" s="715"/>
      <c r="F10" s="715"/>
      <c r="G10" s="721" t="s">
        <v>349</v>
      </c>
      <c r="H10" s="722"/>
      <c r="I10" s="723" t="s">
        <v>384</v>
      </c>
      <c r="J10" s="724"/>
      <c r="K10" s="725" t="s">
        <v>385</v>
      </c>
      <c r="L10" s="726"/>
      <c r="M10" s="726"/>
      <c r="N10" s="726"/>
      <c r="O10" s="750" t="s">
        <v>68</v>
      </c>
      <c r="P10" s="732"/>
      <c r="Q10" s="715"/>
      <c r="R10" s="716"/>
      <c r="S10" s="742"/>
      <c r="T10" s="743"/>
      <c r="U10" s="751" t="s">
        <v>67</v>
      </c>
      <c r="V10" s="751" t="s">
        <v>66</v>
      </c>
      <c r="W10" s="747"/>
      <c r="X10" s="490"/>
      <c r="Y10" s="490"/>
      <c r="Z10" s="488"/>
      <c r="AA10" s="490"/>
      <c r="AB10" s="491"/>
    </row>
    <row r="11" spans="1:28" ht="16.5" customHeight="1">
      <c r="A11" s="715"/>
      <c r="B11" s="716"/>
      <c r="C11" s="720"/>
      <c r="D11" s="734"/>
      <c r="E11" s="717"/>
      <c r="F11" s="717"/>
      <c r="G11" s="752" t="s">
        <v>350</v>
      </c>
      <c r="H11" s="753"/>
      <c r="I11" s="754" t="s">
        <v>386</v>
      </c>
      <c r="J11" s="755"/>
      <c r="K11" s="752" t="s">
        <v>65</v>
      </c>
      <c r="L11" s="753"/>
      <c r="M11" s="756" t="s">
        <v>299</v>
      </c>
      <c r="N11" s="757"/>
      <c r="O11" s="758" t="s">
        <v>64</v>
      </c>
      <c r="P11" s="759"/>
      <c r="Q11" s="717"/>
      <c r="R11" s="718"/>
      <c r="S11" s="744"/>
      <c r="T11" s="745"/>
      <c r="U11" s="751"/>
      <c r="V11" s="751"/>
      <c r="W11" s="747"/>
      <c r="X11" s="490" t="s">
        <v>63</v>
      </c>
      <c r="Y11" s="490" t="s">
        <v>62</v>
      </c>
      <c r="Z11" s="488" t="s">
        <v>63</v>
      </c>
      <c r="AA11" s="490" t="s">
        <v>62</v>
      </c>
      <c r="AB11" s="491" t="s">
        <v>62</v>
      </c>
    </row>
    <row r="12" spans="1:28" ht="13.5">
      <c r="A12" s="717"/>
      <c r="B12" s="718"/>
      <c r="C12" s="720"/>
      <c r="D12" s="14" t="s">
        <v>48</v>
      </c>
      <c r="E12" s="14" t="s">
        <v>61</v>
      </c>
      <c r="F12" s="14" t="s">
        <v>60</v>
      </c>
      <c r="G12" s="14" t="s">
        <v>61</v>
      </c>
      <c r="H12" s="14" t="s">
        <v>60</v>
      </c>
      <c r="I12" s="15" t="s">
        <v>61</v>
      </c>
      <c r="J12" s="15" t="s">
        <v>60</v>
      </c>
      <c r="K12" s="15" t="s">
        <v>61</v>
      </c>
      <c r="L12" s="15" t="s">
        <v>60</v>
      </c>
      <c r="M12" s="109" t="s">
        <v>61</v>
      </c>
      <c r="N12" s="255" t="s">
        <v>60</v>
      </c>
      <c r="O12" s="14" t="s">
        <v>61</v>
      </c>
      <c r="P12" s="14" t="s">
        <v>60</v>
      </c>
      <c r="Q12" s="429" t="s">
        <v>61</v>
      </c>
      <c r="R12" s="430" t="s">
        <v>60</v>
      </c>
      <c r="S12" s="429" t="s">
        <v>61</v>
      </c>
      <c r="T12" s="430" t="s">
        <v>60</v>
      </c>
      <c r="U12" s="751"/>
      <c r="V12" s="751"/>
      <c r="W12" s="747"/>
      <c r="X12" s="492"/>
      <c r="Y12" s="493"/>
      <c r="Z12" s="494"/>
      <c r="AA12" s="492"/>
      <c r="AB12" s="495"/>
    </row>
    <row r="13" spans="1:28" s="173" customFormat="1" ht="16.5" customHeight="1">
      <c r="A13" s="256"/>
      <c r="B13" s="170"/>
      <c r="C13" s="171"/>
      <c r="D13" s="172" t="s">
        <v>50</v>
      </c>
      <c r="E13" s="172" t="s">
        <v>50</v>
      </c>
      <c r="F13" s="172" t="s">
        <v>50</v>
      </c>
      <c r="G13" s="172" t="s">
        <v>50</v>
      </c>
      <c r="H13" s="172" t="s">
        <v>50</v>
      </c>
      <c r="I13" s="172" t="s">
        <v>50</v>
      </c>
      <c r="J13" s="172" t="s">
        <v>50</v>
      </c>
      <c r="K13" s="172" t="s">
        <v>50</v>
      </c>
      <c r="L13" s="172" t="s">
        <v>50</v>
      </c>
      <c r="M13" s="172" t="s">
        <v>50</v>
      </c>
      <c r="N13" s="172" t="s">
        <v>50</v>
      </c>
      <c r="O13" s="172" t="s">
        <v>50</v>
      </c>
      <c r="P13" s="172" t="s">
        <v>50</v>
      </c>
      <c r="Q13" s="172" t="s">
        <v>50</v>
      </c>
      <c r="R13" s="172" t="s">
        <v>50</v>
      </c>
      <c r="S13" s="172" t="s">
        <v>50</v>
      </c>
      <c r="T13" s="172" t="s">
        <v>50</v>
      </c>
      <c r="U13" s="496" t="s">
        <v>31</v>
      </c>
      <c r="V13" s="496" t="s">
        <v>31</v>
      </c>
      <c r="W13" s="496" t="s">
        <v>31</v>
      </c>
      <c r="X13" s="496" t="s">
        <v>31</v>
      </c>
      <c r="Y13" s="496" t="s">
        <v>31</v>
      </c>
      <c r="Z13" s="496" t="s">
        <v>31</v>
      </c>
      <c r="AA13" s="496" t="s">
        <v>31</v>
      </c>
      <c r="AB13" s="496" t="s">
        <v>31</v>
      </c>
    </row>
    <row r="14" spans="1:34" ht="13.5">
      <c r="A14" s="748" t="s">
        <v>48</v>
      </c>
      <c r="B14" s="749"/>
      <c r="C14" s="435">
        <f aca="true" t="shared" si="0" ref="C14:T14">SUM(C16:C39)</f>
        <v>747</v>
      </c>
      <c r="D14" s="436">
        <f t="shared" si="0"/>
        <v>4688</v>
      </c>
      <c r="E14" s="436">
        <f t="shared" si="0"/>
        <v>2590</v>
      </c>
      <c r="F14" s="436">
        <f t="shared" si="0"/>
        <v>2098</v>
      </c>
      <c r="G14" s="436">
        <f t="shared" si="0"/>
        <v>163</v>
      </c>
      <c r="H14" s="436">
        <f t="shared" si="0"/>
        <v>75</v>
      </c>
      <c r="I14" s="436">
        <f t="shared" si="0"/>
        <v>640</v>
      </c>
      <c r="J14" s="436">
        <f t="shared" si="0"/>
        <v>315</v>
      </c>
      <c r="K14" s="436">
        <f t="shared" si="0"/>
        <v>1505</v>
      </c>
      <c r="L14" s="436">
        <f t="shared" si="0"/>
        <v>932</v>
      </c>
      <c r="M14" s="436">
        <f t="shared" si="0"/>
        <v>252</v>
      </c>
      <c r="N14" s="436">
        <f t="shared" si="0"/>
        <v>756</v>
      </c>
      <c r="O14" s="436">
        <f t="shared" si="0"/>
        <v>30</v>
      </c>
      <c r="P14" s="436">
        <f t="shared" si="0"/>
        <v>21</v>
      </c>
      <c r="Q14" s="436">
        <f t="shared" si="0"/>
        <v>24</v>
      </c>
      <c r="R14" s="436">
        <f t="shared" si="0"/>
        <v>46</v>
      </c>
      <c r="S14" s="436">
        <f t="shared" si="0"/>
        <v>0</v>
      </c>
      <c r="T14" s="436">
        <f t="shared" si="0"/>
        <v>1</v>
      </c>
      <c r="U14" s="497">
        <v>1263970</v>
      </c>
      <c r="V14" s="497">
        <v>2623406</v>
      </c>
      <c r="W14" s="497">
        <v>5451256</v>
      </c>
      <c r="X14" s="497">
        <v>3944621</v>
      </c>
      <c r="Y14" s="568">
        <v>1245519</v>
      </c>
      <c r="Z14" s="568">
        <v>2423</v>
      </c>
      <c r="AA14" s="568">
        <v>23996</v>
      </c>
      <c r="AB14" s="498">
        <v>234697</v>
      </c>
      <c r="AD14" s="569"/>
      <c r="AE14" s="569"/>
      <c r="AF14" s="569"/>
      <c r="AG14" s="569"/>
      <c r="AH14" s="179"/>
    </row>
    <row r="15" spans="1:28" ht="9.75" customHeight="1">
      <c r="A15" s="87"/>
      <c r="B15" s="87"/>
      <c r="C15" s="392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497"/>
      <c r="V15" s="497"/>
      <c r="W15" s="497"/>
      <c r="X15" s="497"/>
      <c r="Y15" s="497"/>
      <c r="Z15" s="497"/>
      <c r="AA15" s="497"/>
      <c r="AB15" s="497"/>
    </row>
    <row r="16" spans="1:34" ht="14.25" customHeight="1">
      <c r="A16" s="78">
        <v>9</v>
      </c>
      <c r="B16" s="77" t="s">
        <v>3</v>
      </c>
      <c r="C16" s="570">
        <v>79</v>
      </c>
      <c r="D16" s="571">
        <v>489</v>
      </c>
      <c r="E16" s="571">
        <v>216</v>
      </c>
      <c r="F16" s="571">
        <v>273</v>
      </c>
      <c r="G16" s="571">
        <v>32</v>
      </c>
      <c r="H16" s="571">
        <v>16</v>
      </c>
      <c r="I16" s="571">
        <v>45</v>
      </c>
      <c r="J16" s="571">
        <v>24</v>
      </c>
      <c r="K16" s="572">
        <v>95</v>
      </c>
      <c r="L16" s="572">
        <v>99</v>
      </c>
      <c r="M16" s="572">
        <v>43</v>
      </c>
      <c r="N16" s="572">
        <v>134</v>
      </c>
      <c r="O16" s="572">
        <v>1</v>
      </c>
      <c r="P16" s="572" t="s">
        <v>58</v>
      </c>
      <c r="Q16" s="573">
        <v>2</v>
      </c>
      <c r="R16" s="573">
        <v>8</v>
      </c>
      <c r="S16" s="573" t="s">
        <v>58</v>
      </c>
      <c r="T16" s="573" t="s">
        <v>58</v>
      </c>
      <c r="U16" s="573">
        <v>92466</v>
      </c>
      <c r="V16" s="573">
        <v>175038</v>
      </c>
      <c r="W16" s="573">
        <v>360826</v>
      </c>
      <c r="X16" s="573">
        <v>330626</v>
      </c>
      <c r="Y16" s="573">
        <v>13323</v>
      </c>
      <c r="Z16" s="573" t="s">
        <v>58</v>
      </c>
      <c r="AA16" s="573" t="s">
        <v>58</v>
      </c>
      <c r="AB16" s="574">
        <v>16877</v>
      </c>
      <c r="AD16" s="569"/>
      <c r="AE16" s="569"/>
      <c r="AF16" s="569"/>
      <c r="AG16" s="569"/>
      <c r="AH16" s="179"/>
    </row>
    <row r="17" spans="1:34" ht="14.25" customHeight="1">
      <c r="A17" s="78">
        <v>10</v>
      </c>
      <c r="B17" s="79" t="s">
        <v>47</v>
      </c>
      <c r="C17" s="570">
        <v>11</v>
      </c>
      <c r="D17" s="571">
        <v>67</v>
      </c>
      <c r="E17" s="571">
        <v>40</v>
      </c>
      <c r="F17" s="571">
        <v>27</v>
      </c>
      <c r="G17" s="575" t="s">
        <v>58</v>
      </c>
      <c r="H17" s="575" t="s">
        <v>58</v>
      </c>
      <c r="I17" s="575">
        <v>11</v>
      </c>
      <c r="J17" s="575">
        <v>5</v>
      </c>
      <c r="K17" s="572">
        <v>21</v>
      </c>
      <c r="L17" s="572">
        <v>11</v>
      </c>
      <c r="M17" s="572">
        <v>6</v>
      </c>
      <c r="N17" s="572">
        <v>11</v>
      </c>
      <c r="O17" s="572">
        <v>2</v>
      </c>
      <c r="P17" s="572" t="s">
        <v>58</v>
      </c>
      <c r="Q17" s="573">
        <v>3</v>
      </c>
      <c r="R17" s="573">
        <v>2</v>
      </c>
      <c r="S17" s="573" t="s">
        <v>58</v>
      </c>
      <c r="T17" s="573" t="s">
        <v>58</v>
      </c>
      <c r="U17" s="573">
        <v>15151</v>
      </c>
      <c r="V17" s="573">
        <v>20240</v>
      </c>
      <c r="W17" s="573">
        <v>61083</v>
      </c>
      <c r="X17" s="573">
        <v>59115</v>
      </c>
      <c r="Y17" s="573" t="s">
        <v>458</v>
      </c>
      <c r="Z17" s="573" t="s">
        <v>58</v>
      </c>
      <c r="AA17" s="573" t="s">
        <v>58</v>
      </c>
      <c r="AB17" s="574" t="s">
        <v>458</v>
      </c>
      <c r="AD17" s="569"/>
      <c r="AE17" s="569"/>
      <c r="AF17" s="569"/>
      <c r="AG17" s="569"/>
      <c r="AH17" s="179"/>
    </row>
    <row r="18" spans="1:34" ht="14.25" customHeight="1">
      <c r="A18" s="78">
        <v>11</v>
      </c>
      <c r="B18" s="79" t="s">
        <v>46</v>
      </c>
      <c r="C18" s="570">
        <v>174</v>
      </c>
      <c r="D18" s="571">
        <v>1115</v>
      </c>
      <c r="E18" s="571">
        <v>431</v>
      </c>
      <c r="F18" s="571">
        <v>684</v>
      </c>
      <c r="G18" s="571">
        <v>34</v>
      </c>
      <c r="H18" s="571">
        <v>15</v>
      </c>
      <c r="I18" s="571">
        <v>141</v>
      </c>
      <c r="J18" s="571">
        <v>78</v>
      </c>
      <c r="K18" s="572">
        <v>195</v>
      </c>
      <c r="L18" s="572">
        <v>330</v>
      </c>
      <c r="M18" s="572">
        <v>57</v>
      </c>
      <c r="N18" s="572">
        <v>250</v>
      </c>
      <c r="O18" s="572">
        <v>4</v>
      </c>
      <c r="P18" s="572">
        <v>11</v>
      </c>
      <c r="Q18" s="573">
        <v>7</v>
      </c>
      <c r="R18" s="573">
        <v>12</v>
      </c>
      <c r="S18" s="573" t="s">
        <v>58</v>
      </c>
      <c r="T18" s="573" t="s">
        <v>58</v>
      </c>
      <c r="U18" s="573">
        <v>253690</v>
      </c>
      <c r="V18" s="573">
        <v>498657</v>
      </c>
      <c r="W18" s="573">
        <v>1016985</v>
      </c>
      <c r="X18" s="573">
        <v>439959</v>
      </c>
      <c r="Y18" s="573">
        <v>551645</v>
      </c>
      <c r="Z18" s="573" t="s">
        <v>58</v>
      </c>
      <c r="AA18" s="573">
        <v>402</v>
      </c>
      <c r="AB18" s="574">
        <v>24979</v>
      </c>
      <c r="AD18" s="569"/>
      <c r="AE18" s="569"/>
      <c r="AF18" s="569"/>
      <c r="AG18" s="569"/>
      <c r="AH18" s="179"/>
    </row>
    <row r="19" spans="1:34" ht="14.25" customHeight="1">
      <c r="A19" s="78">
        <v>12</v>
      </c>
      <c r="B19" s="79" t="s">
        <v>45</v>
      </c>
      <c r="C19" s="570">
        <v>28</v>
      </c>
      <c r="D19" s="571">
        <v>167</v>
      </c>
      <c r="E19" s="571">
        <v>118</v>
      </c>
      <c r="F19" s="571">
        <v>49</v>
      </c>
      <c r="G19" s="571">
        <v>3</v>
      </c>
      <c r="H19" s="571">
        <v>1</v>
      </c>
      <c r="I19" s="571">
        <v>23</v>
      </c>
      <c r="J19" s="571">
        <v>9</v>
      </c>
      <c r="K19" s="572">
        <v>82</v>
      </c>
      <c r="L19" s="572">
        <v>30</v>
      </c>
      <c r="M19" s="572">
        <v>10</v>
      </c>
      <c r="N19" s="572">
        <v>9</v>
      </c>
      <c r="O19" s="571" t="s">
        <v>58</v>
      </c>
      <c r="P19" s="572" t="s">
        <v>58</v>
      </c>
      <c r="Q19" s="575">
        <v>1</v>
      </c>
      <c r="R19" s="573" t="s">
        <v>58</v>
      </c>
      <c r="S19" s="573" t="s">
        <v>58</v>
      </c>
      <c r="T19" s="573" t="s">
        <v>58</v>
      </c>
      <c r="U19" s="573">
        <v>45970</v>
      </c>
      <c r="V19" s="573">
        <v>74098</v>
      </c>
      <c r="W19" s="573">
        <v>138804</v>
      </c>
      <c r="X19" s="573">
        <v>108327</v>
      </c>
      <c r="Y19" s="573">
        <v>14098</v>
      </c>
      <c r="Z19" s="573" t="s">
        <v>58</v>
      </c>
      <c r="AA19" s="573" t="s">
        <v>58</v>
      </c>
      <c r="AB19" s="574">
        <v>16379</v>
      </c>
      <c r="AD19" s="569"/>
      <c r="AE19" s="569"/>
      <c r="AF19" s="569"/>
      <c r="AG19" s="569"/>
      <c r="AH19" s="179"/>
    </row>
    <row r="20" spans="1:34" ht="14.25" customHeight="1">
      <c r="A20" s="78">
        <v>13</v>
      </c>
      <c r="B20" s="79" t="s">
        <v>44</v>
      </c>
      <c r="C20" s="570">
        <v>18</v>
      </c>
      <c r="D20" s="571">
        <v>105</v>
      </c>
      <c r="E20" s="571">
        <v>78</v>
      </c>
      <c r="F20" s="571">
        <v>27</v>
      </c>
      <c r="G20" s="571">
        <v>4</v>
      </c>
      <c r="H20" s="571">
        <v>1</v>
      </c>
      <c r="I20" s="571">
        <v>19</v>
      </c>
      <c r="J20" s="571">
        <v>5</v>
      </c>
      <c r="K20" s="572">
        <v>51</v>
      </c>
      <c r="L20" s="572">
        <v>10</v>
      </c>
      <c r="M20" s="572">
        <v>4</v>
      </c>
      <c r="N20" s="572">
        <v>11</v>
      </c>
      <c r="O20" s="572" t="s">
        <v>58</v>
      </c>
      <c r="P20" s="572" t="s">
        <v>58</v>
      </c>
      <c r="Q20" s="573" t="s">
        <v>58</v>
      </c>
      <c r="R20" s="571">
        <v>1</v>
      </c>
      <c r="S20" s="573" t="s">
        <v>58</v>
      </c>
      <c r="T20" s="573" t="s">
        <v>58</v>
      </c>
      <c r="U20" s="573">
        <v>31664</v>
      </c>
      <c r="V20" s="573">
        <v>50917</v>
      </c>
      <c r="W20" s="573">
        <v>104364</v>
      </c>
      <c r="X20" s="573">
        <v>92779</v>
      </c>
      <c r="Y20" s="573">
        <v>10872</v>
      </c>
      <c r="Z20" s="573" t="s">
        <v>58</v>
      </c>
      <c r="AA20" s="573" t="s">
        <v>458</v>
      </c>
      <c r="AB20" s="574" t="s">
        <v>458</v>
      </c>
      <c r="AD20" s="569"/>
      <c r="AE20" s="569"/>
      <c r="AF20" s="569"/>
      <c r="AG20" s="569"/>
      <c r="AH20" s="179"/>
    </row>
    <row r="21" spans="1:34" ht="14.25" customHeight="1">
      <c r="A21" s="78">
        <v>14</v>
      </c>
      <c r="B21" s="79" t="s">
        <v>43</v>
      </c>
      <c r="C21" s="570">
        <v>34</v>
      </c>
      <c r="D21" s="571">
        <v>205</v>
      </c>
      <c r="E21" s="571">
        <v>110</v>
      </c>
      <c r="F21" s="571">
        <v>95</v>
      </c>
      <c r="G21" s="571">
        <v>6</v>
      </c>
      <c r="H21" s="571">
        <v>5</v>
      </c>
      <c r="I21" s="571">
        <v>32</v>
      </c>
      <c r="J21" s="571">
        <v>16</v>
      </c>
      <c r="K21" s="572">
        <v>64</v>
      </c>
      <c r="L21" s="572">
        <v>50</v>
      </c>
      <c r="M21" s="572">
        <v>8</v>
      </c>
      <c r="N21" s="572">
        <v>24</v>
      </c>
      <c r="O21" s="572" t="s">
        <v>58</v>
      </c>
      <c r="P21" s="575" t="s">
        <v>58</v>
      </c>
      <c r="Q21" s="575" t="s">
        <v>58</v>
      </c>
      <c r="R21" s="575" t="s">
        <v>58</v>
      </c>
      <c r="S21" s="573" t="s">
        <v>58</v>
      </c>
      <c r="T21" s="573" t="s">
        <v>58</v>
      </c>
      <c r="U21" s="573">
        <v>52570</v>
      </c>
      <c r="V21" s="573">
        <v>102791</v>
      </c>
      <c r="W21" s="573">
        <v>210483</v>
      </c>
      <c r="X21" s="573">
        <v>182389</v>
      </c>
      <c r="Y21" s="573">
        <v>13741</v>
      </c>
      <c r="Z21" s="573" t="s">
        <v>58</v>
      </c>
      <c r="AA21" s="573" t="s">
        <v>58</v>
      </c>
      <c r="AB21" s="574">
        <v>14353</v>
      </c>
      <c r="AD21" s="569"/>
      <c r="AE21" s="569"/>
      <c r="AF21" s="569"/>
      <c r="AG21" s="569"/>
      <c r="AH21" s="179"/>
    </row>
    <row r="22" spans="1:34" ht="14.25" customHeight="1">
      <c r="A22" s="78">
        <v>15</v>
      </c>
      <c r="B22" s="79" t="s">
        <v>42</v>
      </c>
      <c r="C22" s="570">
        <v>41</v>
      </c>
      <c r="D22" s="571">
        <v>254</v>
      </c>
      <c r="E22" s="571">
        <v>134</v>
      </c>
      <c r="F22" s="571">
        <v>120</v>
      </c>
      <c r="G22" s="571">
        <v>8</v>
      </c>
      <c r="H22" s="571">
        <v>2</v>
      </c>
      <c r="I22" s="571">
        <v>41</v>
      </c>
      <c r="J22" s="571">
        <v>26</v>
      </c>
      <c r="K22" s="572">
        <v>74</v>
      </c>
      <c r="L22" s="572">
        <v>57</v>
      </c>
      <c r="M22" s="572">
        <v>11</v>
      </c>
      <c r="N22" s="572">
        <v>35</v>
      </c>
      <c r="O22" s="575" t="s">
        <v>58</v>
      </c>
      <c r="P22" s="575" t="s">
        <v>58</v>
      </c>
      <c r="Q22" s="575">
        <v>1</v>
      </c>
      <c r="R22" s="575">
        <v>5</v>
      </c>
      <c r="S22" s="573" t="s">
        <v>58</v>
      </c>
      <c r="T22" s="573" t="s">
        <v>58</v>
      </c>
      <c r="U22" s="573">
        <v>67778</v>
      </c>
      <c r="V22" s="573">
        <v>93447</v>
      </c>
      <c r="W22" s="573">
        <v>228363</v>
      </c>
      <c r="X22" s="573">
        <v>184260</v>
      </c>
      <c r="Y22" s="573">
        <v>43807</v>
      </c>
      <c r="Z22" s="573">
        <v>63</v>
      </c>
      <c r="AA22" s="573" t="s">
        <v>58</v>
      </c>
      <c r="AB22" s="574">
        <v>233</v>
      </c>
      <c r="AD22" s="569"/>
      <c r="AE22" s="569"/>
      <c r="AF22" s="569"/>
      <c r="AG22" s="569"/>
      <c r="AH22" s="179"/>
    </row>
    <row r="23" spans="1:34" ht="14.25" customHeight="1">
      <c r="A23" s="78">
        <v>16</v>
      </c>
      <c r="B23" s="79" t="s">
        <v>41</v>
      </c>
      <c r="C23" s="570">
        <v>6</v>
      </c>
      <c r="D23" s="571">
        <v>40</v>
      </c>
      <c r="E23" s="571">
        <v>27</v>
      </c>
      <c r="F23" s="571">
        <v>13</v>
      </c>
      <c r="G23" s="571" t="s">
        <v>58</v>
      </c>
      <c r="H23" s="571" t="s">
        <v>58</v>
      </c>
      <c r="I23" s="571">
        <v>7</v>
      </c>
      <c r="J23" s="571">
        <v>1</v>
      </c>
      <c r="K23" s="572">
        <v>19</v>
      </c>
      <c r="L23" s="572">
        <v>6</v>
      </c>
      <c r="M23" s="572">
        <v>1</v>
      </c>
      <c r="N23" s="572">
        <v>6</v>
      </c>
      <c r="O23" s="575" t="s">
        <v>58</v>
      </c>
      <c r="P23" s="575" t="s">
        <v>58</v>
      </c>
      <c r="Q23" s="575">
        <v>1</v>
      </c>
      <c r="R23" s="573" t="s">
        <v>58</v>
      </c>
      <c r="S23" s="573" t="s">
        <v>58</v>
      </c>
      <c r="T23" s="573" t="s">
        <v>58</v>
      </c>
      <c r="U23" s="573">
        <v>14204</v>
      </c>
      <c r="V23" s="573">
        <v>49220</v>
      </c>
      <c r="W23" s="573">
        <v>106682</v>
      </c>
      <c r="X23" s="573">
        <v>103149</v>
      </c>
      <c r="Y23" s="573" t="s">
        <v>58</v>
      </c>
      <c r="Z23" s="573" t="s">
        <v>58</v>
      </c>
      <c r="AA23" s="573" t="s">
        <v>58</v>
      </c>
      <c r="AB23" s="574">
        <v>3533</v>
      </c>
      <c r="AD23" s="569"/>
      <c r="AE23" s="569"/>
      <c r="AF23" s="569"/>
      <c r="AG23" s="569"/>
      <c r="AH23" s="179"/>
    </row>
    <row r="24" spans="1:34" ht="14.25" customHeight="1">
      <c r="A24" s="78">
        <v>17</v>
      </c>
      <c r="B24" s="79" t="s">
        <v>40</v>
      </c>
      <c r="C24" s="570">
        <v>5</v>
      </c>
      <c r="D24" s="571">
        <v>28</v>
      </c>
      <c r="E24" s="571">
        <v>24</v>
      </c>
      <c r="F24" s="571">
        <v>4</v>
      </c>
      <c r="G24" s="571" t="s">
        <v>58</v>
      </c>
      <c r="H24" s="575" t="s">
        <v>58</v>
      </c>
      <c r="I24" s="575">
        <v>1</v>
      </c>
      <c r="J24" s="575" t="s">
        <v>58</v>
      </c>
      <c r="K24" s="572">
        <v>20</v>
      </c>
      <c r="L24" s="572">
        <v>3</v>
      </c>
      <c r="M24" s="572">
        <v>3</v>
      </c>
      <c r="N24" s="572">
        <v>1</v>
      </c>
      <c r="O24" s="572" t="s">
        <v>58</v>
      </c>
      <c r="P24" s="575" t="s">
        <v>58</v>
      </c>
      <c r="Q24" s="575" t="s">
        <v>58</v>
      </c>
      <c r="R24" s="575" t="s">
        <v>58</v>
      </c>
      <c r="S24" s="573" t="s">
        <v>58</v>
      </c>
      <c r="T24" s="573" t="s">
        <v>58</v>
      </c>
      <c r="U24" s="573">
        <v>14906</v>
      </c>
      <c r="V24" s="573">
        <v>198725</v>
      </c>
      <c r="W24" s="573">
        <v>270015</v>
      </c>
      <c r="X24" s="573">
        <v>262517</v>
      </c>
      <c r="Y24" s="573" t="s">
        <v>58</v>
      </c>
      <c r="Z24" s="573" t="s">
        <v>58</v>
      </c>
      <c r="AA24" s="573" t="s">
        <v>58</v>
      </c>
      <c r="AB24" s="573">
        <v>7498</v>
      </c>
      <c r="AD24" s="569"/>
      <c r="AE24" s="569"/>
      <c r="AF24" s="569"/>
      <c r="AG24" s="569"/>
      <c r="AH24" s="179"/>
    </row>
    <row r="25" spans="1:34" ht="14.25" customHeight="1">
      <c r="A25" s="78">
        <v>18</v>
      </c>
      <c r="B25" s="79" t="s">
        <v>229</v>
      </c>
      <c r="C25" s="570">
        <v>30</v>
      </c>
      <c r="D25" s="571">
        <v>191</v>
      </c>
      <c r="E25" s="571">
        <v>115</v>
      </c>
      <c r="F25" s="571">
        <v>76</v>
      </c>
      <c r="G25" s="575">
        <v>2</v>
      </c>
      <c r="H25" s="575">
        <v>2</v>
      </c>
      <c r="I25" s="575">
        <v>22</v>
      </c>
      <c r="J25" s="575">
        <v>9</v>
      </c>
      <c r="K25" s="572">
        <v>82</v>
      </c>
      <c r="L25" s="572">
        <v>31</v>
      </c>
      <c r="M25" s="572">
        <v>9</v>
      </c>
      <c r="N25" s="572">
        <v>32</v>
      </c>
      <c r="O25" s="572" t="s">
        <v>58</v>
      </c>
      <c r="P25" s="572">
        <v>2</v>
      </c>
      <c r="Q25" s="575">
        <v>1</v>
      </c>
      <c r="R25" s="575">
        <v>2</v>
      </c>
      <c r="S25" s="573" t="s">
        <v>58</v>
      </c>
      <c r="T25" s="573" t="s">
        <v>58</v>
      </c>
      <c r="U25" s="573">
        <v>57415</v>
      </c>
      <c r="V25" s="573">
        <v>94348</v>
      </c>
      <c r="W25" s="573">
        <v>200360</v>
      </c>
      <c r="X25" s="573">
        <v>158721</v>
      </c>
      <c r="Y25" s="574">
        <v>32700</v>
      </c>
      <c r="Z25" s="574" t="s">
        <v>458</v>
      </c>
      <c r="AA25" s="574">
        <v>78</v>
      </c>
      <c r="AB25" s="574" t="s">
        <v>458</v>
      </c>
      <c r="AD25" s="569"/>
      <c r="AE25" s="569"/>
      <c r="AF25" s="569"/>
      <c r="AG25" s="569"/>
      <c r="AH25" s="179"/>
    </row>
    <row r="26" spans="1:34" ht="14.25" customHeight="1">
      <c r="A26" s="142">
        <v>19</v>
      </c>
      <c r="B26" s="80" t="s">
        <v>231</v>
      </c>
      <c r="C26" s="570">
        <v>1</v>
      </c>
      <c r="D26" s="571">
        <v>5</v>
      </c>
      <c r="E26" s="571">
        <v>4</v>
      </c>
      <c r="F26" s="571">
        <v>1</v>
      </c>
      <c r="G26" s="571" t="s">
        <v>58</v>
      </c>
      <c r="H26" s="571" t="s">
        <v>58</v>
      </c>
      <c r="I26" s="571" t="s">
        <v>58</v>
      </c>
      <c r="J26" s="571" t="s">
        <v>58</v>
      </c>
      <c r="K26" s="572">
        <v>3</v>
      </c>
      <c r="L26" s="572" t="s">
        <v>58</v>
      </c>
      <c r="M26" s="572">
        <v>1</v>
      </c>
      <c r="N26" s="572">
        <v>1</v>
      </c>
      <c r="O26" s="572" t="s">
        <v>58</v>
      </c>
      <c r="P26" s="571" t="s">
        <v>58</v>
      </c>
      <c r="Q26" s="571" t="s">
        <v>58</v>
      </c>
      <c r="R26" s="573" t="s">
        <v>58</v>
      </c>
      <c r="S26" s="573" t="s">
        <v>58</v>
      </c>
      <c r="T26" s="573" t="s">
        <v>58</v>
      </c>
      <c r="U26" s="573" t="s">
        <v>458</v>
      </c>
      <c r="V26" s="573" t="s">
        <v>458</v>
      </c>
      <c r="W26" s="573" t="s">
        <v>458</v>
      </c>
      <c r="X26" s="573" t="s">
        <v>58</v>
      </c>
      <c r="Y26" s="573" t="s">
        <v>458</v>
      </c>
      <c r="Z26" s="573" t="s">
        <v>58</v>
      </c>
      <c r="AA26" s="573" t="s">
        <v>58</v>
      </c>
      <c r="AB26" s="573" t="s">
        <v>58</v>
      </c>
      <c r="AD26" s="569"/>
      <c r="AE26" s="569"/>
      <c r="AF26" s="569"/>
      <c r="AG26" s="569"/>
      <c r="AH26" s="179"/>
    </row>
    <row r="27" spans="1:34" ht="14.25" customHeight="1">
      <c r="A27" s="142">
        <v>20</v>
      </c>
      <c r="B27" s="79" t="s">
        <v>27</v>
      </c>
      <c r="C27" s="570">
        <v>2</v>
      </c>
      <c r="D27" s="571">
        <v>11</v>
      </c>
      <c r="E27" s="571">
        <v>3</v>
      </c>
      <c r="F27" s="571">
        <v>8</v>
      </c>
      <c r="G27" s="575">
        <v>1</v>
      </c>
      <c r="H27" s="575">
        <v>1</v>
      </c>
      <c r="I27" s="575" t="s">
        <v>58</v>
      </c>
      <c r="J27" s="575" t="s">
        <v>58</v>
      </c>
      <c r="K27" s="572">
        <v>1</v>
      </c>
      <c r="L27" s="572" t="s">
        <v>58</v>
      </c>
      <c r="M27" s="575">
        <v>1</v>
      </c>
      <c r="N27" s="575">
        <v>7</v>
      </c>
      <c r="O27" s="575" t="s">
        <v>58</v>
      </c>
      <c r="P27" s="575" t="s">
        <v>58</v>
      </c>
      <c r="Q27" s="575" t="s">
        <v>58</v>
      </c>
      <c r="R27" s="575" t="s">
        <v>58</v>
      </c>
      <c r="S27" s="573" t="s">
        <v>58</v>
      </c>
      <c r="T27" s="573" t="s">
        <v>58</v>
      </c>
      <c r="U27" s="573" t="s">
        <v>458</v>
      </c>
      <c r="V27" s="573" t="s">
        <v>458</v>
      </c>
      <c r="W27" s="573" t="s">
        <v>458</v>
      </c>
      <c r="X27" s="573" t="s">
        <v>458</v>
      </c>
      <c r="Y27" s="573" t="s">
        <v>58</v>
      </c>
      <c r="Z27" s="573" t="s">
        <v>58</v>
      </c>
      <c r="AA27" s="574" t="s">
        <v>58</v>
      </c>
      <c r="AB27" s="574" t="s">
        <v>58</v>
      </c>
      <c r="AD27" s="569"/>
      <c r="AE27" s="569"/>
      <c r="AF27" s="569"/>
      <c r="AG27" s="569"/>
      <c r="AH27" s="179"/>
    </row>
    <row r="28" spans="1:34" ht="14.25" customHeight="1">
      <c r="A28" s="142">
        <v>21</v>
      </c>
      <c r="B28" s="79" t="s">
        <v>25</v>
      </c>
      <c r="C28" s="570">
        <v>19</v>
      </c>
      <c r="D28" s="571">
        <v>128</v>
      </c>
      <c r="E28" s="571">
        <v>98</v>
      </c>
      <c r="F28" s="571">
        <v>30</v>
      </c>
      <c r="G28" s="571" t="s">
        <v>58</v>
      </c>
      <c r="H28" s="571">
        <v>1</v>
      </c>
      <c r="I28" s="571">
        <v>11</v>
      </c>
      <c r="J28" s="571">
        <v>6</v>
      </c>
      <c r="K28" s="572">
        <v>63</v>
      </c>
      <c r="L28" s="572">
        <v>17</v>
      </c>
      <c r="M28" s="571">
        <v>11</v>
      </c>
      <c r="N28" s="572">
        <v>5</v>
      </c>
      <c r="O28" s="575">
        <v>13</v>
      </c>
      <c r="P28" s="575">
        <v>1</v>
      </c>
      <c r="Q28" s="575">
        <v>1</v>
      </c>
      <c r="R28" s="575" t="s">
        <v>58</v>
      </c>
      <c r="S28" s="573" t="s">
        <v>58</v>
      </c>
      <c r="T28" s="573" t="s">
        <v>58</v>
      </c>
      <c r="U28" s="573">
        <v>44996</v>
      </c>
      <c r="V28" s="573">
        <v>391824</v>
      </c>
      <c r="W28" s="573">
        <v>633732</v>
      </c>
      <c r="X28" s="573">
        <v>564138</v>
      </c>
      <c r="Y28" s="574" t="s">
        <v>58</v>
      </c>
      <c r="Z28" s="574" t="s">
        <v>58</v>
      </c>
      <c r="AA28" s="574" t="s">
        <v>58</v>
      </c>
      <c r="AB28" s="574">
        <v>69594</v>
      </c>
      <c r="AD28" s="569"/>
      <c r="AE28" s="569"/>
      <c r="AF28" s="569"/>
      <c r="AG28" s="569"/>
      <c r="AH28" s="179"/>
    </row>
    <row r="29" spans="1:34" ht="14.25" customHeight="1">
      <c r="A29" s="142">
        <v>22</v>
      </c>
      <c r="B29" s="79" t="s">
        <v>23</v>
      </c>
      <c r="C29" s="570">
        <v>7</v>
      </c>
      <c r="D29" s="571">
        <v>43</v>
      </c>
      <c r="E29" s="571">
        <v>37</v>
      </c>
      <c r="F29" s="571">
        <v>6</v>
      </c>
      <c r="G29" s="571" t="s">
        <v>58</v>
      </c>
      <c r="H29" s="571" t="s">
        <v>58</v>
      </c>
      <c r="I29" s="571">
        <v>6</v>
      </c>
      <c r="J29" s="571">
        <v>3</v>
      </c>
      <c r="K29" s="572">
        <v>30</v>
      </c>
      <c r="L29" s="572">
        <v>3</v>
      </c>
      <c r="M29" s="572">
        <v>1</v>
      </c>
      <c r="N29" s="572" t="s">
        <v>58</v>
      </c>
      <c r="O29" s="572" t="s">
        <v>58</v>
      </c>
      <c r="P29" s="572" t="s">
        <v>58</v>
      </c>
      <c r="Q29" s="573" t="s">
        <v>58</v>
      </c>
      <c r="R29" s="575" t="s">
        <v>58</v>
      </c>
      <c r="S29" s="573" t="s">
        <v>58</v>
      </c>
      <c r="T29" s="573" t="s">
        <v>58</v>
      </c>
      <c r="U29" s="573" t="s">
        <v>458</v>
      </c>
      <c r="V29" s="573" t="s">
        <v>458</v>
      </c>
      <c r="W29" s="573" t="s">
        <v>458</v>
      </c>
      <c r="X29" s="573" t="s">
        <v>458</v>
      </c>
      <c r="Y29" s="573" t="s">
        <v>458</v>
      </c>
      <c r="Z29" s="573" t="s">
        <v>58</v>
      </c>
      <c r="AA29" s="573" t="s">
        <v>58</v>
      </c>
      <c r="AB29" s="574" t="s">
        <v>458</v>
      </c>
      <c r="AD29" s="569"/>
      <c r="AE29" s="569"/>
      <c r="AF29" s="569"/>
      <c r="AG29" s="569"/>
      <c r="AH29" s="179"/>
    </row>
    <row r="30" spans="1:34" ht="14.25" customHeight="1">
      <c r="A30" s="142">
        <v>23</v>
      </c>
      <c r="B30" s="79" t="s">
        <v>21</v>
      </c>
      <c r="C30" s="570">
        <v>1</v>
      </c>
      <c r="D30" s="571">
        <v>8</v>
      </c>
      <c r="E30" s="571">
        <v>6</v>
      </c>
      <c r="F30" s="571">
        <v>2</v>
      </c>
      <c r="G30" s="575">
        <v>1</v>
      </c>
      <c r="H30" s="575" t="s">
        <v>58</v>
      </c>
      <c r="I30" s="575" t="s">
        <v>58</v>
      </c>
      <c r="J30" s="575" t="s">
        <v>58</v>
      </c>
      <c r="K30" s="572">
        <v>5</v>
      </c>
      <c r="L30" s="572" t="s">
        <v>58</v>
      </c>
      <c r="M30" s="572" t="s">
        <v>58</v>
      </c>
      <c r="N30" s="572">
        <v>2</v>
      </c>
      <c r="O30" s="572" t="s">
        <v>58</v>
      </c>
      <c r="P30" s="571" t="s">
        <v>58</v>
      </c>
      <c r="Q30" s="573" t="s">
        <v>58</v>
      </c>
      <c r="R30" s="575" t="s">
        <v>58</v>
      </c>
      <c r="S30" s="573" t="s">
        <v>58</v>
      </c>
      <c r="T30" s="573" t="s">
        <v>58</v>
      </c>
      <c r="U30" s="573" t="s">
        <v>458</v>
      </c>
      <c r="V30" s="573" t="s">
        <v>458</v>
      </c>
      <c r="W30" s="573" t="s">
        <v>458</v>
      </c>
      <c r="X30" s="573" t="s">
        <v>458</v>
      </c>
      <c r="Y30" s="573" t="s">
        <v>58</v>
      </c>
      <c r="Z30" s="573" t="s">
        <v>58</v>
      </c>
      <c r="AA30" s="573" t="s">
        <v>58</v>
      </c>
      <c r="AB30" s="573" t="s">
        <v>58</v>
      </c>
      <c r="AD30" s="569"/>
      <c r="AE30" s="569"/>
      <c r="AF30" s="569"/>
      <c r="AG30" s="569"/>
      <c r="AH30" s="179"/>
    </row>
    <row r="31" spans="1:34" ht="14.25" customHeight="1">
      <c r="A31" s="142">
        <v>24</v>
      </c>
      <c r="B31" s="79" t="s">
        <v>19</v>
      </c>
      <c r="C31" s="570">
        <v>68</v>
      </c>
      <c r="D31" s="571">
        <v>430</v>
      </c>
      <c r="E31" s="571">
        <v>324</v>
      </c>
      <c r="F31" s="571">
        <v>106</v>
      </c>
      <c r="G31" s="571">
        <v>20</v>
      </c>
      <c r="H31" s="575">
        <v>9</v>
      </c>
      <c r="I31" s="575">
        <v>56</v>
      </c>
      <c r="J31" s="575">
        <v>23</v>
      </c>
      <c r="K31" s="572">
        <v>215</v>
      </c>
      <c r="L31" s="572">
        <v>46</v>
      </c>
      <c r="M31" s="572">
        <v>33</v>
      </c>
      <c r="N31" s="572">
        <v>28</v>
      </c>
      <c r="O31" s="575" t="s">
        <v>58</v>
      </c>
      <c r="P31" s="575" t="s">
        <v>58</v>
      </c>
      <c r="Q31" s="571" t="s">
        <v>58</v>
      </c>
      <c r="R31" s="575">
        <v>1</v>
      </c>
      <c r="S31" s="573" t="s">
        <v>58</v>
      </c>
      <c r="T31" s="573" t="s">
        <v>58</v>
      </c>
      <c r="U31" s="573">
        <v>132921</v>
      </c>
      <c r="V31" s="573">
        <v>184787</v>
      </c>
      <c r="W31" s="573">
        <v>468179</v>
      </c>
      <c r="X31" s="573">
        <v>305690</v>
      </c>
      <c r="Y31" s="573">
        <v>140602</v>
      </c>
      <c r="Z31" s="573">
        <v>217</v>
      </c>
      <c r="AA31" s="574">
        <v>663</v>
      </c>
      <c r="AB31" s="574">
        <v>21007</v>
      </c>
      <c r="AD31" s="569"/>
      <c r="AE31" s="569"/>
      <c r="AF31" s="569"/>
      <c r="AG31" s="569"/>
      <c r="AH31" s="179"/>
    </row>
    <row r="32" spans="1:34" ht="14.25" customHeight="1">
      <c r="A32" s="142">
        <v>25</v>
      </c>
      <c r="B32" s="79" t="s">
        <v>238</v>
      </c>
      <c r="C32" s="570">
        <v>9</v>
      </c>
      <c r="D32" s="571">
        <v>59</v>
      </c>
      <c r="E32" s="571">
        <v>47</v>
      </c>
      <c r="F32" s="571">
        <v>12</v>
      </c>
      <c r="G32" s="571">
        <v>1</v>
      </c>
      <c r="H32" s="571">
        <v>1</v>
      </c>
      <c r="I32" s="571">
        <v>13</v>
      </c>
      <c r="J32" s="571">
        <v>3</v>
      </c>
      <c r="K32" s="572">
        <v>31</v>
      </c>
      <c r="L32" s="572">
        <v>2</v>
      </c>
      <c r="M32" s="572">
        <v>1</v>
      </c>
      <c r="N32" s="572">
        <v>6</v>
      </c>
      <c r="O32" s="572">
        <v>1</v>
      </c>
      <c r="P32" s="575" t="s">
        <v>58</v>
      </c>
      <c r="Q32" s="573" t="s">
        <v>58</v>
      </c>
      <c r="R32" s="573" t="s">
        <v>58</v>
      </c>
      <c r="S32" s="573" t="s">
        <v>58</v>
      </c>
      <c r="T32" s="573" t="s">
        <v>58</v>
      </c>
      <c r="U32" s="573">
        <v>22373</v>
      </c>
      <c r="V32" s="573">
        <v>27604</v>
      </c>
      <c r="W32" s="573">
        <v>66057</v>
      </c>
      <c r="X32" s="573">
        <v>38204</v>
      </c>
      <c r="Y32" s="573">
        <v>22093</v>
      </c>
      <c r="Z32" s="573" t="s">
        <v>58</v>
      </c>
      <c r="AA32" s="573">
        <v>5728</v>
      </c>
      <c r="AB32" s="574">
        <v>32</v>
      </c>
      <c r="AD32" s="569"/>
      <c r="AE32" s="569"/>
      <c r="AF32" s="569"/>
      <c r="AG32" s="569"/>
      <c r="AH32" s="179"/>
    </row>
    <row r="33" spans="1:34" ht="14.25" customHeight="1">
      <c r="A33" s="142">
        <v>26</v>
      </c>
      <c r="B33" s="79" t="s">
        <v>240</v>
      </c>
      <c r="C33" s="570">
        <v>61</v>
      </c>
      <c r="D33" s="571">
        <v>385</v>
      </c>
      <c r="E33" s="571">
        <v>275</v>
      </c>
      <c r="F33" s="571">
        <v>110</v>
      </c>
      <c r="G33" s="571">
        <v>4</v>
      </c>
      <c r="H33" s="571" t="s">
        <v>58</v>
      </c>
      <c r="I33" s="571">
        <v>76</v>
      </c>
      <c r="J33" s="571">
        <v>30</v>
      </c>
      <c r="K33" s="572">
        <v>179</v>
      </c>
      <c r="L33" s="572">
        <v>57</v>
      </c>
      <c r="M33" s="572">
        <v>15</v>
      </c>
      <c r="N33" s="572">
        <v>22</v>
      </c>
      <c r="O33" s="572">
        <v>1</v>
      </c>
      <c r="P33" s="572">
        <v>2</v>
      </c>
      <c r="Q33" s="573">
        <v>1</v>
      </c>
      <c r="R33" s="573">
        <v>2</v>
      </c>
      <c r="S33" s="573" t="s">
        <v>58</v>
      </c>
      <c r="T33" s="573">
        <v>1</v>
      </c>
      <c r="U33" s="573">
        <v>147040</v>
      </c>
      <c r="V33" s="573">
        <v>196033</v>
      </c>
      <c r="W33" s="573">
        <v>484613</v>
      </c>
      <c r="X33" s="573">
        <v>336841</v>
      </c>
      <c r="Y33" s="573">
        <v>117711</v>
      </c>
      <c r="Z33" s="573">
        <v>36</v>
      </c>
      <c r="AA33" s="573">
        <v>9468</v>
      </c>
      <c r="AB33" s="574">
        <v>20557</v>
      </c>
      <c r="AD33" s="569"/>
      <c r="AE33" s="569"/>
      <c r="AF33" s="569"/>
      <c r="AG33" s="569"/>
      <c r="AH33" s="179"/>
    </row>
    <row r="34" spans="1:34" ht="14.25" customHeight="1">
      <c r="A34" s="142">
        <v>27</v>
      </c>
      <c r="B34" s="79" t="s">
        <v>242</v>
      </c>
      <c r="C34" s="570">
        <v>3</v>
      </c>
      <c r="D34" s="571">
        <v>19</v>
      </c>
      <c r="E34" s="571">
        <v>9</v>
      </c>
      <c r="F34" s="571">
        <v>10</v>
      </c>
      <c r="G34" s="571" t="s">
        <v>58</v>
      </c>
      <c r="H34" s="571" t="s">
        <v>58</v>
      </c>
      <c r="I34" s="571">
        <v>2</v>
      </c>
      <c r="J34" s="571">
        <v>2</v>
      </c>
      <c r="K34" s="572">
        <v>6</v>
      </c>
      <c r="L34" s="572">
        <v>6</v>
      </c>
      <c r="M34" s="572">
        <v>1</v>
      </c>
      <c r="N34" s="572">
        <v>2</v>
      </c>
      <c r="O34" s="571" t="s">
        <v>58</v>
      </c>
      <c r="P34" s="571" t="s">
        <v>58</v>
      </c>
      <c r="Q34" s="575" t="s">
        <v>58</v>
      </c>
      <c r="R34" s="575" t="s">
        <v>58</v>
      </c>
      <c r="S34" s="573" t="s">
        <v>58</v>
      </c>
      <c r="T34" s="573" t="s">
        <v>58</v>
      </c>
      <c r="U34" s="573">
        <v>10280</v>
      </c>
      <c r="V34" s="573">
        <v>18289</v>
      </c>
      <c r="W34" s="573">
        <v>50064</v>
      </c>
      <c r="X34" s="573">
        <v>43206</v>
      </c>
      <c r="Y34" s="573">
        <v>6858</v>
      </c>
      <c r="Z34" s="573" t="s">
        <v>58</v>
      </c>
      <c r="AA34" s="573" t="s">
        <v>58</v>
      </c>
      <c r="AB34" s="574" t="s">
        <v>58</v>
      </c>
      <c r="AD34" s="569"/>
      <c r="AE34" s="569"/>
      <c r="AF34" s="569"/>
      <c r="AG34" s="569"/>
      <c r="AH34" s="179"/>
    </row>
    <row r="35" spans="1:34" ht="14.25" customHeight="1">
      <c r="A35" s="142">
        <v>28</v>
      </c>
      <c r="B35" s="81" t="s">
        <v>13</v>
      </c>
      <c r="C35" s="570">
        <v>2</v>
      </c>
      <c r="D35" s="571">
        <v>12</v>
      </c>
      <c r="E35" s="571">
        <v>2</v>
      </c>
      <c r="F35" s="571">
        <v>10</v>
      </c>
      <c r="G35" s="571" t="s">
        <v>58</v>
      </c>
      <c r="H35" s="575" t="s">
        <v>58</v>
      </c>
      <c r="I35" s="575">
        <v>1</v>
      </c>
      <c r="J35" s="575">
        <v>1</v>
      </c>
      <c r="K35" s="575">
        <v>1</v>
      </c>
      <c r="L35" s="575">
        <v>5</v>
      </c>
      <c r="M35" s="575" t="s">
        <v>58</v>
      </c>
      <c r="N35" s="572">
        <v>4</v>
      </c>
      <c r="O35" s="575" t="s">
        <v>58</v>
      </c>
      <c r="P35" s="575" t="s">
        <v>58</v>
      </c>
      <c r="Q35" s="575" t="s">
        <v>58</v>
      </c>
      <c r="R35" s="575" t="s">
        <v>58</v>
      </c>
      <c r="S35" s="573" t="s">
        <v>58</v>
      </c>
      <c r="T35" s="573" t="s">
        <v>58</v>
      </c>
      <c r="U35" s="573" t="s">
        <v>458</v>
      </c>
      <c r="V35" s="573" t="s">
        <v>458</v>
      </c>
      <c r="W35" s="573" t="s">
        <v>458</v>
      </c>
      <c r="X35" s="574" t="s">
        <v>58</v>
      </c>
      <c r="Y35" s="573" t="s">
        <v>458</v>
      </c>
      <c r="Z35" s="573" t="s">
        <v>58</v>
      </c>
      <c r="AA35" s="574" t="s">
        <v>58</v>
      </c>
      <c r="AB35" s="574" t="s">
        <v>58</v>
      </c>
      <c r="AD35" s="569"/>
      <c r="AE35" s="569"/>
      <c r="AF35" s="569"/>
      <c r="AG35" s="569"/>
      <c r="AH35" s="179"/>
    </row>
    <row r="36" spans="1:34" ht="14.25" customHeight="1">
      <c r="A36" s="142">
        <v>29</v>
      </c>
      <c r="B36" s="81" t="s">
        <v>16</v>
      </c>
      <c r="C36" s="570">
        <v>20</v>
      </c>
      <c r="D36" s="571">
        <v>126</v>
      </c>
      <c r="E36" s="571">
        <v>70</v>
      </c>
      <c r="F36" s="571">
        <v>56</v>
      </c>
      <c r="G36" s="571">
        <v>5</v>
      </c>
      <c r="H36" s="571">
        <v>3</v>
      </c>
      <c r="I36" s="571">
        <v>17</v>
      </c>
      <c r="J36" s="571">
        <v>9</v>
      </c>
      <c r="K36" s="572">
        <v>43</v>
      </c>
      <c r="L36" s="572">
        <v>15</v>
      </c>
      <c r="M36" s="572">
        <v>5</v>
      </c>
      <c r="N36" s="572">
        <v>28</v>
      </c>
      <c r="O36" s="575" t="s">
        <v>58</v>
      </c>
      <c r="P36" s="575">
        <v>1</v>
      </c>
      <c r="Q36" s="575">
        <v>1</v>
      </c>
      <c r="R36" s="575">
        <v>4</v>
      </c>
      <c r="S36" s="573" t="s">
        <v>58</v>
      </c>
      <c r="T36" s="573" t="s">
        <v>58</v>
      </c>
      <c r="U36" s="573">
        <v>38497</v>
      </c>
      <c r="V36" s="573">
        <v>47416</v>
      </c>
      <c r="W36" s="573">
        <v>121503</v>
      </c>
      <c r="X36" s="573">
        <v>90777</v>
      </c>
      <c r="Y36" s="573">
        <v>20666</v>
      </c>
      <c r="Z36" s="573">
        <v>1944</v>
      </c>
      <c r="AA36" s="574">
        <v>2350</v>
      </c>
      <c r="AB36" s="574">
        <v>5766</v>
      </c>
      <c r="AD36" s="569"/>
      <c r="AE36" s="569"/>
      <c r="AF36" s="569"/>
      <c r="AG36" s="569"/>
      <c r="AH36" s="179"/>
    </row>
    <row r="37" spans="1:34" ht="14.25" customHeight="1">
      <c r="A37" s="142">
        <v>30</v>
      </c>
      <c r="B37" s="79" t="s">
        <v>337</v>
      </c>
      <c r="C37" s="570">
        <v>1</v>
      </c>
      <c r="D37" s="571">
        <v>5</v>
      </c>
      <c r="E37" s="571">
        <v>1</v>
      </c>
      <c r="F37" s="571">
        <v>4</v>
      </c>
      <c r="G37" s="571">
        <v>1</v>
      </c>
      <c r="H37" s="575" t="s">
        <v>58</v>
      </c>
      <c r="I37" s="575" t="s">
        <v>58</v>
      </c>
      <c r="J37" s="575" t="s">
        <v>58</v>
      </c>
      <c r="K37" s="572" t="s">
        <v>58</v>
      </c>
      <c r="L37" s="572" t="s">
        <v>58</v>
      </c>
      <c r="M37" s="572" t="s">
        <v>58</v>
      </c>
      <c r="N37" s="572">
        <v>4</v>
      </c>
      <c r="O37" s="575" t="s">
        <v>58</v>
      </c>
      <c r="P37" s="571" t="s">
        <v>58</v>
      </c>
      <c r="Q37" s="575" t="s">
        <v>58</v>
      </c>
      <c r="R37" s="571" t="s">
        <v>58</v>
      </c>
      <c r="S37" s="573" t="s">
        <v>58</v>
      </c>
      <c r="T37" s="573" t="s">
        <v>58</v>
      </c>
      <c r="U37" s="573" t="s">
        <v>458</v>
      </c>
      <c r="V37" s="573" t="s">
        <v>458</v>
      </c>
      <c r="W37" s="573" t="s">
        <v>458</v>
      </c>
      <c r="X37" s="573" t="s">
        <v>58</v>
      </c>
      <c r="Y37" s="573" t="s">
        <v>458</v>
      </c>
      <c r="Z37" s="573" t="s">
        <v>58</v>
      </c>
      <c r="AA37" s="573" t="s">
        <v>58</v>
      </c>
      <c r="AB37" s="574" t="s">
        <v>58</v>
      </c>
      <c r="AD37" s="569"/>
      <c r="AE37" s="569"/>
      <c r="AF37" s="569"/>
      <c r="AG37" s="569"/>
      <c r="AH37" s="179"/>
    </row>
    <row r="38" spans="1:34" ht="14.25" customHeight="1">
      <c r="A38" s="142">
        <v>31</v>
      </c>
      <c r="B38" s="79" t="s">
        <v>11</v>
      </c>
      <c r="C38" s="570">
        <v>8</v>
      </c>
      <c r="D38" s="571">
        <v>59</v>
      </c>
      <c r="E38" s="571">
        <v>32</v>
      </c>
      <c r="F38" s="571">
        <v>27</v>
      </c>
      <c r="G38" s="571">
        <v>2</v>
      </c>
      <c r="H38" s="571" t="s">
        <v>58</v>
      </c>
      <c r="I38" s="571">
        <v>8</v>
      </c>
      <c r="J38" s="571">
        <v>3</v>
      </c>
      <c r="K38" s="572">
        <v>18</v>
      </c>
      <c r="L38" s="572">
        <v>11</v>
      </c>
      <c r="M38" s="572">
        <v>4</v>
      </c>
      <c r="N38" s="572">
        <v>13</v>
      </c>
      <c r="O38" s="572" t="s">
        <v>58</v>
      </c>
      <c r="P38" s="575" t="s">
        <v>58</v>
      </c>
      <c r="Q38" s="573" t="s">
        <v>58</v>
      </c>
      <c r="R38" s="573">
        <v>2</v>
      </c>
      <c r="S38" s="573" t="s">
        <v>58</v>
      </c>
      <c r="T38" s="573" t="s">
        <v>58</v>
      </c>
      <c r="U38" s="573">
        <v>19795</v>
      </c>
      <c r="V38" s="573">
        <v>32640</v>
      </c>
      <c r="W38" s="573">
        <v>69203</v>
      </c>
      <c r="X38" s="573">
        <v>35179</v>
      </c>
      <c r="Y38" s="573">
        <v>24028</v>
      </c>
      <c r="Z38" s="573" t="s">
        <v>458</v>
      </c>
      <c r="AA38" s="573" t="s">
        <v>458</v>
      </c>
      <c r="AB38" s="573">
        <v>8179</v>
      </c>
      <c r="AD38" s="569"/>
      <c r="AE38" s="569"/>
      <c r="AF38" s="569"/>
      <c r="AG38" s="569"/>
      <c r="AH38" s="179"/>
    </row>
    <row r="39" spans="1:34" ht="14.25" customHeight="1">
      <c r="A39" s="143">
        <v>32</v>
      </c>
      <c r="B39" s="82" t="s">
        <v>2</v>
      </c>
      <c r="C39" s="576">
        <v>119</v>
      </c>
      <c r="D39" s="577">
        <v>737</v>
      </c>
      <c r="E39" s="577">
        <v>389</v>
      </c>
      <c r="F39" s="577">
        <v>348</v>
      </c>
      <c r="G39" s="577">
        <v>39</v>
      </c>
      <c r="H39" s="577">
        <v>18</v>
      </c>
      <c r="I39" s="577">
        <v>108</v>
      </c>
      <c r="J39" s="577">
        <v>62</v>
      </c>
      <c r="K39" s="578">
        <v>207</v>
      </c>
      <c r="L39" s="578">
        <v>143</v>
      </c>
      <c r="M39" s="578">
        <v>27</v>
      </c>
      <c r="N39" s="578">
        <v>121</v>
      </c>
      <c r="O39" s="579">
        <v>8</v>
      </c>
      <c r="P39" s="579">
        <v>4</v>
      </c>
      <c r="Q39" s="580">
        <v>5</v>
      </c>
      <c r="R39" s="580">
        <v>7</v>
      </c>
      <c r="S39" s="580" t="s">
        <v>58</v>
      </c>
      <c r="T39" s="580" t="s">
        <v>58</v>
      </c>
      <c r="U39" s="580">
        <v>180443</v>
      </c>
      <c r="V39" s="580">
        <v>332851</v>
      </c>
      <c r="W39" s="580">
        <v>763649</v>
      </c>
      <c r="X39" s="580">
        <v>525144</v>
      </c>
      <c r="Y39" s="580">
        <v>221470</v>
      </c>
      <c r="Z39" s="580" t="s">
        <v>58</v>
      </c>
      <c r="AA39" s="580">
        <v>2793</v>
      </c>
      <c r="AB39" s="581">
        <v>14242</v>
      </c>
      <c r="AD39" s="569"/>
      <c r="AE39" s="569"/>
      <c r="AF39" s="569"/>
      <c r="AG39" s="569"/>
      <c r="AH39" s="179"/>
    </row>
    <row r="40" spans="1:54" s="266" customFormat="1" ht="13.5">
      <c r="A40" s="460" t="s">
        <v>456</v>
      </c>
      <c r="B40" s="9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44"/>
      <c r="S40" s="344"/>
      <c r="T40" s="344"/>
      <c r="U40" s="308"/>
      <c r="V40" s="344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</row>
    <row r="41" spans="1:28" ht="17.25" customHeight="1">
      <c r="A41" s="424" t="s">
        <v>383</v>
      </c>
      <c r="B41" s="424"/>
      <c r="C41" s="424"/>
      <c r="D41" s="42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499"/>
      <c r="V41" s="499"/>
      <c r="W41" s="499"/>
      <c r="X41" s="499"/>
      <c r="Y41" s="499"/>
      <c r="Z41" s="499"/>
      <c r="AA41" s="499"/>
      <c r="AB41" s="499"/>
    </row>
  </sheetData>
  <sheetProtection/>
  <mergeCells count="28">
    <mergeCell ref="A14:B14"/>
    <mergeCell ref="O10:P10"/>
    <mergeCell ref="U10:U12"/>
    <mergeCell ref="V10:V12"/>
    <mergeCell ref="G11:H11"/>
    <mergeCell ref="I11:J11"/>
    <mergeCell ref="K11:L11"/>
    <mergeCell ref="M11:N11"/>
    <mergeCell ref="O11:P11"/>
    <mergeCell ref="U7:U9"/>
    <mergeCell ref="V7:V9"/>
    <mergeCell ref="W7:AB7"/>
    <mergeCell ref="D8:F11"/>
    <mergeCell ref="G8:H8"/>
    <mergeCell ref="I8:P9"/>
    <mergeCell ref="Q8:R11"/>
    <mergeCell ref="S8:T11"/>
    <mergeCell ref="W8:W12"/>
    <mergeCell ref="G9:H9"/>
    <mergeCell ref="A1:B1"/>
    <mergeCell ref="A2:B2"/>
    <mergeCell ref="A3:M3"/>
    <mergeCell ref="A4:M4"/>
    <mergeCell ref="A7:B12"/>
    <mergeCell ref="C7:C12"/>
    <mergeCell ref="G10:H10"/>
    <mergeCell ref="I10:J10"/>
    <mergeCell ref="K10:N10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1496062992125984" footer="0.31496062992125984"/>
  <pageSetup blackAndWhite="1" fitToWidth="2" horizontalDpi="600" verticalDpi="600" orientation="portrait" paperSize="9" scale="63" r:id="rId1"/>
  <colBreaks count="1" manualBreakCount="1">
    <brk id="16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B42"/>
  <sheetViews>
    <sheetView showGridLines="0" view="pageBreakPreview" zoomScale="75" zoomScaleSheetLayoutView="75" zoomScalePageLayoutView="0" workbookViewId="0" topLeftCell="A1">
      <pane xSplit="2" ySplit="12" topLeftCell="M13" activePane="bottomRight" state="frozen"/>
      <selection pane="topLeft" activeCell="A44" sqref="A44:H44"/>
      <selection pane="topRight" activeCell="A44" sqref="A44:H44"/>
      <selection pane="bottomLeft" activeCell="A44" sqref="A44:H44"/>
      <selection pane="bottomRight" activeCell="AC3" sqref="AC3"/>
    </sheetView>
  </sheetViews>
  <sheetFormatPr defaultColWidth="9.00390625" defaultRowHeight="13.5"/>
  <cols>
    <col min="1" max="1" width="3.125" style="105" customWidth="1"/>
    <col min="2" max="2" width="15.00390625" style="105" customWidth="1"/>
    <col min="3" max="3" width="11.125" style="105" customWidth="1"/>
    <col min="4" max="8" width="9.625" style="105" customWidth="1"/>
    <col min="9" max="18" width="8.625" style="105" customWidth="1"/>
    <col min="19" max="20" width="9.625" style="105" customWidth="1"/>
    <col min="21" max="24" width="11.625" style="483" customWidth="1"/>
    <col min="25" max="25" width="11.25390625" style="483" customWidth="1"/>
    <col min="26" max="26" width="12.75390625" style="483" bestFit="1" customWidth="1"/>
    <col min="27" max="28" width="11.25390625" style="483" customWidth="1"/>
    <col min="29" max="16384" width="9.00390625" style="105" customWidth="1"/>
  </cols>
  <sheetData>
    <row r="1" spans="1:2" ht="13.5">
      <c r="A1" s="673" t="s">
        <v>200</v>
      </c>
      <c r="B1" s="673"/>
    </row>
    <row r="2" spans="1:28" s="31" customFormat="1" ht="13.5">
      <c r="A2" s="674" t="s">
        <v>57</v>
      </c>
      <c r="B2" s="674"/>
      <c r="U2" s="484"/>
      <c r="V2" s="484"/>
      <c r="W2" s="484"/>
      <c r="X2" s="484"/>
      <c r="Y2" s="484"/>
      <c r="Z2" s="484"/>
      <c r="AA2" s="484"/>
      <c r="AB2" s="484"/>
    </row>
    <row r="3" spans="1:28" s="57" customFormat="1" ht="17.25">
      <c r="A3" s="711" t="s">
        <v>224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U3" s="500"/>
      <c r="V3" s="500"/>
      <c r="W3" s="500"/>
      <c r="X3" s="500"/>
      <c r="Y3" s="500"/>
      <c r="Z3" s="500"/>
      <c r="AA3" s="500"/>
      <c r="AB3" s="500"/>
    </row>
    <row r="4" spans="1:28" s="83" customFormat="1" ht="12">
      <c r="A4" s="712" t="s">
        <v>455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U4" s="501"/>
      <c r="V4" s="501"/>
      <c r="W4" s="501"/>
      <c r="X4" s="501"/>
      <c r="Y4" s="501"/>
      <c r="Z4" s="501"/>
      <c r="AA4" s="501"/>
      <c r="AB4" s="501"/>
    </row>
    <row r="5" spans="1:29" ht="14.25">
      <c r="A5" s="39" t="s">
        <v>294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502"/>
      <c r="V5" s="502"/>
      <c r="W5" s="502"/>
      <c r="X5" s="502"/>
      <c r="Y5" s="502"/>
      <c r="Z5" s="502"/>
      <c r="AA5" s="502"/>
      <c r="AB5" s="502"/>
      <c r="AC5" s="39"/>
    </row>
    <row r="6" spans="1:29" ht="8.25" customHeight="1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486"/>
      <c r="V6" s="486"/>
      <c r="W6" s="486"/>
      <c r="X6" s="486"/>
      <c r="Y6" s="486"/>
      <c r="Z6" s="486"/>
      <c r="AA6" s="486"/>
      <c r="AB6" s="486"/>
      <c r="AC6" s="22"/>
    </row>
    <row r="7" spans="1:29" ht="17.25" customHeight="1" thickTop="1">
      <c r="A7" s="713" t="s">
        <v>264</v>
      </c>
      <c r="B7" s="714"/>
      <c r="C7" s="762" t="s">
        <v>78</v>
      </c>
      <c r="D7" s="167"/>
      <c r="E7" s="17"/>
      <c r="F7" s="169" t="s">
        <v>300</v>
      </c>
      <c r="G7" s="17"/>
      <c r="H7" s="17"/>
      <c r="I7" s="17"/>
      <c r="J7" s="17"/>
      <c r="K7" s="17"/>
      <c r="L7" s="168" t="s">
        <v>301</v>
      </c>
      <c r="M7" s="17"/>
      <c r="N7" s="17"/>
      <c r="O7" s="17"/>
      <c r="P7" s="17" t="s">
        <v>298</v>
      </c>
      <c r="Q7" s="17"/>
      <c r="R7" s="17"/>
      <c r="S7" s="17"/>
      <c r="T7" s="16"/>
      <c r="U7" s="727" t="s">
        <v>77</v>
      </c>
      <c r="V7" s="727" t="s">
        <v>76</v>
      </c>
      <c r="W7" s="729" t="s">
        <v>33</v>
      </c>
      <c r="X7" s="730"/>
      <c r="Y7" s="730"/>
      <c r="Z7" s="730"/>
      <c r="AA7" s="730"/>
      <c r="AB7" s="730"/>
      <c r="AC7" s="204"/>
    </row>
    <row r="8" spans="1:29" ht="13.5" customHeight="1">
      <c r="A8" s="715"/>
      <c r="B8" s="716"/>
      <c r="C8" s="763"/>
      <c r="D8" s="731" t="s">
        <v>346</v>
      </c>
      <c r="E8" s="732"/>
      <c r="F8" s="732"/>
      <c r="G8" s="721" t="s">
        <v>74</v>
      </c>
      <c r="H8" s="722"/>
      <c r="I8" s="735" t="s">
        <v>347</v>
      </c>
      <c r="J8" s="736"/>
      <c r="K8" s="736"/>
      <c r="L8" s="736"/>
      <c r="M8" s="736"/>
      <c r="N8" s="736"/>
      <c r="O8" s="736"/>
      <c r="P8" s="736"/>
      <c r="Q8" s="732" t="s">
        <v>75</v>
      </c>
      <c r="R8" s="739"/>
      <c r="S8" s="740" t="s">
        <v>348</v>
      </c>
      <c r="T8" s="741"/>
      <c r="U8" s="728"/>
      <c r="V8" s="728"/>
      <c r="W8" s="746" t="s">
        <v>48</v>
      </c>
      <c r="X8" s="487"/>
      <c r="Y8" s="487"/>
      <c r="Z8" s="488"/>
      <c r="AA8" s="487"/>
      <c r="AB8" s="488"/>
      <c r="AC8" s="204"/>
    </row>
    <row r="9" spans="1:29" ht="16.5" customHeight="1">
      <c r="A9" s="715"/>
      <c r="B9" s="716"/>
      <c r="C9" s="763"/>
      <c r="D9" s="733"/>
      <c r="E9" s="715"/>
      <c r="F9" s="715"/>
      <c r="G9" s="721" t="s">
        <v>69</v>
      </c>
      <c r="H9" s="722"/>
      <c r="I9" s="737"/>
      <c r="J9" s="738"/>
      <c r="K9" s="738"/>
      <c r="L9" s="738"/>
      <c r="M9" s="738"/>
      <c r="N9" s="738"/>
      <c r="O9" s="738"/>
      <c r="P9" s="738"/>
      <c r="Q9" s="715"/>
      <c r="R9" s="716"/>
      <c r="S9" s="742"/>
      <c r="T9" s="743"/>
      <c r="U9" s="728"/>
      <c r="V9" s="728"/>
      <c r="W9" s="747"/>
      <c r="X9" s="490" t="s">
        <v>73</v>
      </c>
      <c r="Y9" s="490" t="s">
        <v>72</v>
      </c>
      <c r="Z9" s="488" t="s">
        <v>302</v>
      </c>
      <c r="AA9" s="490" t="s">
        <v>71</v>
      </c>
      <c r="AB9" s="488" t="s">
        <v>70</v>
      </c>
      <c r="AC9" s="204"/>
    </row>
    <row r="10" spans="1:29" ht="16.5" customHeight="1">
      <c r="A10" s="715"/>
      <c r="B10" s="716"/>
      <c r="C10" s="763"/>
      <c r="D10" s="733"/>
      <c r="E10" s="715"/>
      <c r="F10" s="715"/>
      <c r="G10" s="721" t="s">
        <v>349</v>
      </c>
      <c r="H10" s="722"/>
      <c r="I10" s="764" t="s">
        <v>387</v>
      </c>
      <c r="J10" s="765"/>
      <c r="K10" s="725" t="s">
        <v>385</v>
      </c>
      <c r="L10" s="726"/>
      <c r="M10" s="726"/>
      <c r="N10" s="726"/>
      <c r="O10" s="750" t="s">
        <v>68</v>
      </c>
      <c r="P10" s="732"/>
      <c r="Q10" s="715"/>
      <c r="R10" s="716"/>
      <c r="S10" s="742"/>
      <c r="T10" s="743"/>
      <c r="U10" s="751" t="s">
        <v>67</v>
      </c>
      <c r="V10" s="751" t="s">
        <v>66</v>
      </c>
      <c r="W10" s="747"/>
      <c r="X10" s="490"/>
      <c r="Y10" s="490"/>
      <c r="Z10" s="488"/>
      <c r="AA10" s="490"/>
      <c r="AB10" s="488"/>
      <c r="AC10" s="204"/>
    </row>
    <row r="11" spans="1:29" ht="16.5" customHeight="1">
      <c r="A11" s="715"/>
      <c r="B11" s="716"/>
      <c r="C11" s="763"/>
      <c r="D11" s="734"/>
      <c r="E11" s="717"/>
      <c r="F11" s="717"/>
      <c r="G11" s="752" t="s">
        <v>350</v>
      </c>
      <c r="H11" s="753"/>
      <c r="I11" s="754" t="s">
        <v>386</v>
      </c>
      <c r="J11" s="755"/>
      <c r="K11" s="752" t="s">
        <v>65</v>
      </c>
      <c r="L11" s="753"/>
      <c r="M11" s="756" t="s">
        <v>299</v>
      </c>
      <c r="N11" s="757"/>
      <c r="O11" s="758" t="s">
        <v>64</v>
      </c>
      <c r="P11" s="759"/>
      <c r="Q11" s="717"/>
      <c r="R11" s="718"/>
      <c r="S11" s="744"/>
      <c r="T11" s="745"/>
      <c r="U11" s="751"/>
      <c r="V11" s="751"/>
      <c r="W11" s="747"/>
      <c r="X11" s="490" t="s">
        <v>63</v>
      </c>
      <c r="Y11" s="490" t="s">
        <v>62</v>
      </c>
      <c r="Z11" s="488" t="s">
        <v>63</v>
      </c>
      <c r="AA11" s="490" t="s">
        <v>62</v>
      </c>
      <c r="AB11" s="488" t="s">
        <v>62</v>
      </c>
      <c r="AC11" s="204"/>
    </row>
    <row r="12" spans="1:29" ht="13.5">
      <c r="A12" s="717"/>
      <c r="B12" s="718"/>
      <c r="C12" s="763"/>
      <c r="D12" s="14" t="s">
        <v>48</v>
      </c>
      <c r="E12" s="14" t="s">
        <v>61</v>
      </c>
      <c r="F12" s="14" t="s">
        <v>60</v>
      </c>
      <c r="G12" s="14" t="s">
        <v>61</v>
      </c>
      <c r="H12" s="14" t="s">
        <v>60</v>
      </c>
      <c r="I12" s="15" t="s">
        <v>61</v>
      </c>
      <c r="J12" s="15" t="s">
        <v>60</v>
      </c>
      <c r="K12" s="15" t="s">
        <v>61</v>
      </c>
      <c r="L12" s="15" t="s">
        <v>60</v>
      </c>
      <c r="M12" s="109" t="s">
        <v>61</v>
      </c>
      <c r="N12" s="255" t="s">
        <v>60</v>
      </c>
      <c r="O12" s="14" t="s">
        <v>61</v>
      </c>
      <c r="P12" s="14" t="s">
        <v>60</v>
      </c>
      <c r="Q12" s="429" t="s">
        <v>61</v>
      </c>
      <c r="R12" s="430" t="s">
        <v>60</v>
      </c>
      <c r="S12" s="429" t="s">
        <v>61</v>
      </c>
      <c r="T12" s="430" t="s">
        <v>60</v>
      </c>
      <c r="U12" s="751"/>
      <c r="V12" s="751"/>
      <c r="W12" s="747"/>
      <c r="X12" s="492"/>
      <c r="Y12" s="493"/>
      <c r="Z12" s="494"/>
      <c r="AA12" s="492"/>
      <c r="AB12" s="503"/>
      <c r="AC12" s="204"/>
    </row>
    <row r="13" spans="1:29" s="178" customFormat="1" ht="16.5" customHeight="1">
      <c r="A13" s="257"/>
      <c r="B13" s="174"/>
      <c r="C13" s="175"/>
      <c r="D13" s="176" t="s">
        <v>50</v>
      </c>
      <c r="E13" s="176" t="s">
        <v>50</v>
      </c>
      <c r="F13" s="176" t="s">
        <v>50</v>
      </c>
      <c r="G13" s="176" t="s">
        <v>50</v>
      </c>
      <c r="H13" s="176" t="s">
        <v>50</v>
      </c>
      <c r="I13" s="176" t="s">
        <v>50</v>
      </c>
      <c r="J13" s="176" t="s">
        <v>50</v>
      </c>
      <c r="K13" s="176" t="s">
        <v>50</v>
      </c>
      <c r="L13" s="176" t="s">
        <v>50</v>
      </c>
      <c r="M13" s="176" t="s">
        <v>50</v>
      </c>
      <c r="N13" s="176" t="s">
        <v>50</v>
      </c>
      <c r="O13" s="176" t="s">
        <v>50</v>
      </c>
      <c r="P13" s="176" t="s">
        <v>50</v>
      </c>
      <c r="Q13" s="176" t="s">
        <v>50</v>
      </c>
      <c r="R13" s="176" t="s">
        <v>50</v>
      </c>
      <c r="S13" s="176" t="s">
        <v>50</v>
      </c>
      <c r="T13" s="176" t="s">
        <v>50</v>
      </c>
      <c r="U13" s="496" t="s">
        <v>31</v>
      </c>
      <c r="V13" s="496" t="s">
        <v>31</v>
      </c>
      <c r="W13" s="496" t="s">
        <v>31</v>
      </c>
      <c r="X13" s="496" t="s">
        <v>31</v>
      </c>
      <c r="Y13" s="496" t="s">
        <v>31</v>
      </c>
      <c r="Z13" s="496" t="s">
        <v>31</v>
      </c>
      <c r="AA13" s="496" t="s">
        <v>31</v>
      </c>
      <c r="AB13" s="496" t="s">
        <v>31</v>
      </c>
      <c r="AC13" s="177"/>
    </row>
    <row r="14" spans="1:34" s="21" customFormat="1" ht="13.5">
      <c r="A14" s="760" t="s">
        <v>48</v>
      </c>
      <c r="B14" s="761"/>
      <c r="C14" s="437">
        <f aca="true" t="shared" si="0" ref="C14:T14">SUM(C16:C39)</f>
        <v>893</v>
      </c>
      <c r="D14" s="438">
        <f t="shared" si="0"/>
        <v>15516</v>
      </c>
      <c r="E14" s="438">
        <f t="shared" si="0"/>
        <v>8567</v>
      </c>
      <c r="F14" s="438">
        <f t="shared" si="0"/>
        <v>6949</v>
      </c>
      <c r="G14" s="438">
        <f t="shared" si="0"/>
        <v>40</v>
      </c>
      <c r="H14" s="438">
        <f t="shared" si="0"/>
        <v>24</v>
      </c>
      <c r="I14" s="438">
        <f t="shared" si="0"/>
        <v>1136</v>
      </c>
      <c r="J14" s="438">
        <f t="shared" si="0"/>
        <v>506</v>
      </c>
      <c r="K14" s="438">
        <f t="shared" si="0"/>
        <v>6444</v>
      </c>
      <c r="L14" s="438">
        <f t="shared" si="0"/>
        <v>4079</v>
      </c>
      <c r="M14" s="438">
        <f t="shared" si="0"/>
        <v>866</v>
      </c>
      <c r="N14" s="438">
        <f t="shared" si="0"/>
        <v>2324</v>
      </c>
      <c r="O14" s="438">
        <f t="shared" si="0"/>
        <v>200</v>
      </c>
      <c r="P14" s="438">
        <f t="shared" si="0"/>
        <v>96</v>
      </c>
      <c r="Q14" s="438">
        <f t="shared" si="0"/>
        <v>32</v>
      </c>
      <c r="R14" s="438">
        <f t="shared" si="0"/>
        <v>54</v>
      </c>
      <c r="S14" s="438">
        <f t="shared" si="0"/>
        <v>119</v>
      </c>
      <c r="T14" s="438">
        <f t="shared" si="0"/>
        <v>80</v>
      </c>
      <c r="U14" s="497">
        <v>4900839</v>
      </c>
      <c r="V14" s="497">
        <v>14040938</v>
      </c>
      <c r="W14" s="497">
        <v>26102931</v>
      </c>
      <c r="X14" s="497">
        <v>19968419</v>
      </c>
      <c r="Y14" s="497">
        <v>5001447</v>
      </c>
      <c r="Z14" s="497">
        <v>5155</v>
      </c>
      <c r="AA14" s="498">
        <v>89701</v>
      </c>
      <c r="AB14" s="498">
        <v>1038209</v>
      </c>
      <c r="AC14" s="20"/>
      <c r="AD14" s="582"/>
      <c r="AE14" s="582"/>
      <c r="AF14" s="582"/>
      <c r="AG14" s="582"/>
      <c r="AH14" s="582"/>
    </row>
    <row r="15" spans="1:29" ht="10.5" customHeight="1">
      <c r="A15" s="104"/>
      <c r="B15" s="104"/>
      <c r="C15" s="394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497"/>
      <c r="V15" s="497"/>
      <c r="W15" s="497"/>
      <c r="X15" s="497"/>
      <c r="Y15" s="497"/>
      <c r="Z15" s="497"/>
      <c r="AA15" s="497"/>
      <c r="AB15" s="497"/>
      <c r="AC15" s="20"/>
    </row>
    <row r="16" spans="1:34" ht="14.25" customHeight="1">
      <c r="A16" s="145">
        <v>9</v>
      </c>
      <c r="B16" s="144" t="s">
        <v>3</v>
      </c>
      <c r="C16" s="583">
        <v>87</v>
      </c>
      <c r="D16" s="584">
        <v>1459</v>
      </c>
      <c r="E16" s="584">
        <v>553</v>
      </c>
      <c r="F16" s="584">
        <v>906</v>
      </c>
      <c r="G16" s="584">
        <v>10</v>
      </c>
      <c r="H16" s="584">
        <v>7</v>
      </c>
      <c r="I16" s="584">
        <v>97</v>
      </c>
      <c r="J16" s="584">
        <v>58</v>
      </c>
      <c r="K16" s="584">
        <v>307</v>
      </c>
      <c r="L16" s="584">
        <v>369</v>
      </c>
      <c r="M16" s="584">
        <v>129</v>
      </c>
      <c r="N16" s="584">
        <v>463</v>
      </c>
      <c r="O16" s="584">
        <v>10</v>
      </c>
      <c r="P16" s="584">
        <v>9</v>
      </c>
      <c r="Q16" s="584">
        <v>7</v>
      </c>
      <c r="R16" s="584">
        <v>27</v>
      </c>
      <c r="S16" s="584" t="s">
        <v>58</v>
      </c>
      <c r="T16" s="584" t="s">
        <v>58</v>
      </c>
      <c r="U16" s="402">
        <v>338462</v>
      </c>
      <c r="V16" s="402">
        <v>743498</v>
      </c>
      <c r="W16" s="402">
        <v>1513147</v>
      </c>
      <c r="X16" s="402">
        <v>1277506</v>
      </c>
      <c r="Y16" s="402">
        <v>81710</v>
      </c>
      <c r="Z16" s="402" t="s">
        <v>58</v>
      </c>
      <c r="AA16" s="574" t="s">
        <v>58</v>
      </c>
      <c r="AB16" s="574">
        <v>153931</v>
      </c>
      <c r="AC16" s="20"/>
      <c r="AD16" s="582"/>
      <c r="AE16" s="582"/>
      <c r="AF16" s="582"/>
      <c r="AG16" s="582"/>
      <c r="AH16" s="582"/>
    </row>
    <row r="17" spans="1:34" ht="14.25" customHeight="1">
      <c r="A17" s="145">
        <v>10</v>
      </c>
      <c r="B17" s="146" t="s">
        <v>47</v>
      </c>
      <c r="C17" s="583">
        <v>9</v>
      </c>
      <c r="D17" s="584">
        <v>192</v>
      </c>
      <c r="E17" s="584">
        <v>111</v>
      </c>
      <c r="F17" s="584">
        <v>81</v>
      </c>
      <c r="G17" s="584" t="s">
        <v>58</v>
      </c>
      <c r="H17" s="584" t="s">
        <v>58</v>
      </c>
      <c r="I17" s="584">
        <v>7</v>
      </c>
      <c r="J17" s="584">
        <v>6</v>
      </c>
      <c r="K17" s="584">
        <v>94</v>
      </c>
      <c r="L17" s="584">
        <v>45</v>
      </c>
      <c r="M17" s="584">
        <v>9</v>
      </c>
      <c r="N17" s="584">
        <v>30</v>
      </c>
      <c r="O17" s="584">
        <v>1</v>
      </c>
      <c r="P17" s="584" t="s">
        <v>58</v>
      </c>
      <c r="Q17" s="584" t="s">
        <v>58</v>
      </c>
      <c r="R17" s="584" t="s">
        <v>58</v>
      </c>
      <c r="S17" s="584" t="s">
        <v>58</v>
      </c>
      <c r="T17" s="584" t="s">
        <v>58</v>
      </c>
      <c r="U17" s="402">
        <v>80068</v>
      </c>
      <c r="V17" s="402">
        <v>143395</v>
      </c>
      <c r="W17" s="402">
        <v>567872</v>
      </c>
      <c r="X17" s="402">
        <v>566030</v>
      </c>
      <c r="Y17" s="574" t="s">
        <v>58</v>
      </c>
      <c r="Z17" s="574" t="s">
        <v>58</v>
      </c>
      <c r="AA17" s="574" t="s">
        <v>58</v>
      </c>
      <c r="AB17" s="574">
        <v>1842</v>
      </c>
      <c r="AC17" s="106"/>
      <c r="AD17" s="582"/>
      <c r="AE17" s="582"/>
      <c r="AF17" s="582"/>
      <c r="AG17" s="582"/>
      <c r="AH17" s="582"/>
    </row>
    <row r="18" spans="1:34" ht="14.25" customHeight="1">
      <c r="A18" s="145">
        <v>11</v>
      </c>
      <c r="B18" s="146" t="s">
        <v>46</v>
      </c>
      <c r="C18" s="583">
        <v>222</v>
      </c>
      <c r="D18" s="584">
        <v>3913</v>
      </c>
      <c r="E18" s="584">
        <v>1488</v>
      </c>
      <c r="F18" s="584">
        <v>2425</v>
      </c>
      <c r="G18" s="584">
        <v>10</v>
      </c>
      <c r="H18" s="584">
        <v>5</v>
      </c>
      <c r="I18" s="584">
        <v>272</v>
      </c>
      <c r="J18" s="584">
        <v>111</v>
      </c>
      <c r="K18" s="584">
        <v>1039</v>
      </c>
      <c r="L18" s="584">
        <v>1676</v>
      </c>
      <c r="M18" s="584">
        <v>172</v>
      </c>
      <c r="N18" s="584">
        <v>659</v>
      </c>
      <c r="O18" s="584">
        <v>38</v>
      </c>
      <c r="P18" s="584">
        <v>26</v>
      </c>
      <c r="Q18" s="584">
        <v>3</v>
      </c>
      <c r="R18" s="584">
        <v>13</v>
      </c>
      <c r="S18" s="584">
        <v>43</v>
      </c>
      <c r="T18" s="584">
        <v>52</v>
      </c>
      <c r="U18" s="402">
        <v>1076024</v>
      </c>
      <c r="V18" s="402">
        <v>2143203</v>
      </c>
      <c r="W18" s="402">
        <v>4314434</v>
      </c>
      <c r="X18" s="402">
        <v>2070791</v>
      </c>
      <c r="Y18" s="402">
        <v>2202549</v>
      </c>
      <c r="Z18" s="402" t="s">
        <v>58</v>
      </c>
      <c r="AA18" s="402">
        <v>15</v>
      </c>
      <c r="AB18" s="574">
        <v>41079</v>
      </c>
      <c r="AC18" s="106"/>
      <c r="AD18" s="582"/>
      <c r="AE18" s="582"/>
      <c r="AF18" s="582"/>
      <c r="AG18" s="582"/>
      <c r="AH18" s="582"/>
    </row>
    <row r="19" spans="1:34" ht="14.25" customHeight="1">
      <c r="A19" s="145">
        <v>12</v>
      </c>
      <c r="B19" s="146" t="s">
        <v>45</v>
      </c>
      <c r="C19" s="583">
        <v>21</v>
      </c>
      <c r="D19" s="584">
        <v>306</v>
      </c>
      <c r="E19" s="584">
        <v>231</v>
      </c>
      <c r="F19" s="584">
        <v>75</v>
      </c>
      <c r="G19" s="584" t="s">
        <v>58</v>
      </c>
      <c r="H19" s="584" t="s">
        <v>58</v>
      </c>
      <c r="I19" s="584">
        <v>26</v>
      </c>
      <c r="J19" s="584">
        <v>9</v>
      </c>
      <c r="K19" s="584">
        <v>183</v>
      </c>
      <c r="L19" s="584">
        <v>47</v>
      </c>
      <c r="M19" s="584">
        <v>17</v>
      </c>
      <c r="N19" s="584">
        <v>18</v>
      </c>
      <c r="O19" s="584">
        <v>5</v>
      </c>
      <c r="P19" s="584">
        <v>1</v>
      </c>
      <c r="Q19" s="584" t="s">
        <v>58</v>
      </c>
      <c r="R19" s="584" t="s">
        <v>58</v>
      </c>
      <c r="S19" s="584" t="s">
        <v>58</v>
      </c>
      <c r="T19" s="584" t="s">
        <v>58</v>
      </c>
      <c r="U19" s="402">
        <v>106797</v>
      </c>
      <c r="V19" s="402">
        <v>350260</v>
      </c>
      <c r="W19" s="402">
        <v>600376</v>
      </c>
      <c r="X19" s="402">
        <v>530621</v>
      </c>
      <c r="Y19" s="402">
        <v>12885</v>
      </c>
      <c r="Z19" s="402" t="s">
        <v>58</v>
      </c>
      <c r="AA19" s="402" t="s">
        <v>58</v>
      </c>
      <c r="AB19" s="402">
        <v>56870</v>
      </c>
      <c r="AC19" s="106"/>
      <c r="AD19" s="582"/>
      <c r="AE19" s="582"/>
      <c r="AF19" s="582"/>
      <c r="AG19" s="582"/>
      <c r="AH19" s="582"/>
    </row>
    <row r="20" spans="1:34" ht="14.25" customHeight="1">
      <c r="A20" s="145">
        <v>13</v>
      </c>
      <c r="B20" s="146" t="s">
        <v>44</v>
      </c>
      <c r="C20" s="583">
        <v>18</v>
      </c>
      <c r="D20" s="584">
        <v>346</v>
      </c>
      <c r="E20" s="584">
        <v>229</v>
      </c>
      <c r="F20" s="584">
        <v>117</v>
      </c>
      <c r="G20" s="584" t="s">
        <v>58</v>
      </c>
      <c r="H20" s="584" t="s">
        <v>58</v>
      </c>
      <c r="I20" s="584">
        <v>27</v>
      </c>
      <c r="J20" s="584">
        <v>16</v>
      </c>
      <c r="K20" s="584">
        <v>190</v>
      </c>
      <c r="L20" s="584">
        <v>82</v>
      </c>
      <c r="M20" s="584">
        <v>14</v>
      </c>
      <c r="N20" s="584">
        <v>20</v>
      </c>
      <c r="O20" s="584" t="s">
        <v>58</v>
      </c>
      <c r="P20" s="584" t="s">
        <v>58</v>
      </c>
      <c r="Q20" s="584" t="s">
        <v>58</v>
      </c>
      <c r="R20" s="584" t="s">
        <v>58</v>
      </c>
      <c r="S20" s="584">
        <v>2</v>
      </c>
      <c r="T20" s="584">
        <v>1</v>
      </c>
      <c r="U20" s="402">
        <v>111236</v>
      </c>
      <c r="V20" s="402">
        <v>287760</v>
      </c>
      <c r="W20" s="402">
        <v>481046</v>
      </c>
      <c r="X20" s="402">
        <v>453639</v>
      </c>
      <c r="Y20" s="402">
        <v>26337</v>
      </c>
      <c r="Z20" s="402" t="s">
        <v>58</v>
      </c>
      <c r="AA20" s="402" t="s">
        <v>58</v>
      </c>
      <c r="AB20" s="574">
        <v>1070</v>
      </c>
      <c r="AC20" s="106"/>
      <c r="AD20" s="582"/>
      <c r="AE20" s="582"/>
      <c r="AF20" s="582"/>
      <c r="AG20" s="582"/>
      <c r="AH20" s="582"/>
    </row>
    <row r="21" spans="1:34" ht="14.25" customHeight="1">
      <c r="A21" s="145">
        <v>14</v>
      </c>
      <c r="B21" s="146" t="s">
        <v>43</v>
      </c>
      <c r="C21" s="583">
        <v>36</v>
      </c>
      <c r="D21" s="584">
        <v>675</v>
      </c>
      <c r="E21" s="584">
        <v>426</v>
      </c>
      <c r="F21" s="584">
        <v>249</v>
      </c>
      <c r="G21" s="584" t="s">
        <v>58</v>
      </c>
      <c r="H21" s="584" t="s">
        <v>58</v>
      </c>
      <c r="I21" s="584">
        <v>39</v>
      </c>
      <c r="J21" s="584">
        <v>18</v>
      </c>
      <c r="K21" s="584">
        <v>341</v>
      </c>
      <c r="L21" s="584">
        <v>148</v>
      </c>
      <c r="M21" s="584">
        <v>40</v>
      </c>
      <c r="N21" s="584">
        <v>82</v>
      </c>
      <c r="O21" s="584">
        <v>6</v>
      </c>
      <c r="P21" s="584">
        <v>1</v>
      </c>
      <c r="Q21" s="584">
        <v>1</v>
      </c>
      <c r="R21" s="584">
        <v>1</v>
      </c>
      <c r="S21" s="584" t="s">
        <v>58</v>
      </c>
      <c r="T21" s="584" t="s">
        <v>58</v>
      </c>
      <c r="U21" s="402">
        <v>222126</v>
      </c>
      <c r="V21" s="402">
        <v>745164</v>
      </c>
      <c r="W21" s="402">
        <v>1265250</v>
      </c>
      <c r="X21" s="402">
        <v>1031689</v>
      </c>
      <c r="Y21" s="402">
        <v>48014</v>
      </c>
      <c r="Z21" s="402" t="s">
        <v>58</v>
      </c>
      <c r="AA21" s="402" t="s">
        <v>58</v>
      </c>
      <c r="AB21" s="402">
        <v>185547</v>
      </c>
      <c r="AC21" s="106"/>
      <c r="AD21" s="582"/>
      <c r="AE21" s="582"/>
      <c r="AF21" s="582"/>
      <c r="AG21" s="582"/>
      <c r="AH21" s="582"/>
    </row>
    <row r="22" spans="1:34" ht="14.25" customHeight="1">
      <c r="A22" s="145">
        <v>15</v>
      </c>
      <c r="B22" s="146" t="s">
        <v>42</v>
      </c>
      <c r="C22" s="583">
        <v>46</v>
      </c>
      <c r="D22" s="584">
        <v>818</v>
      </c>
      <c r="E22" s="584">
        <v>434</v>
      </c>
      <c r="F22" s="584">
        <v>384</v>
      </c>
      <c r="G22" s="584">
        <v>2</v>
      </c>
      <c r="H22" s="584">
        <v>1</v>
      </c>
      <c r="I22" s="584">
        <v>77</v>
      </c>
      <c r="J22" s="584">
        <v>27</v>
      </c>
      <c r="K22" s="584">
        <v>323</v>
      </c>
      <c r="L22" s="584">
        <v>285</v>
      </c>
      <c r="M22" s="584">
        <v>24</v>
      </c>
      <c r="N22" s="584">
        <v>76</v>
      </c>
      <c r="O22" s="584">
        <v>13</v>
      </c>
      <c r="P22" s="584">
        <v>1</v>
      </c>
      <c r="Q22" s="584" t="s">
        <v>58</v>
      </c>
      <c r="R22" s="584">
        <v>1</v>
      </c>
      <c r="S22" s="584">
        <v>5</v>
      </c>
      <c r="T22" s="584">
        <v>6</v>
      </c>
      <c r="U22" s="402">
        <v>273600</v>
      </c>
      <c r="V22" s="402">
        <v>572293</v>
      </c>
      <c r="W22" s="402">
        <v>1097399</v>
      </c>
      <c r="X22" s="402">
        <v>830707</v>
      </c>
      <c r="Y22" s="402">
        <v>216693</v>
      </c>
      <c r="Z22" s="402" t="s">
        <v>58</v>
      </c>
      <c r="AA22" s="574" t="s">
        <v>58</v>
      </c>
      <c r="AB22" s="574">
        <v>49999</v>
      </c>
      <c r="AC22" s="106"/>
      <c r="AD22" s="582"/>
      <c r="AE22" s="582"/>
      <c r="AF22" s="582"/>
      <c r="AG22" s="582"/>
      <c r="AH22" s="582"/>
    </row>
    <row r="23" spans="1:34" ht="14.25" customHeight="1">
      <c r="A23" s="145">
        <v>16</v>
      </c>
      <c r="B23" s="147" t="s">
        <v>41</v>
      </c>
      <c r="C23" s="584">
        <v>16</v>
      </c>
      <c r="D23" s="584">
        <v>277</v>
      </c>
      <c r="E23" s="584">
        <v>219</v>
      </c>
      <c r="F23" s="584">
        <v>58</v>
      </c>
      <c r="G23" s="584" t="s">
        <v>58</v>
      </c>
      <c r="H23" s="584" t="s">
        <v>58</v>
      </c>
      <c r="I23" s="584">
        <v>17</v>
      </c>
      <c r="J23" s="584">
        <v>6</v>
      </c>
      <c r="K23" s="584">
        <v>182</v>
      </c>
      <c r="L23" s="584">
        <v>41</v>
      </c>
      <c r="M23" s="584">
        <v>10</v>
      </c>
      <c r="N23" s="584">
        <v>12</v>
      </c>
      <c r="O23" s="584">
        <v>16</v>
      </c>
      <c r="P23" s="584" t="s">
        <v>58</v>
      </c>
      <c r="Q23" s="584" t="s">
        <v>58</v>
      </c>
      <c r="R23" s="584" t="s">
        <v>58</v>
      </c>
      <c r="S23" s="584">
        <v>6</v>
      </c>
      <c r="T23" s="584">
        <v>1</v>
      </c>
      <c r="U23" s="402">
        <v>139286</v>
      </c>
      <c r="V23" s="402">
        <v>925407</v>
      </c>
      <c r="W23" s="402">
        <v>1376157</v>
      </c>
      <c r="X23" s="402">
        <v>1152767</v>
      </c>
      <c r="Y23" s="402">
        <v>178570</v>
      </c>
      <c r="Z23" s="402" t="s">
        <v>58</v>
      </c>
      <c r="AA23" s="402" t="s">
        <v>58</v>
      </c>
      <c r="AB23" s="574">
        <v>44820</v>
      </c>
      <c r="AC23" s="106"/>
      <c r="AD23" s="582"/>
      <c r="AE23" s="582"/>
      <c r="AF23" s="582"/>
      <c r="AG23" s="582"/>
      <c r="AH23" s="582"/>
    </row>
    <row r="24" spans="1:34" ht="14.25" customHeight="1">
      <c r="A24" s="145">
        <v>17</v>
      </c>
      <c r="B24" s="147" t="s">
        <v>40</v>
      </c>
      <c r="C24" s="584">
        <v>4</v>
      </c>
      <c r="D24" s="584">
        <v>53</v>
      </c>
      <c r="E24" s="584">
        <v>41</v>
      </c>
      <c r="F24" s="584">
        <v>12</v>
      </c>
      <c r="G24" s="584" t="s">
        <v>58</v>
      </c>
      <c r="H24" s="584" t="s">
        <v>58</v>
      </c>
      <c r="I24" s="584">
        <v>9</v>
      </c>
      <c r="J24" s="584" t="s">
        <v>58</v>
      </c>
      <c r="K24" s="584">
        <v>31</v>
      </c>
      <c r="L24" s="584">
        <v>9</v>
      </c>
      <c r="M24" s="584">
        <v>1</v>
      </c>
      <c r="N24" s="584">
        <v>3</v>
      </c>
      <c r="O24" s="584" t="s">
        <v>58</v>
      </c>
      <c r="P24" s="584" t="s">
        <v>58</v>
      </c>
      <c r="Q24" s="584" t="s">
        <v>58</v>
      </c>
      <c r="R24" s="584" t="s">
        <v>58</v>
      </c>
      <c r="S24" s="584" t="s">
        <v>58</v>
      </c>
      <c r="T24" s="584" t="s">
        <v>58</v>
      </c>
      <c r="U24" s="402">
        <v>19040</v>
      </c>
      <c r="V24" s="402">
        <v>178312</v>
      </c>
      <c r="W24" s="402">
        <v>307552</v>
      </c>
      <c r="X24" s="402">
        <v>266825</v>
      </c>
      <c r="Y24" s="402" t="s">
        <v>58</v>
      </c>
      <c r="Z24" s="402" t="s">
        <v>458</v>
      </c>
      <c r="AA24" s="402" t="s">
        <v>58</v>
      </c>
      <c r="AB24" s="402" t="s">
        <v>458</v>
      </c>
      <c r="AC24" s="106"/>
      <c r="AD24" s="582"/>
      <c r="AE24" s="582"/>
      <c r="AF24" s="582"/>
      <c r="AG24" s="582"/>
      <c r="AH24" s="582"/>
    </row>
    <row r="25" spans="1:34" ht="14.25" customHeight="1">
      <c r="A25" s="148">
        <v>18</v>
      </c>
      <c r="B25" s="147" t="s">
        <v>229</v>
      </c>
      <c r="C25" s="584">
        <v>49</v>
      </c>
      <c r="D25" s="584">
        <v>898</v>
      </c>
      <c r="E25" s="584">
        <v>487</v>
      </c>
      <c r="F25" s="584">
        <v>411</v>
      </c>
      <c r="G25" s="584">
        <v>1</v>
      </c>
      <c r="H25" s="584" t="s">
        <v>58</v>
      </c>
      <c r="I25" s="584">
        <v>60</v>
      </c>
      <c r="J25" s="584">
        <v>20</v>
      </c>
      <c r="K25" s="584">
        <v>344</v>
      </c>
      <c r="L25" s="584">
        <v>200</v>
      </c>
      <c r="M25" s="584">
        <v>71</v>
      </c>
      <c r="N25" s="584">
        <v>169</v>
      </c>
      <c r="O25" s="584">
        <v>11</v>
      </c>
      <c r="P25" s="584">
        <v>22</v>
      </c>
      <c r="Q25" s="584" t="s">
        <v>58</v>
      </c>
      <c r="R25" s="584" t="s">
        <v>58</v>
      </c>
      <c r="S25" s="584" t="s">
        <v>58</v>
      </c>
      <c r="T25" s="584" t="s">
        <v>58</v>
      </c>
      <c r="U25" s="402">
        <v>261775</v>
      </c>
      <c r="V25" s="402">
        <v>786511</v>
      </c>
      <c r="W25" s="402">
        <v>1321925</v>
      </c>
      <c r="X25" s="402">
        <v>1151176</v>
      </c>
      <c r="Y25" s="574">
        <v>146869</v>
      </c>
      <c r="Z25" s="574" t="s">
        <v>458</v>
      </c>
      <c r="AA25" s="574" t="s">
        <v>58</v>
      </c>
      <c r="AB25" s="574" t="s">
        <v>458</v>
      </c>
      <c r="AC25" s="106"/>
      <c r="AD25" s="582"/>
      <c r="AE25" s="582"/>
      <c r="AF25" s="582"/>
      <c r="AG25" s="582"/>
      <c r="AH25" s="582"/>
    </row>
    <row r="26" spans="1:34" ht="14.25" customHeight="1">
      <c r="A26" s="148">
        <v>19</v>
      </c>
      <c r="B26" s="149" t="s">
        <v>231</v>
      </c>
      <c r="C26" s="584">
        <v>2</v>
      </c>
      <c r="D26" s="584">
        <v>20</v>
      </c>
      <c r="E26" s="584">
        <v>13</v>
      </c>
      <c r="F26" s="584">
        <v>7</v>
      </c>
      <c r="G26" s="584" t="s">
        <v>58</v>
      </c>
      <c r="H26" s="584" t="s">
        <v>58</v>
      </c>
      <c r="I26" s="584">
        <v>3</v>
      </c>
      <c r="J26" s="584">
        <v>3</v>
      </c>
      <c r="K26" s="584">
        <v>10</v>
      </c>
      <c r="L26" s="584">
        <v>2</v>
      </c>
      <c r="M26" s="584" t="s">
        <v>58</v>
      </c>
      <c r="N26" s="584">
        <v>2</v>
      </c>
      <c r="O26" s="584" t="s">
        <v>58</v>
      </c>
      <c r="P26" s="584" t="s">
        <v>58</v>
      </c>
      <c r="Q26" s="584">
        <v>1</v>
      </c>
      <c r="R26" s="584" t="s">
        <v>58</v>
      </c>
      <c r="S26" s="584" t="s">
        <v>58</v>
      </c>
      <c r="T26" s="584" t="s">
        <v>58</v>
      </c>
      <c r="U26" s="402" t="s">
        <v>458</v>
      </c>
      <c r="V26" s="402" t="s">
        <v>458</v>
      </c>
      <c r="W26" s="402" t="s">
        <v>458</v>
      </c>
      <c r="X26" s="402" t="s">
        <v>458</v>
      </c>
      <c r="Y26" s="402" t="s">
        <v>458</v>
      </c>
      <c r="Z26" s="402" t="s">
        <v>58</v>
      </c>
      <c r="AA26" s="402" t="s">
        <v>458</v>
      </c>
      <c r="AB26" s="402" t="s">
        <v>458</v>
      </c>
      <c r="AC26" s="19"/>
      <c r="AD26" s="582"/>
      <c r="AE26" s="582"/>
      <c r="AF26" s="582"/>
      <c r="AG26" s="582"/>
      <c r="AH26" s="582"/>
    </row>
    <row r="27" spans="1:34" ht="14.25" customHeight="1">
      <c r="A27" s="148">
        <v>20</v>
      </c>
      <c r="B27" s="147" t="s">
        <v>27</v>
      </c>
      <c r="C27" s="584" t="s">
        <v>58</v>
      </c>
      <c r="D27" s="584" t="s">
        <v>58</v>
      </c>
      <c r="E27" s="584" t="s">
        <v>58</v>
      </c>
      <c r="F27" s="584" t="s">
        <v>58</v>
      </c>
      <c r="G27" s="584" t="s">
        <v>58</v>
      </c>
      <c r="H27" s="584" t="s">
        <v>58</v>
      </c>
      <c r="I27" s="584" t="s">
        <v>58</v>
      </c>
      <c r="J27" s="584" t="s">
        <v>58</v>
      </c>
      <c r="K27" s="584" t="s">
        <v>58</v>
      </c>
      <c r="L27" s="584" t="s">
        <v>58</v>
      </c>
      <c r="M27" s="584" t="s">
        <v>58</v>
      </c>
      <c r="N27" s="584" t="s">
        <v>58</v>
      </c>
      <c r="O27" s="584" t="s">
        <v>58</v>
      </c>
      <c r="P27" s="584" t="s">
        <v>58</v>
      </c>
      <c r="Q27" s="584" t="s">
        <v>58</v>
      </c>
      <c r="R27" s="584" t="s">
        <v>58</v>
      </c>
      <c r="S27" s="584" t="s">
        <v>58</v>
      </c>
      <c r="T27" s="584" t="s">
        <v>58</v>
      </c>
      <c r="U27" s="402" t="s">
        <v>58</v>
      </c>
      <c r="V27" s="402" t="s">
        <v>58</v>
      </c>
      <c r="W27" s="402" t="s">
        <v>58</v>
      </c>
      <c r="X27" s="402" t="s">
        <v>58</v>
      </c>
      <c r="Y27" s="574" t="s">
        <v>58</v>
      </c>
      <c r="Z27" s="574" t="s">
        <v>58</v>
      </c>
      <c r="AA27" s="574" t="s">
        <v>58</v>
      </c>
      <c r="AB27" s="574" t="s">
        <v>58</v>
      </c>
      <c r="AC27" s="19"/>
      <c r="AD27" s="582"/>
      <c r="AE27" s="582"/>
      <c r="AF27" s="582"/>
      <c r="AG27" s="582"/>
      <c r="AH27" s="582"/>
    </row>
    <row r="28" spans="1:34" ht="14.25" customHeight="1">
      <c r="A28" s="148">
        <v>21</v>
      </c>
      <c r="B28" s="147" t="s">
        <v>25</v>
      </c>
      <c r="C28" s="584">
        <v>44</v>
      </c>
      <c r="D28" s="584">
        <v>811</v>
      </c>
      <c r="E28" s="584">
        <v>684</v>
      </c>
      <c r="F28" s="584">
        <v>127</v>
      </c>
      <c r="G28" s="584" t="s">
        <v>58</v>
      </c>
      <c r="H28" s="584" t="s">
        <v>58</v>
      </c>
      <c r="I28" s="584">
        <v>47</v>
      </c>
      <c r="J28" s="584">
        <v>18</v>
      </c>
      <c r="K28" s="584">
        <v>552</v>
      </c>
      <c r="L28" s="584">
        <v>97</v>
      </c>
      <c r="M28" s="584">
        <v>52</v>
      </c>
      <c r="N28" s="584">
        <v>10</v>
      </c>
      <c r="O28" s="584">
        <v>35</v>
      </c>
      <c r="P28" s="584">
        <v>2</v>
      </c>
      <c r="Q28" s="584">
        <v>8</v>
      </c>
      <c r="R28" s="584" t="s">
        <v>58</v>
      </c>
      <c r="S28" s="584">
        <v>2</v>
      </c>
      <c r="T28" s="584" t="s">
        <v>58</v>
      </c>
      <c r="U28" s="402">
        <v>317330</v>
      </c>
      <c r="V28" s="402">
        <v>1116644</v>
      </c>
      <c r="W28" s="402">
        <v>2395168</v>
      </c>
      <c r="X28" s="402">
        <v>2129295</v>
      </c>
      <c r="Y28" s="574">
        <v>71312</v>
      </c>
      <c r="Z28" s="574" t="s">
        <v>58</v>
      </c>
      <c r="AA28" s="574" t="s">
        <v>58</v>
      </c>
      <c r="AB28" s="574">
        <v>194561</v>
      </c>
      <c r="AC28" s="19"/>
      <c r="AD28" s="582"/>
      <c r="AE28" s="582"/>
      <c r="AF28" s="582"/>
      <c r="AG28" s="582"/>
      <c r="AH28" s="582"/>
    </row>
    <row r="29" spans="1:34" ht="14.25" customHeight="1">
      <c r="A29" s="148">
        <v>22</v>
      </c>
      <c r="B29" s="147" t="s">
        <v>23</v>
      </c>
      <c r="C29" s="584">
        <v>10</v>
      </c>
      <c r="D29" s="584">
        <v>170</v>
      </c>
      <c r="E29" s="584">
        <v>138</v>
      </c>
      <c r="F29" s="584">
        <v>32</v>
      </c>
      <c r="G29" s="584" t="s">
        <v>58</v>
      </c>
      <c r="H29" s="584" t="s">
        <v>58</v>
      </c>
      <c r="I29" s="584">
        <v>12</v>
      </c>
      <c r="J29" s="584">
        <v>6</v>
      </c>
      <c r="K29" s="584">
        <v>117</v>
      </c>
      <c r="L29" s="584">
        <v>20</v>
      </c>
      <c r="M29" s="584">
        <v>5</v>
      </c>
      <c r="N29" s="584">
        <v>6</v>
      </c>
      <c r="O29" s="584">
        <v>4</v>
      </c>
      <c r="P29" s="584" t="s">
        <v>58</v>
      </c>
      <c r="Q29" s="584" t="s">
        <v>58</v>
      </c>
      <c r="R29" s="584" t="s">
        <v>58</v>
      </c>
      <c r="S29" s="584" t="s">
        <v>58</v>
      </c>
      <c r="T29" s="584" t="s">
        <v>58</v>
      </c>
      <c r="U29" s="402">
        <v>71324</v>
      </c>
      <c r="V29" s="402">
        <v>713119</v>
      </c>
      <c r="W29" s="402">
        <v>938179</v>
      </c>
      <c r="X29" s="402">
        <v>894253</v>
      </c>
      <c r="Y29" s="402">
        <v>10273</v>
      </c>
      <c r="Z29" s="402" t="s">
        <v>58</v>
      </c>
      <c r="AA29" s="402" t="s">
        <v>58</v>
      </c>
      <c r="AB29" s="574">
        <v>33653</v>
      </c>
      <c r="AC29" s="19"/>
      <c r="AD29" s="582"/>
      <c r="AE29" s="582"/>
      <c r="AF29" s="582"/>
      <c r="AG29" s="582"/>
      <c r="AH29" s="582"/>
    </row>
    <row r="30" spans="1:34" ht="14.25" customHeight="1">
      <c r="A30" s="148">
        <v>23</v>
      </c>
      <c r="B30" s="147" t="s">
        <v>21</v>
      </c>
      <c r="C30" s="584">
        <v>6</v>
      </c>
      <c r="D30" s="584">
        <v>123</v>
      </c>
      <c r="E30" s="584">
        <v>63</v>
      </c>
      <c r="F30" s="584">
        <v>60</v>
      </c>
      <c r="G30" s="584" t="s">
        <v>58</v>
      </c>
      <c r="H30" s="584" t="s">
        <v>58</v>
      </c>
      <c r="I30" s="584">
        <v>6</v>
      </c>
      <c r="J30" s="584">
        <v>2</v>
      </c>
      <c r="K30" s="584">
        <v>49</v>
      </c>
      <c r="L30" s="584">
        <v>19</v>
      </c>
      <c r="M30" s="584">
        <v>7</v>
      </c>
      <c r="N30" s="584">
        <v>39</v>
      </c>
      <c r="O30" s="584">
        <v>1</v>
      </c>
      <c r="P30" s="584" t="s">
        <v>58</v>
      </c>
      <c r="Q30" s="584" t="s">
        <v>58</v>
      </c>
      <c r="R30" s="584" t="s">
        <v>58</v>
      </c>
      <c r="S30" s="584" t="s">
        <v>58</v>
      </c>
      <c r="T30" s="584" t="s">
        <v>58</v>
      </c>
      <c r="U30" s="402" t="s">
        <v>458</v>
      </c>
      <c r="V30" s="402" t="s">
        <v>458</v>
      </c>
      <c r="W30" s="402" t="s">
        <v>458</v>
      </c>
      <c r="X30" s="573" t="s">
        <v>458</v>
      </c>
      <c r="Y30" s="573">
        <v>29533</v>
      </c>
      <c r="Z30" s="573" t="s">
        <v>58</v>
      </c>
      <c r="AA30" s="574" t="s">
        <v>58</v>
      </c>
      <c r="AB30" s="574" t="s">
        <v>58</v>
      </c>
      <c r="AC30" s="19"/>
      <c r="AD30" s="582"/>
      <c r="AE30" s="582"/>
      <c r="AF30" s="582"/>
      <c r="AG30" s="582"/>
      <c r="AH30" s="582"/>
    </row>
    <row r="31" spans="1:34" ht="14.25" customHeight="1">
      <c r="A31" s="148">
        <v>24</v>
      </c>
      <c r="B31" s="147" t="s">
        <v>19</v>
      </c>
      <c r="C31" s="584">
        <v>82</v>
      </c>
      <c r="D31" s="584">
        <v>1354</v>
      </c>
      <c r="E31" s="584">
        <v>1019</v>
      </c>
      <c r="F31" s="584">
        <v>335</v>
      </c>
      <c r="G31" s="584">
        <v>4</v>
      </c>
      <c r="H31" s="584">
        <v>1</v>
      </c>
      <c r="I31" s="584">
        <v>111</v>
      </c>
      <c r="J31" s="584">
        <v>53</v>
      </c>
      <c r="K31" s="584">
        <v>806</v>
      </c>
      <c r="L31" s="584">
        <v>188</v>
      </c>
      <c r="M31" s="584">
        <v>78</v>
      </c>
      <c r="N31" s="584">
        <v>88</v>
      </c>
      <c r="O31" s="584">
        <v>27</v>
      </c>
      <c r="P31" s="584">
        <v>7</v>
      </c>
      <c r="Q31" s="584">
        <v>2</v>
      </c>
      <c r="R31" s="584">
        <v>1</v>
      </c>
      <c r="S31" s="584">
        <v>7</v>
      </c>
      <c r="T31" s="584">
        <v>2</v>
      </c>
      <c r="U31" s="402">
        <v>545292</v>
      </c>
      <c r="V31" s="402">
        <v>2164078</v>
      </c>
      <c r="W31" s="402">
        <v>3683862</v>
      </c>
      <c r="X31" s="402">
        <v>2660136</v>
      </c>
      <c r="Y31" s="402">
        <v>947511</v>
      </c>
      <c r="Z31" s="402">
        <v>97</v>
      </c>
      <c r="AA31" s="574" t="s">
        <v>58</v>
      </c>
      <c r="AB31" s="574">
        <v>76118</v>
      </c>
      <c r="AC31" s="19"/>
      <c r="AD31" s="582"/>
      <c r="AE31" s="582"/>
      <c r="AF31" s="582"/>
      <c r="AG31" s="582"/>
      <c r="AH31" s="582"/>
    </row>
    <row r="32" spans="1:34" ht="14.25" customHeight="1">
      <c r="A32" s="148">
        <v>25</v>
      </c>
      <c r="B32" s="147" t="s">
        <v>238</v>
      </c>
      <c r="C32" s="584">
        <v>14</v>
      </c>
      <c r="D32" s="584">
        <v>223</v>
      </c>
      <c r="E32" s="584">
        <v>179</v>
      </c>
      <c r="F32" s="584">
        <v>44</v>
      </c>
      <c r="G32" s="584" t="s">
        <v>58</v>
      </c>
      <c r="H32" s="584" t="s">
        <v>58</v>
      </c>
      <c r="I32" s="584">
        <v>26</v>
      </c>
      <c r="J32" s="584">
        <v>7</v>
      </c>
      <c r="K32" s="584">
        <v>148</v>
      </c>
      <c r="L32" s="584">
        <v>22</v>
      </c>
      <c r="M32" s="584">
        <v>5</v>
      </c>
      <c r="N32" s="584">
        <v>15</v>
      </c>
      <c r="O32" s="584" t="s">
        <v>58</v>
      </c>
      <c r="P32" s="584" t="s">
        <v>58</v>
      </c>
      <c r="Q32" s="584" t="s">
        <v>58</v>
      </c>
      <c r="R32" s="584" t="s">
        <v>58</v>
      </c>
      <c r="S32" s="584" t="s">
        <v>58</v>
      </c>
      <c r="T32" s="584" t="s">
        <v>58</v>
      </c>
      <c r="U32" s="402">
        <v>96501</v>
      </c>
      <c r="V32" s="402">
        <v>319191</v>
      </c>
      <c r="W32" s="402">
        <v>531671</v>
      </c>
      <c r="X32" s="402">
        <v>424844</v>
      </c>
      <c r="Y32" s="402">
        <v>20116</v>
      </c>
      <c r="Z32" s="402" t="s">
        <v>58</v>
      </c>
      <c r="AA32" s="402">
        <v>52029</v>
      </c>
      <c r="AB32" s="402">
        <v>34682</v>
      </c>
      <c r="AC32" s="19"/>
      <c r="AD32" s="582"/>
      <c r="AE32" s="582"/>
      <c r="AF32" s="582"/>
      <c r="AG32" s="582"/>
      <c r="AH32" s="582"/>
    </row>
    <row r="33" spans="1:34" ht="14.25" customHeight="1">
      <c r="A33" s="148">
        <v>26</v>
      </c>
      <c r="B33" s="147" t="s">
        <v>240</v>
      </c>
      <c r="C33" s="584">
        <v>60</v>
      </c>
      <c r="D33" s="584">
        <v>955</v>
      </c>
      <c r="E33" s="584">
        <v>756</v>
      </c>
      <c r="F33" s="584">
        <v>199</v>
      </c>
      <c r="G33" s="584">
        <v>1</v>
      </c>
      <c r="H33" s="584" t="s">
        <v>58</v>
      </c>
      <c r="I33" s="584">
        <v>93</v>
      </c>
      <c r="J33" s="584">
        <v>50</v>
      </c>
      <c r="K33" s="584">
        <v>588</v>
      </c>
      <c r="L33" s="584">
        <v>113</v>
      </c>
      <c r="M33" s="584">
        <v>62</v>
      </c>
      <c r="N33" s="584">
        <v>29</v>
      </c>
      <c r="O33" s="584">
        <v>12</v>
      </c>
      <c r="P33" s="584">
        <v>7</v>
      </c>
      <c r="Q33" s="584">
        <v>8</v>
      </c>
      <c r="R33" s="584" t="s">
        <v>58</v>
      </c>
      <c r="S33" s="584" t="s">
        <v>58</v>
      </c>
      <c r="T33" s="584" t="s">
        <v>58</v>
      </c>
      <c r="U33" s="402">
        <v>367672</v>
      </c>
      <c r="V33" s="402">
        <v>843946</v>
      </c>
      <c r="W33" s="402">
        <v>1707801</v>
      </c>
      <c r="X33" s="402">
        <v>1411925</v>
      </c>
      <c r="Y33" s="402">
        <v>268101</v>
      </c>
      <c r="Z33" s="402" t="s">
        <v>58</v>
      </c>
      <c r="AA33" s="402" t="s">
        <v>458</v>
      </c>
      <c r="AB33" s="574" t="s">
        <v>458</v>
      </c>
      <c r="AC33" s="19"/>
      <c r="AD33" s="582"/>
      <c r="AE33" s="582"/>
      <c r="AF33" s="582"/>
      <c r="AG33" s="582"/>
      <c r="AH33" s="582"/>
    </row>
    <row r="34" spans="1:34" ht="14.25" customHeight="1">
      <c r="A34" s="148">
        <v>27</v>
      </c>
      <c r="B34" s="146" t="s">
        <v>242</v>
      </c>
      <c r="C34" s="583">
        <v>5</v>
      </c>
      <c r="D34" s="584">
        <v>96</v>
      </c>
      <c r="E34" s="584">
        <v>48</v>
      </c>
      <c r="F34" s="584">
        <v>48</v>
      </c>
      <c r="G34" s="584" t="s">
        <v>58</v>
      </c>
      <c r="H34" s="584" t="s">
        <v>58</v>
      </c>
      <c r="I34" s="584">
        <v>3</v>
      </c>
      <c r="J34" s="584">
        <v>2</v>
      </c>
      <c r="K34" s="584">
        <v>41</v>
      </c>
      <c r="L34" s="584">
        <v>18</v>
      </c>
      <c r="M34" s="584">
        <v>4</v>
      </c>
      <c r="N34" s="584">
        <v>27</v>
      </c>
      <c r="O34" s="584" t="s">
        <v>58</v>
      </c>
      <c r="P34" s="584">
        <v>1</v>
      </c>
      <c r="Q34" s="584" t="s">
        <v>58</v>
      </c>
      <c r="R34" s="584" t="s">
        <v>58</v>
      </c>
      <c r="S34" s="584" t="s">
        <v>58</v>
      </c>
      <c r="T34" s="584" t="s">
        <v>58</v>
      </c>
      <c r="U34" s="402">
        <v>27177</v>
      </c>
      <c r="V34" s="402">
        <v>31049</v>
      </c>
      <c r="W34" s="402">
        <v>115095</v>
      </c>
      <c r="X34" s="402">
        <v>81093</v>
      </c>
      <c r="Y34" s="402" t="s">
        <v>458</v>
      </c>
      <c r="Z34" s="402" t="s">
        <v>58</v>
      </c>
      <c r="AA34" s="402" t="s">
        <v>458</v>
      </c>
      <c r="AB34" s="574">
        <v>8944</v>
      </c>
      <c r="AC34" s="19"/>
      <c r="AD34" s="582"/>
      <c r="AE34" s="582"/>
      <c r="AF34" s="582"/>
      <c r="AG34" s="582"/>
      <c r="AH34" s="582"/>
    </row>
    <row r="35" spans="1:34" ht="14.25" customHeight="1">
      <c r="A35" s="148">
        <v>28</v>
      </c>
      <c r="B35" s="150" t="s">
        <v>13</v>
      </c>
      <c r="C35" s="583">
        <v>19</v>
      </c>
      <c r="D35" s="584">
        <v>365</v>
      </c>
      <c r="E35" s="584">
        <v>158</v>
      </c>
      <c r="F35" s="584">
        <v>207</v>
      </c>
      <c r="G35" s="584" t="s">
        <v>58</v>
      </c>
      <c r="H35" s="584" t="s">
        <v>58</v>
      </c>
      <c r="I35" s="584">
        <v>15</v>
      </c>
      <c r="J35" s="584">
        <v>7</v>
      </c>
      <c r="K35" s="584">
        <v>115</v>
      </c>
      <c r="L35" s="584">
        <v>79</v>
      </c>
      <c r="M35" s="584">
        <v>15</v>
      </c>
      <c r="N35" s="584">
        <v>120</v>
      </c>
      <c r="O35" s="584">
        <v>13</v>
      </c>
      <c r="P35" s="584">
        <v>1</v>
      </c>
      <c r="Q35" s="584" t="s">
        <v>58</v>
      </c>
      <c r="R35" s="584" t="s">
        <v>58</v>
      </c>
      <c r="S35" s="584" t="s">
        <v>58</v>
      </c>
      <c r="T35" s="584" t="s">
        <v>58</v>
      </c>
      <c r="U35" s="402" t="s">
        <v>458</v>
      </c>
      <c r="V35" s="402" t="s">
        <v>458</v>
      </c>
      <c r="W35" s="402" t="s">
        <v>458</v>
      </c>
      <c r="X35" s="402">
        <v>343422</v>
      </c>
      <c r="Y35" s="402" t="s">
        <v>458</v>
      </c>
      <c r="Z35" s="402" t="s">
        <v>58</v>
      </c>
      <c r="AA35" s="574" t="s">
        <v>58</v>
      </c>
      <c r="AB35" s="574">
        <v>191</v>
      </c>
      <c r="AC35" s="19"/>
      <c r="AD35" s="582"/>
      <c r="AE35" s="582"/>
      <c r="AF35" s="582"/>
      <c r="AG35" s="582"/>
      <c r="AH35" s="582"/>
    </row>
    <row r="36" spans="1:34" ht="14.25" customHeight="1">
      <c r="A36" s="148">
        <v>29</v>
      </c>
      <c r="B36" s="150" t="s">
        <v>16</v>
      </c>
      <c r="C36" s="583">
        <v>23</v>
      </c>
      <c r="D36" s="584">
        <v>474</v>
      </c>
      <c r="E36" s="584">
        <v>249</v>
      </c>
      <c r="F36" s="584">
        <v>225</v>
      </c>
      <c r="G36" s="584">
        <v>3</v>
      </c>
      <c r="H36" s="584" t="s">
        <v>58</v>
      </c>
      <c r="I36" s="584">
        <v>24</v>
      </c>
      <c r="J36" s="584">
        <v>11</v>
      </c>
      <c r="K36" s="584">
        <v>185</v>
      </c>
      <c r="L36" s="584">
        <v>139</v>
      </c>
      <c r="M36" s="584">
        <v>37</v>
      </c>
      <c r="N36" s="584">
        <v>76</v>
      </c>
      <c r="O36" s="584">
        <v>1</v>
      </c>
      <c r="P36" s="584">
        <v>2</v>
      </c>
      <c r="Q36" s="584" t="s">
        <v>58</v>
      </c>
      <c r="R36" s="584">
        <v>1</v>
      </c>
      <c r="S36" s="584">
        <v>1</v>
      </c>
      <c r="T36" s="584">
        <v>3</v>
      </c>
      <c r="U36" s="402">
        <v>150800</v>
      </c>
      <c r="V36" s="402">
        <v>210355</v>
      </c>
      <c r="W36" s="402">
        <v>510074</v>
      </c>
      <c r="X36" s="402">
        <v>265344</v>
      </c>
      <c r="Y36" s="402">
        <v>242706</v>
      </c>
      <c r="Z36" s="402" t="s">
        <v>58</v>
      </c>
      <c r="AA36" s="574" t="s">
        <v>58</v>
      </c>
      <c r="AB36" s="402">
        <v>2024</v>
      </c>
      <c r="AC36" s="19"/>
      <c r="AD36" s="582"/>
      <c r="AE36" s="582"/>
      <c r="AF36" s="582"/>
      <c r="AG36" s="582"/>
      <c r="AH36" s="582"/>
    </row>
    <row r="37" spans="1:34" ht="14.25" customHeight="1">
      <c r="A37" s="148">
        <v>30</v>
      </c>
      <c r="B37" s="146" t="s">
        <v>337</v>
      </c>
      <c r="C37" s="583">
        <v>1</v>
      </c>
      <c r="D37" s="584">
        <v>19</v>
      </c>
      <c r="E37" s="584">
        <v>1</v>
      </c>
      <c r="F37" s="584">
        <v>18</v>
      </c>
      <c r="G37" s="584" t="s">
        <v>58</v>
      </c>
      <c r="H37" s="584" t="s">
        <v>58</v>
      </c>
      <c r="I37" s="584">
        <v>1</v>
      </c>
      <c r="J37" s="584">
        <v>1</v>
      </c>
      <c r="K37" s="584" t="s">
        <v>58</v>
      </c>
      <c r="L37" s="584">
        <v>1</v>
      </c>
      <c r="M37" s="584" t="s">
        <v>58</v>
      </c>
      <c r="N37" s="584">
        <v>16</v>
      </c>
      <c r="O37" s="584" t="s">
        <v>58</v>
      </c>
      <c r="P37" s="584" t="s">
        <v>58</v>
      </c>
      <c r="Q37" s="584" t="s">
        <v>58</v>
      </c>
      <c r="R37" s="584" t="s">
        <v>58</v>
      </c>
      <c r="S37" s="584" t="s">
        <v>58</v>
      </c>
      <c r="T37" s="584" t="s">
        <v>58</v>
      </c>
      <c r="U37" s="402" t="s">
        <v>458</v>
      </c>
      <c r="V37" s="402" t="s">
        <v>458</v>
      </c>
      <c r="W37" s="402" t="s">
        <v>458</v>
      </c>
      <c r="X37" s="402" t="s">
        <v>58</v>
      </c>
      <c r="Y37" s="402" t="s">
        <v>458</v>
      </c>
      <c r="Z37" s="402" t="s">
        <v>58</v>
      </c>
      <c r="AA37" s="402" t="s">
        <v>58</v>
      </c>
      <c r="AB37" s="402" t="s">
        <v>58</v>
      </c>
      <c r="AC37" s="19"/>
      <c r="AD37" s="582"/>
      <c r="AE37" s="582"/>
      <c r="AF37" s="582"/>
      <c r="AG37" s="582"/>
      <c r="AH37" s="582"/>
    </row>
    <row r="38" spans="1:34" ht="14.25" customHeight="1">
      <c r="A38" s="148">
        <v>31</v>
      </c>
      <c r="B38" s="146" t="s">
        <v>11</v>
      </c>
      <c r="C38" s="583">
        <v>14</v>
      </c>
      <c r="D38" s="584">
        <v>242</v>
      </c>
      <c r="E38" s="584">
        <v>135</v>
      </c>
      <c r="F38" s="584">
        <v>107</v>
      </c>
      <c r="G38" s="584">
        <v>2</v>
      </c>
      <c r="H38" s="584">
        <v>3</v>
      </c>
      <c r="I38" s="584">
        <v>7</v>
      </c>
      <c r="J38" s="584">
        <v>3</v>
      </c>
      <c r="K38" s="584">
        <v>105</v>
      </c>
      <c r="L38" s="584">
        <v>49</v>
      </c>
      <c r="M38" s="584">
        <v>20</v>
      </c>
      <c r="N38" s="584">
        <v>52</v>
      </c>
      <c r="O38" s="584">
        <v>1</v>
      </c>
      <c r="P38" s="584" t="s">
        <v>58</v>
      </c>
      <c r="Q38" s="584" t="s">
        <v>58</v>
      </c>
      <c r="R38" s="584">
        <v>1</v>
      </c>
      <c r="S38" s="584" t="s">
        <v>58</v>
      </c>
      <c r="T38" s="584" t="s">
        <v>58</v>
      </c>
      <c r="U38" s="402">
        <v>62067</v>
      </c>
      <c r="V38" s="402">
        <v>138751</v>
      </c>
      <c r="W38" s="402">
        <v>299493</v>
      </c>
      <c r="X38" s="402">
        <v>200834</v>
      </c>
      <c r="Y38" s="402">
        <v>82193</v>
      </c>
      <c r="Z38" s="402" t="s">
        <v>58</v>
      </c>
      <c r="AA38" s="402">
        <v>10000</v>
      </c>
      <c r="AB38" s="402">
        <v>6466</v>
      </c>
      <c r="AC38" s="19"/>
      <c r="AD38" s="582"/>
      <c r="AE38" s="582"/>
      <c r="AF38" s="582"/>
      <c r="AG38" s="582"/>
      <c r="AH38" s="582"/>
    </row>
    <row r="39" spans="1:34" ht="14.25" customHeight="1">
      <c r="A39" s="151">
        <v>32</v>
      </c>
      <c r="B39" s="152" t="s">
        <v>2</v>
      </c>
      <c r="C39" s="585">
        <v>105</v>
      </c>
      <c r="D39" s="586">
        <v>1727</v>
      </c>
      <c r="E39" s="586">
        <v>905</v>
      </c>
      <c r="F39" s="586">
        <v>822</v>
      </c>
      <c r="G39" s="586">
        <v>7</v>
      </c>
      <c r="H39" s="586">
        <v>7</v>
      </c>
      <c r="I39" s="586">
        <v>157</v>
      </c>
      <c r="J39" s="586">
        <v>72</v>
      </c>
      <c r="K39" s="586">
        <v>694</v>
      </c>
      <c r="L39" s="586">
        <v>430</v>
      </c>
      <c r="M39" s="586">
        <v>94</v>
      </c>
      <c r="N39" s="586">
        <v>312</v>
      </c>
      <c r="O39" s="586">
        <v>6</v>
      </c>
      <c r="P39" s="586">
        <v>16</v>
      </c>
      <c r="Q39" s="586">
        <v>2</v>
      </c>
      <c r="R39" s="586">
        <v>9</v>
      </c>
      <c r="S39" s="586">
        <v>53</v>
      </c>
      <c r="T39" s="586">
        <v>15</v>
      </c>
      <c r="U39" s="587">
        <v>489446</v>
      </c>
      <c r="V39" s="587">
        <v>1215557</v>
      </c>
      <c r="W39" s="587">
        <v>2347758</v>
      </c>
      <c r="X39" s="580">
        <v>1999172</v>
      </c>
      <c r="Y39" s="580">
        <v>278019</v>
      </c>
      <c r="Z39" s="580">
        <v>3</v>
      </c>
      <c r="AA39" s="580">
        <v>2409</v>
      </c>
      <c r="AB39" s="581">
        <v>68155</v>
      </c>
      <c r="AC39" s="19"/>
      <c r="AD39" s="582"/>
      <c r="AE39" s="582"/>
      <c r="AF39" s="582"/>
      <c r="AG39" s="582"/>
      <c r="AH39" s="582"/>
    </row>
    <row r="40" spans="1:54" s="266" customFormat="1" ht="13.5">
      <c r="A40" s="460" t="s">
        <v>456</v>
      </c>
      <c r="B40" s="9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44"/>
      <c r="S40" s="344"/>
      <c r="T40" s="344"/>
      <c r="U40" s="308"/>
      <c r="V40" s="344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</row>
    <row r="41" spans="1:28" s="103" customFormat="1" ht="17.25" customHeight="1">
      <c r="A41" s="424" t="s">
        <v>383</v>
      </c>
      <c r="B41" s="424"/>
      <c r="C41" s="424"/>
      <c r="D41" s="42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499"/>
      <c r="V41" s="499"/>
      <c r="W41" s="499"/>
      <c r="X41" s="499"/>
      <c r="Y41" s="499"/>
      <c r="Z41" s="499"/>
      <c r="AA41" s="499"/>
      <c r="AB41" s="499"/>
    </row>
    <row r="42" spans="21:28" s="103" customFormat="1" ht="13.5">
      <c r="U42" s="483"/>
      <c r="V42" s="483"/>
      <c r="W42" s="483"/>
      <c r="X42" s="483"/>
      <c r="Y42" s="483"/>
      <c r="Z42" s="483"/>
      <c r="AA42" s="483"/>
      <c r="AB42" s="483"/>
    </row>
  </sheetData>
  <sheetProtection/>
  <mergeCells count="28">
    <mergeCell ref="A1:B1"/>
    <mergeCell ref="A2:B2"/>
    <mergeCell ref="A3:M3"/>
    <mergeCell ref="A4:M4"/>
    <mergeCell ref="A7:B12"/>
    <mergeCell ref="C7:C12"/>
    <mergeCell ref="G10:H10"/>
    <mergeCell ref="I10:J10"/>
    <mergeCell ref="K10:N10"/>
    <mergeCell ref="U7:U9"/>
    <mergeCell ref="V7:V9"/>
    <mergeCell ref="W7:AB7"/>
    <mergeCell ref="D8:F11"/>
    <mergeCell ref="G8:H8"/>
    <mergeCell ref="I8:P9"/>
    <mergeCell ref="Q8:R11"/>
    <mergeCell ref="S8:T11"/>
    <mergeCell ref="W8:W12"/>
    <mergeCell ref="G9:H9"/>
    <mergeCell ref="A14:B14"/>
    <mergeCell ref="O10:P10"/>
    <mergeCell ref="U10:U12"/>
    <mergeCell ref="V10:V12"/>
    <mergeCell ref="G11:H11"/>
    <mergeCell ref="I11:J11"/>
    <mergeCell ref="K11:L11"/>
    <mergeCell ref="M11:N11"/>
    <mergeCell ref="O11:P11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1496062992125984" footer="0.31496062992125984"/>
  <pageSetup blackAndWhite="1" fitToWidth="2" horizontalDpi="600" verticalDpi="600" orientation="portrait" paperSize="9" scale="63" r:id="rId1"/>
  <colBreaks count="1" manualBreakCount="1">
    <brk id="16" min="1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G42"/>
  <sheetViews>
    <sheetView showGridLines="0" view="pageBreakPreview" zoomScale="75" zoomScaleSheetLayoutView="75" zoomScalePageLayoutView="0" workbookViewId="0" topLeftCell="A1">
      <pane xSplit="2" ySplit="12" topLeftCell="AT13" activePane="bottomRight" state="frozen"/>
      <selection pane="topLeft" activeCell="A44" sqref="A44:H44"/>
      <selection pane="topRight" activeCell="A44" sqref="A44:H44"/>
      <selection pane="bottomLeft" activeCell="A44" sqref="A44:H44"/>
      <selection pane="bottomRight" activeCell="X8" sqref="X8:X12"/>
    </sheetView>
  </sheetViews>
  <sheetFormatPr defaultColWidth="9.00390625" defaultRowHeight="13.5"/>
  <cols>
    <col min="1" max="1" width="3.125" style="108" customWidth="1"/>
    <col min="2" max="2" width="15.00390625" style="108" customWidth="1"/>
    <col min="3" max="3" width="12.625" style="108" customWidth="1"/>
    <col min="4" max="6" width="10.625" style="108" customWidth="1"/>
    <col min="7" max="8" width="9.625" style="108" customWidth="1"/>
    <col min="9" max="12" width="8.625" style="108" customWidth="1"/>
    <col min="13" max="16" width="9.625" style="108" customWidth="1"/>
    <col min="17" max="20" width="12.625" style="108" customWidth="1"/>
    <col min="21" max="21" width="3.125" style="108" customWidth="1"/>
    <col min="22" max="22" width="15.00390625" style="108" customWidth="1"/>
    <col min="23" max="23" width="13.00390625" style="108" customWidth="1"/>
    <col min="24" max="24" width="13.50390625" style="108" customWidth="1"/>
    <col min="25" max="25" width="13.25390625" style="108" customWidth="1"/>
    <col min="26" max="30" width="13.00390625" style="108" customWidth="1"/>
    <col min="31" max="31" width="17.75390625" style="108" customWidth="1"/>
    <col min="32" max="32" width="15.625" style="108" customWidth="1"/>
    <col min="33" max="36" width="14.875" style="108" customWidth="1"/>
    <col min="37" max="37" width="14.875" style="483" customWidth="1"/>
    <col min="38" max="38" width="15.25390625" style="108" customWidth="1"/>
    <col min="39" max="39" width="3.125" style="108" customWidth="1"/>
    <col min="40" max="40" width="15.00390625" style="108" customWidth="1"/>
    <col min="41" max="51" width="17.375" style="108" customWidth="1"/>
    <col min="52" max="55" width="9.00390625" style="108" customWidth="1"/>
    <col min="56" max="57" width="11.875" style="108" bestFit="1" customWidth="1"/>
    <col min="58" max="58" width="9.875" style="108" bestFit="1" customWidth="1"/>
    <col min="59" max="16384" width="9.00390625" style="108" customWidth="1"/>
  </cols>
  <sheetData>
    <row r="1" spans="1:2" ht="13.5">
      <c r="A1" s="673" t="s">
        <v>200</v>
      </c>
      <c r="B1" s="673"/>
    </row>
    <row r="2" spans="1:40" ht="13.5">
      <c r="A2" s="807" t="s">
        <v>57</v>
      </c>
      <c r="B2" s="807"/>
      <c r="U2" s="807" t="s">
        <v>57</v>
      </c>
      <c r="V2" s="807"/>
      <c r="AM2" s="807" t="s">
        <v>57</v>
      </c>
      <c r="AN2" s="807"/>
    </row>
    <row r="3" spans="1:51" ht="17.25">
      <c r="A3" s="808" t="s">
        <v>56</v>
      </c>
      <c r="B3" s="808"/>
      <c r="C3" s="808"/>
      <c r="D3" s="808"/>
      <c r="E3" s="808"/>
      <c r="F3" s="808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04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</row>
    <row r="4" spans="1:51" s="85" customFormat="1" ht="12">
      <c r="A4" s="809" t="s">
        <v>455</v>
      </c>
      <c r="B4" s="809"/>
      <c r="C4" s="809"/>
      <c r="D4" s="809"/>
      <c r="E4" s="809"/>
      <c r="F4" s="809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505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</row>
    <row r="5" spans="1:51" ht="14.25">
      <c r="A5" s="55" t="s">
        <v>287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 t="s">
        <v>376</v>
      </c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02"/>
      <c r="AL5" s="55"/>
      <c r="AM5" s="55"/>
      <c r="AN5" s="55" t="s">
        <v>376</v>
      </c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</row>
    <row r="6" spans="1:51" ht="8.2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486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</row>
    <row r="7" spans="1:51" ht="17.25" customHeight="1" thickTop="1">
      <c r="A7" s="791" t="s">
        <v>264</v>
      </c>
      <c r="B7" s="792"/>
      <c r="C7" s="423" t="s">
        <v>35</v>
      </c>
      <c r="D7" s="803" t="s">
        <v>352</v>
      </c>
      <c r="E7" s="804"/>
      <c r="F7" s="804"/>
      <c r="G7" s="804"/>
      <c r="H7" s="804"/>
      <c r="I7" s="804"/>
      <c r="J7" s="804"/>
      <c r="K7" s="804"/>
      <c r="L7" s="804"/>
      <c r="M7" s="804" t="s">
        <v>353</v>
      </c>
      <c r="N7" s="804"/>
      <c r="O7" s="804"/>
      <c r="P7" s="804"/>
      <c r="Q7" s="804"/>
      <c r="R7" s="804"/>
      <c r="S7" s="804"/>
      <c r="T7" s="805"/>
      <c r="U7" s="791" t="s">
        <v>39</v>
      </c>
      <c r="V7" s="792"/>
      <c r="W7" s="790" t="s">
        <v>54</v>
      </c>
      <c r="X7" s="790"/>
      <c r="Y7" s="790"/>
      <c r="Z7" s="789" t="s">
        <v>304</v>
      </c>
      <c r="AA7" s="790"/>
      <c r="AB7" s="790"/>
      <c r="AC7" s="790"/>
      <c r="AD7" s="790"/>
      <c r="AE7" s="790" t="s">
        <v>305</v>
      </c>
      <c r="AF7" s="810"/>
      <c r="AG7" s="789" t="s">
        <v>33</v>
      </c>
      <c r="AH7" s="790"/>
      <c r="AI7" s="790"/>
      <c r="AJ7" s="790"/>
      <c r="AK7" s="790"/>
      <c r="AL7" s="790"/>
      <c r="AM7" s="791" t="s">
        <v>264</v>
      </c>
      <c r="AN7" s="792"/>
      <c r="AO7" s="789" t="s">
        <v>95</v>
      </c>
      <c r="AP7" s="790"/>
      <c r="AQ7" s="790"/>
      <c r="AR7" s="790"/>
      <c r="AS7" s="790"/>
      <c r="AT7" s="790"/>
      <c r="AU7" s="790"/>
      <c r="AV7" s="790"/>
      <c r="AW7" s="790"/>
      <c r="AX7" s="790"/>
      <c r="AY7" s="790"/>
    </row>
    <row r="8" spans="1:51" ht="17.25" customHeight="1">
      <c r="A8" s="773"/>
      <c r="B8" s="793"/>
      <c r="C8" s="782" t="s">
        <v>94</v>
      </c>
      <c r="D8" s="731" t="s">
        <v>346</v>
      </c>
      <c r="E8" s="732"/>
      <c r="F8" s="732"/>
      <c r="G8" s="721" t="s">
        <v>74</v>
      </c>
      <c r="H8" s="722"/>
      <c r="I8" s="735" t="s">
        <v>388</v>
      </c>
      <c r="J8" s="736"/>
      <c r="K8" s="736"/>
      <c r="L8" s="736"/>
      <c r="M8" s="736" t="s">
        <v>389</v>
      </c>
      <c r="N8" s="736"/>
      <c r="O8" s="736"/>
      <c r="P8" s="783"/>
      <c r="Q8" s="750" t="s">
        <v>75</v>
      </c>
      <c r="R8" s="739"/>
      <c r="S8" s="740" t="s">
        <v>351</v>
      </c>
      <c r="T8" s="741"/>
      <c r="U8" s="773"/>
      <c r="V8" s="793"/>
      <c r="W8" s="786" t="s">
        <v>48</v>
      </c>
      <c r="X8" s="898" t="s">
        <v>466</v>
      </c>
      <c r="Y8" s="788" t="s">
        <v>93</v>
      </c>
      <c r="Z8" s="458"/>
      <c r="AA8" s="788" t="s">
        <v>265</v>
      </c>
      <c r="AB8" s="771" t="s">
        <v>266</v>
      </c>
      <c r="AC8" s="771" t="s">
        <v>267</v>
      </c>
      <c r="AD8" s="795" t="s">
        <v>467</v>
      </c>
      <c r="AE8" s="796" t="s">
        <v>284</v>
      </c>
      <c r="AF8" s="788" t="s">
        <v>285</v>
      </c>
      <c r="AG8" s="779" t="s">
        <v>48</v>
      </c>
      <c r="AH8" s="788" t="s">
        <v>92</v>
      </c>
      <c r="AI8" s="788" t="s">
        <v>91</v>
      </c>
      <c r="AJ8" s="797" t="s">
        <v>303</v>
      </c>
      <c r="AK8" s="798" t="s">
        <v>90</v>
      </c>
      <c r="AL8" s="779" t="s">
        <v>89</v>
      </c>
      <c r="AM8" s="773"/>
      <c r="AN8" s="793"/>
      <c r="AO8" s="29"/>
      <c r="AP8" s="771" t="s">
        <v>88</v>
      </c>
      <c r="AQ8" s="771"/>
      <c r="AR8" s="771"/>
      <c r="AS8" s="771"/>
      <c r="AT8" s="772"/>
      <c r="AU8" s="800" t="s">
        <v>87</v>
      </c>
      <c r="AV8" s="771" t="s">
        <v>86</v>
      </c>
      <c r="AW8" s="801" t="s">
        <v>85</v>
      </c>
      <c r="AX8" s="802"/>
      <c r="AY8" s="796"/>
    </row>
    <row r="9" spans="1:51" ht="13.5" customHeight="1">
      <c r="A9" s="773"/>
      <c r="B9" s="793"/>
      <c r="C9" s="782"/>
      <c r="D9" s="733"/>
      <c r="E9" s="715"/>
      <c r="F9" s="715"/>
      <c r="G9" s="721" t="s">
        <v>69</v>
      </c>
      <c r="H9" s="722"/>
      <c r="I9" s="806"/>
      <c r="J9" s="784"/>
      <c r="K9" s="784"/>
      <c r="L9" s="784"/>
      <c r="M9" s="784"/>
      <c r="N9" s="784"/>
      <c r="O9" s="784"/>
      <c r="P9" s="785"/>
      <c r="Q9" s="733"/>
      <c r="R9" s="716"/>
      <c r="S9" s="742"/>
      <c r="T9" s="743"/>
      <c r="U9" s="773"/>
      <c r="V9" s="793"/>
      <c r="W9" s="787"/>
      <c r="X9" s="899"/>
      <c r="Y9" s="766"/>
      <c r="Z9" s="27"/>
      <c r="AA9" s="766"/>
      <c r="AB9" s="771"/>
      <c r="AC9" s="771"/>
      <c r="AD9" s="767"/>
      <c r="AE9" s="793"/>
      <c r="AF9" s="766"/>
      <c r="AG9" s="780"/>
      <c r="AH9" s="766"/>
      <c r="AI9" s="766"/>
      <c r="AJ9" s="771"/>
      <c r="AK9" s="799"/>
      <c r="AL9" s="780"/>
      <c r="AM9" s="773"/>
      <c r="AN9" s="793"/>
      <c r="AO9" s="457"/>
      <c r="AP9" s="771"/>
      <c r="AQ9" s="771"/>
      <c r="AR9" s="771"/>
      <c r="AS9" s="771"/>
      <c r="AT9" s="772"/>
      <c r="AU9" s="800"/>
      <c r="AV9" s="771"/>
      <c r="AW9" s="767"/>
      <c r="AX9" s="773"/>
      <c r="AY9" s="793"/>
    </row>
    <row r="10" spans="1:51" ht="13.5">
      <c r="A10" s="773"/>
      <c r="B10" s="793"/>
      <c r="C10" s="782"/>
      <c r="D10" s="733"/>
      <c r="E10" s="715"/>
      <c r="F10" s="715"/>
      <c r="G10" s="721" t="s">
        <v>349</v>
      </c>
      <c r="H10" s="721"/>
      <c r="I10" s="723" t="s">
        <v>387</v>
      </c>
      <c r="J10" s="724"/>
      <c r="K10" s="776" t="s">
        <v>390</v>
      </c>
      <c r="L10" s="777"/>
      <c r="M10" s="777" t="s">
        <v>391</v>
      </c>
      <c r="N10" s="778"/>
      <c r="O10" s="750" t="s">
        <v>68</v>
      </c>
      <c r="P10" s="732"/>
      <c r="Q10" s="733"/>
      <c r="R10" s="716"/>
      <c r="S10" s="742"/>
      <c r="T10" s="743"/>
      <c r="U10" s="773"/>
      <c r="V10" s="793"/>
      <c r="W10" s="787"/>
      <c r="X10" s="899"/>
      <c r="Y10" s="766"/>
      <c r="Z10" s="27" t="s">
        <v>369</v>
      </c>
      <c r="AA10" s="766"/>
      <c r="AB10" s="771"/>
      <c r="AC10" s="771"/>
      <c r="AD10" s="767"/>
      <c r="AE10" s="793"/>
      <c r="AF10" s="766"/>
      <c r="AG10" s="780"/>
      <c r="AH10" s="766"/>
      <c r="AI10" s="766"/>
      <c r="AJ10" s="771"/>
      <c r="AK10" s="799"/>
      <c r="AL10" s="780"/>
      <c r="AM10" s="773"/>
      <c r="AN10" s="793"/>
      <c r="AO10" s="457" t="s">
        <v>370</v>
      </c>
      <c r="AP10" s="771"/>
      <c r="AQ10" s="771"/>
      <c r="AR10" s="771"/>
      <c r="AS10" s="771"/>
      <c r="AT10" s="772"/>
      <c r="AU10" s="800"/>
      <c r="AV10" s="771"/>
      <c r="AW10" s="774"/>
      <c r="AX10" s="775"/>
      <c r="AY10" s="794"/>
    </row>
    <row r="11" spans="1:51" ht="16.5" customHeight="1">
      <c r="A11" s="773"/>
      <c r="B11" s="793"/>
      <c r="C11" s="782"/>
      <c r="D11" s="734"/>
      <c r="E11" s="717"/>
      <c r="F11" s="717"/>
      <c r="G11" s="752" t="s">
        <v>350</v>
      </c>
      <c r="H11" s="752"/>
      <c r="I11" s="752" t="s">
        <v>386</v>
      </c>
      <c r="J11" s="753"/>
      <c r="K11" s="752" t="s">
        <v>65</v>
      </c>
      <c r="L11" s="752"/>
      <c r="M11" s="756" t="s">
        <v>299</v>
      </c>
      <c r="N11" s="756"/>
      <c r="O11" s="758" t="s">
        <v>64</v>
      </c>
      <c r="P11" s="759"/>
      <c r="Q11" s="734"/>
      <c r="R11" s="718"/>
      <c r="S11" s="744"/>
      <c r="T11" s="745"/>
      <c r="U11" s="773"/>
      <c r="V11" s="793"/>
      <c r="W11" s="787"/>
      <c r="X11" s="899"/>
      <c r="Y11" s="766"/>
      <c r="Z11" s="27"/>
      <c r="AA11" s="766"/>
      <c r="AB11" s="771"/>
      <c r="AC11" s="771"/>
      <c r="AD11" s="767"/>
      <c r="AE11" s="793"/>
      <c r="AF11" s="766"/>
      <c r="AG11" s="780"/>
      <c r="AH11" s="766"/>
      <c r="AI11" s="766"/>
      <c r="AJ11" s="771"/>
      <c r="AK11" s="799"/>
      <c r="AL11" s="780"/>
      <c r="AM11" s="773"/>
      <c r="AN11" s="793"/>
      <c r="AO11" s="457"/>
      <c r="AP11" s="770" t="s">
        <v>48</v>
      </c>
      <c r="AQ11" s="771" t="s">
        <v>84</v>
      </c>
      <c r="AR11" s="771" t="s">
        <v>83</v>
      </c>
      <c r="AS11" s="771" t="s">
        <v>82</v>
      </c>
      <c r="AT11" s="772" t="s">
        <v>2</v>
      </c>
      <c r="AU11" s="800"/>
      <c r="AV11" s="771"/>
      <c r="AW11" s="782" t="s">
        <v>81</v>
      </c>
      <c r="AX11" s="782" t="s">
        <v>80</v>
      </c>
      <c r="AY11" s="766" t="s">
        <v>79</v>
      </c>
    </row>
    <row r="12" spans="1:51" ht="13.5">
      <c r="A12" s="775"/>
      <c r="B12" s="794"/>
      <c r="C12" s="782"/>
      <c r="D12" s="28" t="s">
        <v>48</v>
      </c>
      <c r="E12" s="28" t="s">
        <v>61</v>
      </c>
      <c r="F12" s="425" t="s">
        <v>60</v>
      </c>
      <c r="G12" s="14" t="s">
        <v>61</v>
      </c>
      <c r="H12" s="14" t="s">
        <v>60</v>
      </c>
      <c r="I12" s="14" t="s">
        <v>61</v>
      </c>
      <c r="J12" s="14" t="s">
        <v>60</v>
      </c>
      <c r="K12" s="109" t="s">
        <v>61</v>
      </c>
      <c r="L12" s="429" t="s">
        <v>60</v>
      </c>
      <c r="M12" s="109" t="s">
        <v>61</v>
      </c>
      <c r="N12" s="255" t="s">
        <v>60</v>
      </c>
      <c r="O12" s="14" t="s">
        <v>61</v>
      </c>
      <c r="P12" s="14" t="s">
        <v>60</v>
      </c>
      <c r="Q12" s="27" t="s">
        <v>61</v>
      </c>
      <c r="R12" s="27" t="s">
        <v>60</v>
      </c>
      <c r="S12" s="109" t="s">
        <v>61</v>
      </c>
      <c r="T12" s="430" t="s">
        <v>60</v>
      </c>
      <c r="U12" s="775"/>
      <c r="V12" s="794"/>
      <c r="W12" s="787"/>
      <c r="X12" s="900"/>
      <c r="Y12" s="766"/>
      <c r="Z12" s="27"/>
      <c r="AA12" s="766"/>
      <c r="AB12" s="771"/>
      <c r="AC12" s="771"/>
      <c r="AD12" s="767"/>
      <c r="AE12" s="793"/>
      <c r="AF12" s="766"/>
      <c r="AG12" s="780"/>
      <c r="AH12" s="766"/>
      <c r="AI12" s="766"/>
      <c r="AJ12" s="771"/>
      <c r="AK12" s="799"/>
      <c r="AL12" s="781"/>
      <c r="AM12" s="775"/>
      <c r="AN12" s="794"/>
      <c r="AO12" s="459"/>
      <c r="AP12" s="770"/>
      <c r="AQ12" s="771"/>
      <c r="AR12" s="771"/>
      <c r="AS12" s="771"/>
      <c r="AT12" s="772"/>
      <c r="AU12" s="800"/>
      <c r="AV12" s="771"/>
      <c r="AW12" s="782"/>
      <c r="AX12" s="782"/>
      <c r="AY12" s="766"/>
    </row>
    <row r="13" spans="1:52" s="187" customFormat="1" ht="16.5" customHeight="1">
      <c r="A13" s="180"/>
      <c r="B13" s="181"/>
      <c r="C13" s="182"/>
      <c r="D13" s="183" t="s">
        <v>50</v>
      </c>
      <c r="E13" s="183" t="s">
        <v>50</v>
      </c>
      <c r="F13" s="183" t="s">
        <v>50</v>
      </c>
      <c r="G13" s="183" t="s">
        <v>50</v>
      </c>
      <c r="H13" s="183" t="s">
        <v>50</v>
      </c>
      <c r="I13" s="183" t="s">
        <v>50</v>
      </c>
      <c r="J13" s="183" t="s">
        <v>50</v>
      </c>
      <c r="K13" s="183" t="s">
        <v>50</v>
      </c>
      <c r="L13" s="183" t="s">
        <v>50</v>
      </c>
      <c r="M13" s="183" t="s">
        <v>50</v>
      </c>
      <c r="N13" s="183" t="s">
        <v>50</v>
      </c>
      <c r="O13" s="183" t="s">
        <v>50</v>
      </c>
      <c r="P13" s="183" t="s">
        <v>50</v>
      </c>
      <c r="Q13" s="183" t="s">
        <v>50</v>
      </c>
      <c r="R13" s="183" t="s">
        <v>50</v>
      </c>
      <c r="S13" s="183" t="s">
        <v>50</v>
      </c>
      <c r="T13" s="183" t="s">
        <v>50</v>
      </c>
      <c r="U13" s="258"/>
      <c r="V13" s="184"/>
      <c r="W13" s="182" t="s">
        <v>31</v>
      </c>
      <c r="X13" s="183" t="s">
        <v>31</v>
      </c>
      <c r="Y13" s="183" t="s">
        <v>31</v>
      </c>
      <c r="Z13" s="183" t="s">
        <v>31</v>
      </c>
      <c r="AA13" s="183" t="s">
        <v>31</v>
      </c>
      <c r="AB13" s="183" t="s">
        <v>31</v>
      </c>
      <c r="AC13" s="183" t="s">
        <v>31</v>
      </c>
      <c r="AD13" s="183" t="s">
        <v>31</v>
      </c>
      <c r="AE13" s="183" t="s">
        <v>31</v>
      </c>
      <c r="AF13" s="183" t="s">
        <v>31</v>
      </c>
      <c r="AG13" s="183" t="s">
        <v>31</v>
      </c>
      <c r="AH13" s="183" t="s">
        <v>31</v>
      </c>
      <c r="AI13" s="183" t="s">
        <v>31</v>
      </c>
      <c r="AJ13" s="183" t="s">
        <v>31</v>
      </c>
      <c r="AK13" s="496" t="s">
        <v>31</v>
      </c>
      <c r="AL13" s="183" t="s">
        <v>31</v>
      </c>
      <c r="AM13" s="258"/>
      <c r="AN13" s="184"/>
      <c r="AO13" s="182" t="s">
        <v>31</v>
      </c>
      <c r="AP13" s="183" t="s">
        <v>31</v>
      </c>
      <c r="AQ13" s="183" t="s">
        <v>31</v>
      </c>
      <c r="AR13" s="183" t="s">
        <v>31</v>
      </c>
      <c r="AS13" s="183" t="s">
        <v>31</v>
      </c>
      <c r="AT13" s="183" t="s">
        <v>31</v>
      </c>
      <c r="AU13" s="183" t="s">
        <v>31</v>
      </c>
      <c r="AV13" s="183" t="s">
        <v>31</v>
      </c>
      <c r="AW13" s="183" t="s">
        <v>31</v>
      </c>
      <c r="AX13" s="183" t="s">
        <v>31</v>
      </c>
      <c r="AY13" s="185" t="s">
        <v>31</v>
      </c>
      <c r="AZ13" s="186"/>
    </row>
    <row r="14" spans="1:59" s="263" customFormat="1" ht="13.5" customHeight="1">
      <c r="A14" s="768" t="s">
        <v>48</v>
      </c>
      <c r="B14" s="769"/>
      <c r="C14" s="439">
        <f>SUM(C16:C39)</f>
        <v>451</v>
      </c>
      <c r="D14" s="440">
        <f>SUM(D16:D39)</f>
        <v>54233</v>
      </c>
      <c r="E14" s="441">
        <f>SUM(E16:E39)</f>
        <v>36556</v>
      </c>
      <c r="F14" s="441">
        <f>SUM(F16:F39)</f>
        <v>17677</v>
      </c>
      <c r="G14" s="440" t="s">
        <v>323</v>
      </c>
      <c r="H14" s="440" t="s">
        <v>323</v>
      </c>
      <c r="I14" s="441">
        <f aca="true" t="shared" si="0" ref="I14:T14">SUM(I16:I39)</f>
        <v>810</v>
      </c>
      <c r="J14" s="441">
        <f t="shared" si="0"/>
        <v>172</v>
      </c>
      <c r="K14" s="441">
        <f t="shared" si="0"/>
        <v>30761</v>
      </c>
      <c r="L14" s="441">
        <f t="shared" si="0"/>
        <v>12514</v>
      </c>
      <c r="M14" s="441">
        <f t="shared" si="0"/>
        <v>3411</v>
      </c>
      <c r="N14" s="441">
        <f t="shared" si="0"/>
        <v>3926</v>
      </c>
      <c r="O14" s="441">
        <f t="shared" si="0"/>
        <v>2059</v>
      </c>
      <c r="P14" s="441">
        <f t="shared" si="0"/>
        <v>1129</v>
      </c>
      <c r="Q14" s="441">
        <f t="shared" si="0"/>
        <v>37</v>
      </c>
      <c r="R14" s="441">
        <f t="shared" si="0"/>
        <v>31</v>
      </c>
      <c r="S14" s="441">
        <f t="shared" si="0"/>
        <v>485</v>
      </c>
      <c r="T14" s="441">
        <f t="shared" si="0"/>
        <v>64</v>
      </c>
      <c r="U14" s="768" t="s">
        <v>48</v>
      </c>
      <c r="V14" s="769"/>
      <c r="W14" s="398">
        <v>24700039</v>
      </c>
      <c r="X14" s="399">
        <v>22999589</v>
      </c>
      <c r="Y14" s="399">
        <v>1700450</v>
      </c>
      <c r="Z14" s="399">
        <v>117917222</v>
      </c>
      <c r="AA14" s="399">
        <v>93927267</v>
      </c>
      <c r="AB14" s="399">
        <v>2254056</v>
      </c>
      <c r="AC14" s="399">
        <v>4396562</v>
      </c>
      <c r="AD14" s="399">
        <v>9307428</v>
      </c>
      <c r="AE14" s="399">
        <v>3260195</v>
      </c>
      <c r="AF14" s="399">
        <v>4771714</v>
      </c>
      <c r="AG14" s="399">
        <v>193390115</v>
      </c>
      <c r="AH14" s="588">
        <v>175146260</v>
      </c>
      <c r="AI14" s="588">
        <v>10750861</v>
      </c>
      <c r="AJ14" s="588">
        <v>23422</v>
      </c>
      <c r="AK14" s="588">
        <v>905885</v>
      </c>
      <c r="AL14" s="399">
        <v>6563687</v>
      </c>
      <c r="AM14" s="768" t="s">
        <v>48</v>
      </c>
      <c r="AN14" s="769"/>
      <c r="AO14" s="398">
        <v>58492782</v>
      </c>
      <c r="AP14" s="399">
        <v>11536041</v>
      </c>
      <c r="AQ14" s="399">
        <v>537452</v>
      </c>
      <c r="AR14" s="399">
        <v>3070462</v>
      </c>
      <c r="AS14" s="399">
        <v>6964122</v>
      </c>
      <c r="AT14" s="399">
        <v>964005</v>
      </c>
      <c r="AU14" s="589">
        <v>1260765</v>
      </c>
      <c r="AV14" s="399">
        <v>8584547</v>
      </c>
      <c r="AW14" s="399">
        <v>7252055</v>
      </c>
      <c r="AX14" s="399">
        <v>6290995</v>
      </c>
      <c r="AY14" s="399">
        <v>961060</v>
      </c>
      <c r="AZ14" s="262"/>
      <c r="BA14" s="590"/>
      <c r="BB14" s="590"/>
      <c r="BC14" s="591"/>
      <c r="BD14" s="591"/>
      <c r="BE14" s="591"/>
      <c r="BF14" s="591"/>
      <c r="BG14" s="591"/>
    </row>
    <row r="15" spans="1:52" ht="11.25" customHeight="1">
      <c r="A15" s="26"/>
      <c r="B15" s="26"/>
      <c r="C15" s="396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26"/>
      <c r="V15" s="400"/>
      <c r="W15" s="398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498"/>
      <c r="AL15" s="399"/>
      <c r="AM15" s="26"/>
      <c r="AN15" s="400"/>
      <c r="AO15" s="398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107"/>
    </row>
    <row r="16" spans="1:59" s="265" customFormat="1" ht="14.25" customHeight="1">
      <c r="A16" s="25">
        <v>9</v>
      </c>
      <c r="B16" s="153" t="s">
        <v>3</v>
      </c>
      <c r="C16" s="592">
        <v>29</v>
      </c>
      <c r="D16" s="593">
        <v>2774</v>
      </c>
      <c r="E16" s="593">
        <v>1223</v>
      </c>
      <c r="F16" s="593">
        <v>1551</v>
      </c>
      <c r="G16" s="593" t="s">
        <v>58</v>
      </c>
      <c r="H16" s="593" t="s">
        <v>58</v>
      </c>
      <c r="I16" s="593">
        <v>59</v>
      </c>
      <c r="J16" s="593">
        <v>22</v>
      </c>
      <c r="K16" s="594">
        <v>706</v>
      </c>
      <c r="L16" s="594">
        <v>725</v>
      </c>
      <c r="M16" s="594">
        <v>441</v>
      </c>
      <c r="N16" s="594">
        <v>761</v>
      </c>
      <c r="O16" s="594">
        <v>17</v>
      </c>
      <c r="P16" s="594">
        <v>43</v>
      </c>
      <c r="Q16" s="594">
        <v>17</v>
      </c>
      <c r="R16" s="594">
        <v>10</v>
      </c>
      <c r="S16" s="594" t="s">
        <v>58</v>
      </c>
      <c r="T16" s="594" t="s">
        <v>58</v>
      </c>
      <c r="U16" s="24">
        <v>9</v>
      </c>
      <c r="V16" s="401" t="s">
        <v>3</v>
      </c>
      <c r="W16" s="595">
        <v>721853</v>
      </c>
      <c r="X16" s="402">
        <v>690037</v>
      </c>
      <c r="Y16" s="402">
        <v>31816</v>
      </c>
      <c r="Z16" s="402">
        <v>2098291</v>
      </c>
      <c r="AA16" s="402">
        <v>1731037</v>
      </c>
      <c r="AB16" s="402">
        <v>45180</v>
      </c>
      <c r="AC16" s="402">
        <v>55031</v>
      </c>
      <c r="AD16" s="402">
        <v>74618</v>
      </c>
      <c r="AE16" s="402">
        <v>8786</v>
      </c>
      <c r="AF16" s="402">
        <v>183639</v>
      </c>
      <c r="AG16" s="402">
        <v>4064597</v>
      </c>
      <c r="AH16" s="402">
        <v>3812295</v>
      </c>
      <c r="AI16" s="402">
        <v>1632</v>
      </c>
      <c r="AJ16" s="402" t="s">
        <v>58</v>
      </c>
      <c r="AK16" s="574" t="s">
        <v>58</v>
      </c>
      <c r="AL16" s="574">
        <v>250670</v>
      </c>
      <c r="AM16" s="24">
        <v>9</v>
      </c>
      <c r="AN16" s="401" t="s">
        <v>3</v>
      </c>
      <c r="AO16" s="596">
        <v>1421724</v>
      </c>
      <c r="AP16" s="403">
        <v>271555</v>
      </c>
      <c r="AQ16" s="403">
        <v>2839</v>
      </c>
      <c r="AR16" s="403">
        <v>190880</v>
      </c>
      <c r="AS16" s="403">
        <v>65503</v>
      </c>
      <c r="AT16" s="403">
        <v>12333</v>
      </c>
      <c r="AU16" s="403">
        <v>7124</v>
      </c>
      <c r="AV16" s="403">
        <v>118218</v>
      </c>
      <c r="AW16" s="403">
        <v>74722</v>
      </c>
      <c r="AX16" s="403">
        <v>15407</v>
      </c>
      <c r="AY16" s="403">
        <v>59315</v>
      </c>
      <c r="AZ16" s="264"/>
      <c r="BA16" s="597"/>
      <c r="BB16" s="597"/>
      <c r="BC16" s="598"/>
      <c r="BD16" s="598"/>
      <c r="BE16" s="598"/>
      <c r="BF16" s="598"/>
      <c r="BG16" s="598"/>
    </row>
    <row r="17" spans="1:59" s="265" customFormat="1" ht="14.25" customHeight="1">
      <c r="A17" s="24">
        <v>10</v>
      </c>
      <c r="B17" s="154" t="s">
        <v>47</v>
      </c>
      <c r="C17" s="592" t="s">
        <v>58</v>
      </c>
      <c r="D17" s="593" t="s">
        <v>58</v>
      </c>
      <c r="E17" s="593" t="s">
        <v>58</v>
      </c>
      <c r="F17" s="593" t="s">
        <v>58</v>
      </c>
      <c r="G17" s="593" t="s">
        <v>58</v>
      </c>
      <c r="H17" s="593" t="s">
        <v>58</v>
      </c>
      <c r="I17" s="593" t="s">
        <v>58</v>
      </c>
      <c r="J17" s="593" t="s">
        <v>58</v>
      </c>
      <c r="K17" s="594" t="s">
        <v>58</v>
      </c>
      <c r="L17" s="594" t="s">
        <v>58</v>
      </c>
      <c r="M17" s="594" t="s">
        <v>58</v>
      </c>
      <c r="N17" s="594" t="s">
        <v>58</v>
      </c>
      <c r="O17" s="599" t="s">
        <v>58</v>
      </c>
      <c r="P17" s="599" t="s">
        <v>58</v>
      </c>
      <c r="Q17" s="599" t="s">
        <v>58</v>
      </c>
      <c r="R17" s="599" t="s">
        <v>58</v>
      </c>
      <c r="S17" s="594" t="s">
        <v>58</v>
      </c>
      <c r="T17" s="594" t="s">
        <v>58</v>
      </c>
      <c r="U17" s="24">
        <v>10</v>
      </c>
      <c r="V17" s="404" t="s">
        <v>47</v>
      </c>
      <c r="W17" s="595" t="s">
        <v>58</v>
      </c>
      <c r="X17" s="402" t="s">
        <v>58</v>
      </c>
      <c r="Y17" s="402" t="s">
        <v>58</v>
      </c>
      <c r="Z17" s="402" t="s">
        <v>58</v>
      </c>
      <c r="AA17" s="402" t="s">
        <v>58</v>
      </c>
      <c r="AB17" s="402" t="s">
        <v>58</v>
      </c>
      <c r="AC17" s="402" t="s">
        <v>58</v>
      </c>
      <c r="AD17" s="402" t="s">
        <v>58</v>
      </c>
      <c r="AE17" s="574" t="s">
        <v>58</v>
      </c>
      <c r="AF17" s="574" t="s">
        <v>58</v>
      </c>
      <c r="AG17" s="402" t="s">
        <v>58</v>
      </c>
      <c r="AH17" s="402" t="s">
        <v>58</v>
      </c>
      <c r="AI17" s="574" t="s">
        <v>58</v>
      </c>
      <c r="AJ17" s="574" t="s">
        <v>58</v>
      </c>
      <c r="AK17" s="574" t="s">
        <v>58</v>
      </c>
      <c r="AL17" s="574" t="s">
        <v>58</v>
      </c>
      <c r="AM17" s="24">
        <v>10</v>
      </c>
      <c r="AN17" s="404" t="s">
        <v>47</v>
      </c>
      <c r="AO17" s="596" t="s">
        <v>58</v>
      </c>
      <c r="AP17" s="403" t="s">
        <v>58</v>
      </c>
      <c r="AQ17" s="600" t="s">
        <v>58</v>
      </c>
      <c r="AR17" s="403" t="s">
        <v>58</v>
      </c>
      <c r="AS17" s="402" t="s">
        <v>58</v>
      </c>
      <c r="AT17" s="402" t="s">
        <v>58</v>
      </c>
      <c r="AU17" s="402" t="s">
        <v>58</v>
      </c>
      <c r="AV17" s="402" t="s">
        <v>58</v>
      </c>
      <c r="AW17" s="600" t="s">
        <v>58</v>
      </c>
      <c r="AX17" s="600" t="s">
        <v>58</v>
      </c>
      <c r="AY17" s="600" t="s">
        <v>58</v>
      </c>
      <c r="AZ17" s="264"/>
      <c r="BA17" s="597"/>
      <c r="BB17" s="597"/>
      <c r="BC17" s="598"/>
      <c r="BD17" s="598"/>
      <c r="BE17" s="598"/>
      <c r="BF17" s="598"/>
      <c r="BG17" s="598"/>
    </row>
    <row r="18" spans="1:59" s="265" customFormat="1" ht="14.25" customHeight="1">
      <c r="A18" s="24">
        <v>11</v>
      </c>
      <c r="B18" s="154" t="s">
        <v>46</v>
      </c>
      <c r="C18" s="592">
        <v>113</v>
      </c>
      <c r="D18" s="593">
        <v>10109</v>
      </c>
      <c r="E18" s="593">
        <v>5174</v>
      </c>
      <c r="F18" s="593">
        <v>4935</v>
      </c>
      <c r="G18" s="593" t="s">
        <v>58</v>
      </c>
      <c r="H18" s="593" t="s">
        <v>58</v>
      </c>
      <c r="I18" s="593">
        <v>186</v>
      </c>
      <c r="J18" s="593">
        <v>33</v>
      </c>
      <c r="K18" s="594">
        <v>4197</v>
      </c>
      <c r="L18" s="594">
        <v>3930</v>
      </c>
      <c r="M18" s="594">
        <v>536</v>
      </c>
      <c r="N18" s="594">
        <v>785</v>
      </c>
      <c r="O18" s="594">
        <v>347</v>
      </c>
      <c r="P18" s="594">
        <v>221</v>
      </c>
      <c r="Q18" s="594">
        <v>10</v>
      </c>
      <c r="R18" s="594">
        <v>12</v>
      </c>
      <c r="S18" s="599">
        <v>92</v>
      </c>
      <c r="T18" s="599">
        <v>34</v>
      </c>
      <c r="U18" s="24">
        <v>11</v>
      </c>
      <c r="V18" s="404" t="s">
        <v>46</v>
      </c>
      <c r="W18" s="595">
        <v>3560254</v>
      </c>
      <c r="X18" s="402">
        <v>3316113</v>
      </c>
      <c r="Y18" s="402">
        <v>244141</v>
      </c>
      <c r="Z18" s="402">
        <v>9678075</v>
      </c>
      <c r="AA18" s="402">
        <v>5834068</v>
      </c>
      <c r="AB18" s="402">
        <v>597933</v>
      </c>
      <c r="AC18" s="402">
        <v>668104</v>
      </c>
      <c r="AD18" s="402">
        <v>1772632</v>
      </c>
      <c r="AE18" s="402">
        <v>206799</v>
      </c>
      <c r="AF18" s="402">
        <v>598539</v>
      </c>
      <c r="AG18" s="402">
        <v>18891486</v>
      </c>
      <c r="AH18" s="402">
        <v>11507973</v>
      </c>
      <c r="AI18" s="402">
        <v>6551625</v>
      </c>
      <c r="AJ18" s="402">
        <v>20617</v>
      </c>
      <c r="AK18" s="574" t="s">
        <v>58</v>
      </c>
      <c r="AL18" s="574">
        <v>811271</v>
      </c>
      <c r="AM18" s="24">
        <v>11</v>
      </c>
      <c r="AN18" s="404" t="s">
        <v>46</v>
      </c>
      <c r="AO18" s="596">
        <v>7673441</v>
      </c>
      <c r="AP18" s="403">
        <v>953776</v>
      </c>
      <c r="AQ18" s="403">
        <v>181309</v>
      </c>
      <c r="AR18" s="403">
        <v>208173</v>
      </c>
      <c r="AS18" s="403">
        <v>520688</v>
      </c>
      <c r="AT18" s="403">
        <v>43606</v>
      </c>
      <c r="AU18" s="403">
        <v>183726</v>
      </c>
      <c r="AV18" s="403">
        <v>733963</v>
      </c>
      <c r="AW18" s="403">
        <v>212307</v>
      </c>
      <c r="AX18" s="403">
        <v>279823</v>
      </c>
      <c r="AY18" s="403">
        <v>-67516</v>
      </c>
      <c r="AZ18" s="264"/>
      <c r="BA18" s="597"/>
      <c r="BB18" s="597"/>
      <c r="BC18" s="598"/>
      <c r="BD18" s="598"/>
      <c r="BE18" s="598"/>
      <c r="BF18" s="598"/>
      <c r="BG18" s="598"/>
    </row>
    <row r="19" spans="1:59" s="265" customFormat="1" ht="14.25" customHeight="1">
      <c r="A19" s="24">
        <v>12</v>
      </c>
      <c r="B19" s="154" t="s">
        <v>45</v>
      </c>
      <c r="C19" s="592">
        <v>11</v>
      </c>
      <c r="D19" s="593">
        <v>1111</v>
      </c>
      <c r="E19" s="593">
        <v>840</v>
      </c>
      <c r="F19" s="593">
        <v>271</v>
      </c>
      <c r="G19" s="593" t="s">
        <v>58</v>
      </c>
      <c r="H19" s="593" t="s">
        <v>58</v>
      </c>
      <c r="I19" s="593">
        <v>20</v>
      </c>
      <c r="J19" s="593">
        <v>3</v>
      </c>
      <c r="K19" s="594">
        <v>612</v>
      </c>
      <c r="L19" s="594">
        <v>179</v>
      </c>
      <c r="M19" s="594">
        <v>85</v>
      </c>
      <c r="N19" s="594">
        <v>28</v>
      </c>
      <c r="O19" s="594">
        <v>124</v>
      </c>
      <c r="P19" s="594">
        <v>61</v>
      </c>
      <c r="Q19" s="599" t="s">
        <v>58</v>
      </c>
      <c r="R19" s="594" t="s">
        <v>58</v>
      </c>
      <c r="S19" s="599">
        <v>1</v>
      </c>
      <c r="T19" s="599" t="s">
        <v>58</v>
      </c>
      <c r="U19" s="24">
        <v>12</v>
      </c>
      <c r="V19" s="404" t="s">
        <v>45</v>
      </c>
      <c r="W19" s="595">
        <v>361617</v>
      </c>
      <c r="X19" s="402">
        <v>335973</v>
      </c>
      <c r="Y19" s="402">
        <v>25644</v>
      </c>
      <c r="Z19" s="402">
        <v>2685779</v>
      </c>
      <c r="AA19" s="402">
        <v>2083764</v>
      </c>
      <c r="AB19" s="402">
        <v>12470</v>
      </c>
      <c r="AC19" s="402">
        <v>110303</v>
      </c>
      <c r="AD19" s="402">
        <v>330826</v>
      </c>
      <c r="AE19" s="402">
        <v>134541</v>
      </c>
      <c r="AF19" s="402">
        <v>13875</v>
      </c>
      <c r="AG19" s="402">
        <v>6538954</v>
      </c>
      <c r="AH19" s="402">
        <v>6421928</v>
      </c>
      <c r="AI19" s="402">
        <v>85046</v>
      </c>
      <c r="AJ19" s="402" t="s">
        <v>58</v>
      </c>
      <c r="AK19" s="402" t="s">
        <v>58</v>
      </c>
      <c r="AL19" s="574">
        <v>31980</v>
      </c>
      <c r="AM19" s="24">
        <v>12</v>
      </c>
      <c r="AN19" s="404" t="s">
        <v>45</v>
      </c>
      <c r="AO19" s="596">
        <v>1758793</v>
      </c>
      <c r="AP19" s="403">
        <v>74814</v>
      </c>
      <c r="AQ19" s="403" t="s">
        <v>58</v>
      </c>
      <c r="AR19" s="403">
        <v>18447</v>
      </c>
      <c r="AS19" s="403">
        <v>50848</v>
      </c>
      <c r="AT19" s="403">
        <v>5519</v>
      </c>
      <c r="AU19" s="403">
        <v>52390</v>
      </c>
      <c r="AV19" s="403">
        <v>60248</v>
      </c>
      <c r="AW19" s="600">
        <v>61872</v>
      </c>
      <c r="AX19" s="600">
        <v>60057</v>
      </c>
      <c r="AY19" s="600">
        <v>1815</v>
      </c>
      <c r="AZ19" s="264"/>
      <c r="BA19" s="597"/>
      <c r="BB19" s="597"/>
      <c r="BC19" s="598"/>
      <c r="BD19" s="598"/>
      <c r="BE19" s="598"/>
      <c r="BF19" s="598"/>
      <c r="BG19" s="598"/>
    </row>
    <row r="20" spans="1:59" s="265" customFormat="1" ht="14.25" customHeight="1">
      <c r="A20" s="24">
        <v>13</v>
      </c>
      <c r="B20" s="154" t="s">
        <v>44</v>
      </c>
      <c r="C20" s="592">
        <v>5</v>
      </c>
      <c r="D20" s="593">
        <v>421</v>
      </c>
      <c r="E20" s="593">
        <v>308</v>
      </c>
      <c r="F20" s="593">
        <v>113</v>
      </c>
      <c r="G20" s="593" t="s">
        <v>58</v>
      </c>
      <c r="H20" s="593" t="s">
        <v>58</v>
      </c>
      <c r="I20" s="593">
        <v>13</v>
      </c>
      <c r="J20" s="593">
        <v>2</v>
      </c>
      <c r="K20" s="594">
        <v>260</v>
      </c>
      <c r="L20" s="594">
        <v>85</v>
      </c>
      <c r="M20" s="594">
        <v>26</v>
      </c>
      <c r="N20" s="594">
        <v>20</v>
      </c>
      <c r="O20" s="594">
        <v>9</v>
      </c>
      <c r="P20" s="599">
        <v>6</v>
      </c>
      <c r="Q20" s="599" t="s">
        <v>58</v>
      </c>
      <c r="R20" s="594" t="s">
        <v>58</v>
      </c>
      <c r="S20" s="599" t="s">
        <v>58</v>
      </c>
      <c r="T20" s="599" t="s">
        <v>58</v>
      </c>
      <c r="U20" s="24">
        <v>13</v>
      </c>
      <c r="V20" s="404" t="s">
        <v>44</v>
      </c>
      <c r="W20" s="595">
        <v>173486</v>
      </c>
      <c r="X20" s="402">
        <v>146778</v>
      </c>
      <c r="Y20" s="402">
        <v>26708</v>
      </c>
      <c r="Z20" s="402">
        <v>326354</v>
      </c>
      <c r="AA20" s="402">
        <v>293488</v>
      </c>
      <c r="AB20" s="402">
        <v>1346</v>
      </c>
      <c r="AC20" s="402">
        <v>9574</v>
      </c>
      <c r="AD20" s="402">
        <v>12686</v>
      </c>
      <c r="AE20" s="402">
        <v>3356</v>
      </c>
      <c r="AF20" s="402">
        <v>5904</v>
      </c>
      <c r="AG20" s="402">
        <v>863127</v>
      </c>
      <c r="AH20" s="574">
        <v>856963</v>
      </c>
      <c r="AI20" s="402">
        <v>247</v>
      </c>
      <c r="AJ20" s="402" t="s">
        <v>58</v>
      </c>
      <c r="AK20" s="402" t="s">
        <v>58</v>
      </c>
      <c r="AL20" s="574">
        <v>5917</v>
      </c>
      <c r="AM20" s="24">
        <v>13</v>
      </c>
      <c r="AN20" s="404" t="s">
        <v>44</v>
      </c>
      <c r="AO20" s="596">
        <v>262322</v>
      </c>
      <c r="AP20" s="403">
        <v>14182</v>
      </c>
      <c r="AQ20" s="403">
        <v>406</v>
      </c>
      <c r="AR20" s="403">
        <v>2173</v>
      </c>
      <c r="AS20" s="403">
        <v>6152</v>
      </c>
      <c r="AT20" s="403">
        <v>5451</v>
      </c>
      <c r="AU20" s="403">
        <v>38</v>
      </c>
      <c r="AV20" s="403">
        <v>26954</v>
      </c>
      <c r="AW20" s="403">
        <v>2825</v>
      </c>
      <c r="AX20" s="403">
        <v>2338</v>
      </c>
      <c r="AY20" s="403">
        <v>487</v>
      </c>
      <c r="AZ20" s="264"/>
      <c r="BA20" s="597"/>
      <c r="BB20" s="597"/>
      <c r="BC20" s="598"/>
      <c r="BD20" s="598"/>
      <c r="BE20" s="598"/>
      <c r="BF20" s="598"/>
      <c r="BG20" s="598"/>
    </row>
    <row r="21" spans="1:59" s="265" customFormat="1" ht="14.25" customHeight="1">
      <c r="A21" s="24">
        <v>14</v>
      </c>
      <c r="B21" s="154" t="s">
        <v>43</v>
      </c>
      <c r="C21" s="592">
        <v>13</v>
      </c>
      <c r="D21" s="593">
        <v>965</v>
      </c>
      <c r="E21" s="593">
        <v>771</v>
      </c>
      <c r="F21" s="593">
        <v>194</v>
      </c>
      <c r="G21" s="593" t="s">
        <v>58</v>
      </c>
      <c r="H21" s="593" t="s">
        <v>58</v>
      </c>
      <c r="I21" s="593">
        <v>9</v>
      </c>
      <c r="J21" s="593">
        <v>6</v>
      </c>
      <c r="K21" s="594">
        <v>694</v>
      </c>
      <c r="L21" s="594">
        <v>116</v>
      </c>
      <c r="M21" s="594">
        <v>42</v>
      </c>
      <c r="N21" s="594">
        <v>69</v>
      </c>
      <c r="O21" s="599">
        <v>31</v>
      </c>
      <c r="P21" s="599">
        <v>6</v>
      </c>
      <c r="Q21" s="599" t="s">
        <v>58</v>
      </c>
      <c r="R21" s="599" t="s">
        <v>58</v>
      </c>
      <c r="S21" s="599">
        <v>5</v>
      </c>
      <c r="T21" s="599">
        <v>3</v>
      </c>
      <c r="U21" s="24">
        <v>14</v>
      </c>
      <c r="V21" s="404" t="s">
        <v>43</v>
      </c>
      <c r="W21" s="595">
        <v>505821</v>
      </c>
      <c r="X21" s="402">
        <v>473743</v>
      </c>
      <c r="Y21" s="402">
        <v>32078</v>
      </c>
      <c r="Z21" s="402">
        <v>3667635</v>
      </c>
      <c r="AA21" s="402">
        <v>2875631</v>
      </c>
      <c r="AB21" s="402">
        <v>312447</v>
      </c>
      <c r="AC21" s="402">
        <v>96531</v>
      </c>
      <c r="AD21" s="402">
        <v>37766</v>
      </c>
      <c r="AE21" s="402">
        <v>126187</v>
      </c>
      <c r="AF21" s="402">
        <v>219073</v>
      </c>
      <c r="AG21" s="402">
        <v>5607428</v>
      </c>
      <c r="AH21" s="574">
        <v>5043034</v>
      </c>
      <c r="AI21" s="574">
        <v>168186</v>
      </c>
      <c r="AJ21" s="574" t="s">
        <v>58</v>
      </c>
      <c r="AK21" s="402" t="s">
        <v>58</v>
      </c>
      <c r="AL21" s="574">
        <v>396208</v>
      </c>
      <c r="AM21" s="24">
        <v>14</v>
      </c>
      <c r="AN21" s="404" t="s">
        <v>43</v>
      </c>
      <c r="AO21" s="596">
        <v>2642766</v>
      </c>
      <c r="AP21" s="403">
        <v>449183</v>
      </c>
      <c r="AQ21" s="403" t="s">
        <v>58</v>
      </c>
      <c r="AR21" s="403">
        <v>165005</v>
      </c>
      <c r="AS21" s="403">
        <v>262087</v>
      </c>
      <c r="AT21" s="403">
        <v>22091</v>
      </c>
      <c r="AU21" s="403">
        <v>2436</v>
      </c>
      <c r="AV21" s="403">
        <v>360485</v>
      </c>
      <c r="AW21" s="600">
        <v>252699</v>
      </c>
      <c r="AX21" s="600">
        <v>251861</v>
      </c>
      <c r="AY21" s="600">
        <v>838</v>
      </c>
      <c r="AZ21" s="264"/>
      <c r="BA21" s="597"/>
      <c r="BB21" s="597"/>
      <c r="BC21" s="598"/>
      <c r="BD21" s="598"/>
      <c r="BE21" s="598"/>
      <c r="BF21" s="598"/>
      <c r="BG21" s="598"/>
    </row>
    <row r="22" spans="1:59" s="265" customFormat="1" ht="14.25" customHeight="1">
      <c r="A22" s="24">
        <v>15</v>
      </c>
      <c r="B22" s="154" t="s">
        <v>42</v>
      </c>
      <c r="C22" s="592">
        <v>13</v>
      </c>
      <c r="D22" s="593">
        <v>1163</v>
      </c>
      <c r="E22" s="593">
        <v>577</v>
      </c>
      <c r="F22" s="593">
        <v>586</v>
      </c>
      <c r="G22" s="593" t="s">
        <v>58</v>
      </c>
      <c r="H22" s="593" t="s">
        <v>58</v>
      </c>
      <c r="I22" s="593">
        <v>24</v>
      </c>
      <c r="J22" s="593">
        <v>5</v>
      </c>
      <c r="K22" s="594">
        <v>522</v>
      </c>
      <c r="L22" s="594">
        <v>346</v>
      </c>
      <c r="M22" s="594">
        <v>24</v>
      </c>
      <c r="N22" s="594">
        <v>177</v>
      </c>
      <c r="O22" s="594">
        <v>10</v>
      </c>
      <c r="P22" s="594">
        <v>58</v>
      </c>
      <c r="Q22" s="594" t="s">
        <v>58</v>
      </c>
      <c r="R22" s="599">
        <v>3</v>
      </c>
      <c r="S22" s="599">
        <v>3</v>
      </c>
      <c r="T22" s="599" t="s">
        <v>58</v>
      </c>
      <c r="U22" s="24">
        <v>15</v>
      </c>
      <c r="V22" s="404" t="s">
        <v>42</v>
      </c>
      <c r="W22" s="595">
        <v>418172</v>
      </c>
      <c r="X22" s="402">
        <v>389247</v>
      </c>
      <c r="Y22" s="402">
        <v>28925</v>
      </c>
      <c r="Z22" s="402">
        <v>830828</v>
      </c>
      <c r="AA22" s="402">
        <v>585407</v>
      </c>
      <c r="AB22" s="402">
        <v>8782</v>
      </c>
      <c r="AC22" s="402">
        <v>33721</v>
      </c>
      <c r="AD22" s="402">
        <v>139776</v>
      </c>
      <c r="AE22" s="402">
        <v>32620</v>
      </c>
      <c r="AF22" s="402">
        <v>30522</v>
      </c>
      <c r="AG22" s="402">
        <v>1911562</v>
      </c>
      <c r="AH22" s="402">
        <v>1830395</v>
      </c>
      <c r="AI22" s="402">
        <v>16007</v>
      </c>
      <c r="AJ22" s="402" t="s">
        <v>58</v>
      </c>
      <c r="AK22" s="574" t="s">
        <v>58</v>
      </c>
      <c r="AL22" s="574">
        <v>65160</v>
      </c>
      <c r="AM22" s="24">
        <v>15</v>
      </c>
      <c r="AN22" s="404" t="s">
        <v>42</v>
      </c>
      <c r="AO22" s="596">
        <v>842044</v>
      </c>
      <c r="AP22" s="403">
        <v>88948</v>
      </c>
      <c r="AQ22" s="600">
        <v>3523</v>
      </c>
      <c r="AR22" s="403">
        <v>37012</v>
      </c>
      <c r="AS22" s="403">
        <v>44254</v>
      </c>
      <c r="AT22" s="403">
        <v>4159</v>
      </c>
      <c r="AU22" s="403">
        <v>2170</v>
      </c>
      <c r="AV22" s="403">
        <v>67881</v>
      </c>
      <c r="AW22" s="403">
        <v>8484</v>
      </c>
      <c r="AX22" s="403">
        <v>14185</v>
      </c>
      <c r="AY22" s="403">
        <v>-5701</v>
      </c>
      <c r="AZ22" s="264"/>
      <c r="BA22" s="597"/>
      <c r="BB22" s="597"/>
      <c r="BC22" s="598"/>
      <c r="BD22" s="598"/>
      <c r="BE22" s="598"/>
      <c r="BF22" s="598"/>
      <c r="BG22" s="598"/>
    </row>
    <row r="23" spans="1:59" s="265" customFormat="1" ht="14.25" customHeight="1">
      <c r="A23" s="24">
        <v>16</v>
      </c>
      <c r="B23" s="154" t="s">
        <v>41</v>
      </c>
      <c r="C23" s="592">
        <v>31</v>
      </c>
      <c r="D23" s="593">
        <v>3723</v>
      </c>
      <c r="E23" s="593">
        <v>2742</v>
      </c>
      <c r="F23" s="593">
        <v>981</v>
      </c>
      <c r="G23" s="593" t="s">
        <v>58</v>
      </c>
      <c r="H23" s="593" t="s">
        <v>58</v>
      </c>
      <c r="I23" s="593">
        <v>29</v>
      </c>
      <c r="J23" s="593">
        <v>1</v>
      </c>
      <c r="K23" s="594">
        <v>2528</v>
      </c>
      <c r="L23" s="594">
        <v>768</v>
      </c>
      <c r="M23" s="594">
        <v>67</v>
      </c>
      <c r="N23" s="594">
        <v>165</v>
      </c>
      <c r="O23" s="594">
        <v>124</v>
      </c>
      <c r="P23" s="594">
        <v>49</v>
      </c>
      <c r="Q23" s="599" t="s">
        <v>58</v>
      </c>
      <c r="R23" s="599" t="s">
        <v>58</v>
      </c>
      <c r="S23" s="599">
        <v>6</v>
      </c>
      <c r="T23" s="599">
        <v>2</v>
      </c>
      <c r="U23" s="24">
        <v>16</v>
      </c>
      <c r="V23" s="404" t="s">
        <v>41</v>
      </c>
      <c r="W23" s="595">
        <v>2002490</v>
      </c>
      <c r="X23" s="402">
        <v>1900272</v>
      </c>
      <c r="Y23" s="402">
        <v>102218</v>
      </c>
      <c r="Z23" s="402">
        <v>13995158</v>
      </c>
      <c r="AA23" s="402">
        <v>12451160</v>
      </c>
      <c r="AB23" s="402">
        <v>350641</v>
      </c>
      <c r="AC23" s="402">
        <v>403371</v>
      </c>
      <c r="AD23" s="402">
        <v>413237</v>
      </c>
      <c r="AE23" s="402">
        <v>170045</v>
      </c>
      <c r="AF23" s="402">
        <v>206704</v>
      </c>
      <c r="AG23" s="402">
        <v>23484232</v>
      </c>
      <c r="AH23" s="402">
        <v>22752625</v>
      </c>
      <c r="AI23" s="402">
        <v>482979</v>
      </c>
      <c r="AJ23" s="402" t="s">
        <v>58</v>
      </c>
      <c r="AK23" s="402" t="s">
        <v>58</v>
      </c>
      <c r="AL23" s="574">
        <v>248628</v>
      </c>
      <c r="AM23" s="24">
        <v>16</v>
      </c>
      <c r="AN23" s="404" t="s">
        <v>41</v>
      </c>
      <c r="AO23" s="596">
        <v>11428416</v>
      </c>
      <c r="AP23" s="403">
        <v>1875744</v>
      </c>
      <c r="AQ23" s="403">
        <v>70749</v>
      </c>
      <c r="AR23" s="403">
        <v>729211</v>
      </c>
      <c r="AS23" s="403">
        <v>955365</v>
      </c>
      <c r="AT23" s="403">
        <v>120419</v>
      </c>
      <c r="AU23" s="403">
        <v>58627</v>
      </c>
      <c r="AV23" s="403">
        <v>1334840</v>
      </c>
      <c r="AW23" s="403">
        <v>1573549</v>
      </c>
      <c r="AX23" s="403">
        <v>1349806</v>
      </c>
      <c r="AY23" s="403">
        <v>223743</v>
      </c>
      <c r="AZ23" s="264"/>
      <c r="BA23" s="597"/>
      <c r="BB23" s="597"/>
      <c r="BC23" s="598"/>
      <c r="BD23" s="598"/>
      <c r="BE23" s="598"/>
      <c r="BF23" s="598"/>
      <c r="BG23" s="598"/>
    </row>
    <row r="24" spans="1:59" s="265" customFormat="1" ht="14.25" customHeight="1">
      <c r="A24" s="155">
        <v>17</v>
      </c>
      <c r="B24" s="154" t="s">
        <v>327</v>
      </c>
      <c r="C24" s="592" t="s">
        <v>58</v>
      </c>
      <c r="D24" s="593" t="s">
        <v>58</v>
      </c>
      <c r="E24" s="593" t="s">
        <v>58</v>
      </c>
      <c r="F24" s="593" t="s">
        <v>58</v>
      </c>
      <c r="G24" s="593" t="s">
        <v>58</v>
      </c>
      <c r="H24" s="593" t="s">
        <v>58</v>
      </c>
      <c r="I24" s="593" t="s">
        <v>58</v>
      </c>
      <c r="J24" s="593" t="s">
        <v>58</v>
      </c>
      <c r="K24" s="594" t="s">
        <v>58</v>
      </c>
      <c r="L24" s="594" t="s">
        <v>58</v>
      </c>
      <c r="M24" s="594" t="s">
        <v>58</v>
      </c>
      <c r="N24" s="594" t="s">
        <v>58</v>
      </c>
      <c r="O24" s="594" t="s">
        <v>58</v>
      </c>
      <c r="P24" s="594" t="s">
        <v>58</v>
      </c>
      <c r="Q24" s="594" t="s">
        <v>58</v>
      </c>
      <c r="R24" s="599" t="s">
        <v>58</v>
      </c>
      <c r="S24" s="599" t="s">
        <v>58</v>
      </c>
      <c r="T24" s="599" t="s">
        <v>58</v>
      </c>
      <c r="U24" s="24">
        <v>17</v>
      </c>
      <c r="V24" s="404" t="s">
        <v>338</v>
      </c>
      <c r="W24" s="595" t="s">
        <v>58</v>
      </c>
      <c r="X24" s="402" t="s">
        <v>58</v>
      </c>
      <c r="Y24" s="402" t="s">
        <v>58</v>
      </c>
      <c r="Z24" s="402" t="s">
        <v>58</v>
      </c>
      <c r="AA24" s="402" t="s">
        <v>58</v>
      </c>
      <c r="AB24" s="402" t="s">
        <v>58</v>
      </c>
      <c r="AC24" s="402" t="s">
        <v>58</v>
      </c>
      <c r="AD24" s="402" t="s">
        <v>58</v>
      </c>
      <c r="AE24" s="402" t="s">
        <v>58</v>
      </c>
      <c r="AF24" s="402" t="s">
        <v>58</v>
      </c>
      <c r="AG24" s="402" t="s">
        <v>58</v>
      </c>
      <c r="AH24" s="402" t="s">
        <v>58</v>
      </c>
      <c r="AI24" s="402" t="s">
        <v>58</v>
      </c>
      <c r="AJ24" s="402" t="s">
        <v>58</v>
      </c>
      <c r="AK24" s="574" t="s">
        <v>58</v>
      </c>
      <c r="AL24" s="574" t="s">
        <v>58</v>
      </c>
      <c r="AM24" s="24">
        <v>17</v>
      </c>
      <c r="AN24" s="404" t="s">
        <v>338</v>
      </c>
      <c r="AO24" s="596" t="s">
        <v>58</v>
      </c>
      <c r="AP24" s="403" t="s">
        <v>58</v>
      </c>
      <c r="AQ24" s="600" t="s">
        <v>58</v>
      </c>
      <c r="AR24" s="403" t="s">
        <v>58</v>
      </c>
      <c r="AS24" s="403" t="s">
        <v>58</v>
      </c>
      <c r="AT24" s="403" t="s">
        <v>58</v>
      </c>
      <c r="AU24" s="403" t="s">
        <v>58</v>
      </c>
      <c r="AV24" s="403" t="s">
        <v>58</v>
      </c>
      <c r="AW24" s="403" t="s">
        <v>58</v>
      </c>
      <c r="AX24" s="403" t="s">
        <v>58</v>
      </c>
      <c r="AY24" s="403" t="s">
        <v>58</v>
      </c>
      <c r="AZ24" s="264"/>
      <c r="BA24" s="597"/>
      <c r="BB24" s="597"/>
      <c r="BC24" s="598"/>
      <c r="BD24" s="598"/>
      <c r="BE24" s="598"/>
      <c r="BF24" s="598"/>
      <c r="BG24" s="598"/>
    </row>
    <row r="25" spans="1:59" s="265" customFormat="1" ht="14.25" customHeight="1">
      <c r="A25" s="155">
        <v>18</v>
      </c>
      <c r="B25" s="154" t="s">
        <v>229</v>
      </c>
      <c r="C25" s="592">
        <v>38</v>
      </c>
      <c r="D25" s="593">
        <v>3984</v>
      </c>
      <c r="E25" s="593">
        <v>2821</v>
      </c>
      <c r="F25" s="593">
        <v>1163</v>
      </c>
      <c r="G25" s="593" t="s">
        <v>58</v>
      </c>
      <c r="H25" s="593" t="s">
        <v>58</v>
      </c>
      <c r="I25" s="593">
        <v>69</v>
      </c>
      <c r="J25" s="593">
        <v>13</v>
      </c>
      <c r="K25" s="594">
        <v>2410</v>
      </c>
      <c r="L25" s="594">
        <v>693</v>
      </c>
      <c r="M25" s="594">
        <v>220</v>
      </c>
      <c r="N25" s="594">
        <v>335</v>
      </c>
      <c r="O25" s="594">
        <v>151</v>
      </c>
      <c r="P25" s="594">
        <v>125</v>
      </c>
      <c r="Q25" s="594">
        <v>5</v>
      </c>
      <c r="R25" s="599">
        <v>5</v>
      </c>
      <c r="S25" s="599">
        <v>29</v>
      </c>
      <c r="T25" s="599">
        <v>3</v>
      </c>
      <c r="U25" s="24" t="s">
        <v>228</v>
      </c>
      <c r="V25" s="404" t="s">
        <v>229</v>
      </c>
      <c r="W25" s="595">
        <v>1766792</v>
      </c>
      <c r="X25" s="402">
        <v>1598713</v>
      </c>
      <c r="Y25" s="402">
        <v>168079</v>
      </c>
      <c r="Z25" s="402">
        <v>9681781</v>
      </c>
      <c r="AA25" s="402">
        <v>6415035</v>
      </c>
      <c r="AB25" s="402">
        <v>208191</v>
      </c>
      <c r="AC25" s="402">
        <v>416805</v>
      </c>
      <c r="AD25" s="402">
        <v>493357</v>
      </c>
      <c r="AE25" s="402">
        <v>165724</v>
      </c>
      <c r="AF25" s="402">
        <v>1982669</v>
      </c>
      <c r="AG25" s="402">
        <v>15099756</v>
      </c>
      <c r="AH25" s="402">
        <v>12093345</v>
      </c>
      <c r="AI25" s="402">
        <v>365734</v>
      </c>
      <c r="AJ25" s="402">
        <v>129</v>
      </c>
      <c r="AK25" s="574" t="s">
        <v>58</v>
      </c>
      <c r="AL25" s="574">
        <v>2640548</v>
      </c>
      <c r="AM25" s="24" t="s">
        <v>228</v>
      </c>
      <c r="AN25" s="404" t="s">
        <v>229</v>
      </c>
      <c r="AO25" s="596">
        <v>3864793</v>
      </c>
      <c r="AP25" s="403">
        <v>665016</v>
      </c>
      <c r="AQ25" s="600">
        <v>6924</v>
      </c>
      <c r="AR25" s="403">
        <v>219143</v>
      </c>
      <c r="AS25" s="403">
        <v>383920</v>
      </c>
      <c r="AT25" s="403">
        <v>55029</v>
      </c>
      <c r="AU25" s="403">
        <v>23435</v>
      </c>
      <c r="AV25" s="403">
        <v>440409</v>
      </c>
      <c r="AW25" s="403">
        <v>258791</v>
      </c>
      <c r="AX25" s="403">
        <v>272637</v>
      </c>
      <c r="AY25" s="403">
        <v>-13846</v>
      </c>
      <c r="AZ25" s="264"/>
      <c r="BA25" s="597"/>
      <c r="BB25" s="597"/>
      <c r="BC25" s="598"/>
      <c r="BD25" s="598"/>
      <c r="BE25" s="598"/>
      <c r="BF25" s="598"/>
      <c r="BG25" s="598"/>
    </row>
    <row r="26" spans="1:59" s="265" customFormat="1" ht="14.25" customHeight="1">
      <c r="A26" s="155">
        <v>19</v>
      </c>
      <c r="B26" s="156" t="s">
        <v>231</v>
      </c>
      <c r="C26" s="592">
        <v>2</v>
      </c>
      <c r="D26" s="593">
        <v>157</v>
      </c>
      <c r="E26" s="593">
        <v>114</v>
      </c>
      <c r="F26" s="593">
        <v>43</v>
      </c>
      <c r="G26" s="593" t="s">
        <v>58</v>
      </c>
      <c r="H26" s="593" t="s">
        <v>58</v>
      </c>
      <c r="I26" s="593">
        <v>2</v>
      </c>
      <c r="J26" s="593" t="s">
        <v>58</v>
      </c>
      <c r="K26" s="594">
        <v>122</v>
      </c>
      <c r="L26" s="594">
        <v>40</v>
      </c>
      <c r="M26" s="594">
        <v>2</v>
      </c>
      <c r="N26" s="594">
        <v>6</v>
      </c>
      <c r="O26" s="593" t="s">
        <v>58</v>
      </c>
      <c r="P26" s="593" t="s">
        <v>58</v>
      </c>
      <c r="Q26" s="594" t="s">
        <v>58</v>
      </c>
      <c r="R26" s="594" t="s">
        <v>58</v>
      </c>
      <c r="S26" s="599">
        <v>12</v>
      </c>
      <c r="T26" s="599">
        <v>3</v>
      </c>
      <c r="U26" s="24" t="s">
        <v>230</v>
      </c>
      <c r="V26" s="405" t="s">
        <v>231</v>
      </c>
      <c r="W26" s="595" t="s">
        <v>458</v>
      </c>
      <c r="X26" s="402" t="s">
        <v>458</v>
      </c>
      <c r="Y26" s="402" t="s">
        <v>458</v>
      </c>
      <c r="Z26" s="402" t="s">
        <v>458</v>
      </c>
      <c r="AA26" s="402" t="s">
        <v>458</v>
      </c>
      <c r="AB26" s="402" t="s">
        <v>458</v>
      </c>
      <c r="AC26" s="402" t="s">
        <v>458</v>
      </c>
      <c r="AD26" s="402" t="s">
        <v>458</v>
      </c>
      <c r="AE26" s="402" t="s">
        <v>58</v>
      </c>
      <c r="AF26" s="402" t="s">
        <v>58</v>
      </c>
      <c r="AG26" s="402" t="s">
        <v>458</v>
      </c>
      <c r="AH26" s="402" t="s">
        <v>458</v>
      </c>
      <c r="AI26" s="402" t="s">
        <v>58</v>
      </c>
      <c r="AJ26" s="402" t="s">
        <v>58</v>
      </c>
      <c r="AK26" s="402" t="s">
        <v>58</v>
      </c>
      <c r="AL26" s="402" t="s">
        <v>58</v>
      </c>
      <c r="AM26" s="24" t="s">
        <v>230</v>
      </c>
      <c r="AN26" s="405" t="s">
        <v>231</v>
      </c>
      <c r="AO26" s="596" t="s">
        <v>458</v>
      </c>
      <c r="AP26" s="403" t="s">
        <v>458</v>
      </c>
      <c r="AQ26" s="403" t="s">
        <v>458</v>
      </c>
      <c r="AR26" s="403" t="s">
        <v>458</v>
      </c>
      <c r="AS26" s="403" t="s">
        <v>458</v>
      </c>
      <c r="AT26" s="403" t="s">
        <v>458</v>
      </c>
      <c r="AU26" s="403" t="s">
        <v>458</v>
      </c>
      <c r="AV26" s="403" t="s">
        <v>458</v>
      </c>
      <c r="AW26" s="403" t="s">
        <v>458</v>
      </c>
      <c r="AX26" s="403" t="s">
        <v>58</v>
      </c>
      <c r="AY26" s="403" t="s">
        <v>458</v>
      </c>
      <c r="AZ26" s="264"/>
      <c r="BA26" s="597"/>
      <c r="BB26" s="597"/>
      <c r="BC26" s="598"/>
      <c r="BD26" s="598"/>
      <c r="BE26" s="598"/>
      <c r="BF26" s="598"/>
      <c r="BG26" s="598"/>
    </row>
    <row r="27" spans="1:59" s="265" customFormat="1" ht="14.25" customHeight="1">
      <c r="A27" s="155">
        <v>20</v>
      </c>
      <c r="B27" s="154" t="s">
        <v>27</v>
      </c>
      <c r="C27" s="592">
        <v>1</v>
      </c>
      <c r="D27" s="593">
        <v>46</v>
      </c>
      <c r="E27" s="593">
        <v>7</v>
      </c>
      <c r="F27" s="593">
        <v>39</v>
      </c>
      <c r="G27" s="593" t="s">
        <v>58</v>
      </c>
      <c r="H27" s="593" t="s">
        <v>58</v>
      </c>
      <c r="I27" s="593" t="s">
        <v>58</v>
      </c>
      <c r="J27" s="593" t="s">
        <v>58</v>
      </c>
      <c r="K27" s="594">
        <v>7</v>
      </c>
      <c r="L27" s="599">
        <v>27</v>
      </c>
      <c r="M27" s="593" t="s">
        <v>58</v>
      </c>
      <c r="N27" s="599">
        <v>12</v>
      </c>
      <c r="O27" s="593" t="s">
        <v>58</v>
      </c>
      <c r="P27" s="593" t="s">
        <v>58</v>
      </c>
      <c r="Q27" s="599" t="s">
        <v>58</v>
      </c>
      <c r="R27" s="599" t="s">
        <v>58</v>
      </c>
      <c r="S27" s="599" t="s">
        <v>58</v>
      </c>
      <c r="T27" s="599" t="s">
        <v>58</v>
      </c>
      <c r="U27" s="24" t="s">
        <v>232</v>
      </c>
      <c r="V27" s="404" t="s">
        <v>27</v>
      </c>
      <c r="W27" s="595" t="s">
        <v>458</v>
      </c>
      <c r="X27" s="402" t="s">
        <v>458</v>
      </c>
      <c r="Y27" s="402" t="s">
        <v>58</v>
      </c>
      <c r="Z27" s="402" t="s">
        <v>458</v>
      </c>
      <c r="AA27" s="402" t="s">
        <v>458</v>
      </c>
      <c r="AB27" s="402" t="s">
        <v>458</v>
      </c>
      <c r="AC27" s="402" t="s">
        <v>458</v>
      </c>
      <c r="AD27" s="402" t="s">
        <v>458</v>
      </c>
      <c r="AE27" s="574" t="s">
        <v>58</v>
      </c>
      <c r="AF27" s="574" t="s">
        <v>58</v>
      </c>
      <c r="AG27" s="402" t="s">
        <v>458</v>
      </c>
      <c r="AH27" s="402" t="s">
        <v>458</v>
      </c>
      <c r="AI27" s="574" t="s">
        <v>58</v>
      </c>
      <c r="AJ27" s="574" t="s">
        <v>58</v>
      </c>
      <c r="AK27" s="574" t="s">
        <v>58</v>
      </c>
      <c r="AL27" s="574" t="s">
        <v>58</v>
      </c>
      <c r="AM27" s="24" t="s">
        <v>232</v>
      </c>
      <c r="AN27" s="404" t="s">
        <v>27</v>
      </c>
      <c r="AO27" s="596" t="s">
        <v>458</v>
      </c>
      <c r="AP27" s="600" t="s">
        <v>458</v>
      </c>
      <c r="AQ27" s="600" t="s">
        <v>58</v>
      </c>
      <c r="AR27" s="600" t="s">
        <v>458</v>
      </c>
      <c r="AS27" s="600" t="s">
        <v>58</v>
      </c>
      <c r="AT27" s="600" t="s">
        <v>58</v>
      </c>
      <c r="AU27" s="600" t="s">
        <v>58</v>
      </c>
      <c r="AV27" s="403" t="s">
        <v>58</v>
      </c>
      <c r="AW27" s="600" t="s">
        <v>58</v>
      </c>
      <c r="AX27" s="600" t="s">
        <v>58</v>
      </c>
      <c r="AY27" s="600" t="s">
        <v>58</v>
      </c>
      <c r="AZ27" s="264"/>
      <c r="BA27" s="597"/>
      <c r="BB27" s="597"/>
      <c r="BC27" s="598"/>
      <c r="BD27" s="598"/>
      <c r="BE27" s="598"/>
      <c r="BF27" s="598"/>
      <c r="BG27" s="598"/>
    </row>
    <row r="28" spans="1:59" s="265" customFormat="1" ht="14.25" customHeight="1">
      <c r="A28" s="155">
        <v>21</v>
      </c>
      <c r="B28" s="154" t="s">
        <v>25</v>
      </c>
      <c r="C28" s="592">
        <v>13</v>
      </c>
      <c r="D28" s="593">
        <v>1173</v>
      </c>
      <c r="E28" s="593">
        <v>1001</v>
      </c>
      <c r="F28" s="593">
        <v>172</v>
      </c>
      <c r="G28" s="593" t="s">
        <v>58</v>
      </c>
      <c r="H28" s="593" t="s">
        <v>58</v>
      </c>
      <c r="I28" s="593">
        <v>25</v>
      </c>
      <c r="J28" s="593">
        <v>3</v>
      </c>
      <c r="K28" s="594">
        <v>828</v>
      </c>
      <c r="L28" s="594">
        <v>133</v>
      </c>
      <c r="M28" s="594">
        <v>67</v>
      </c>
      <c r="N28" s="594">
        <v>18</v>
      </c>
      <c r="O28" s="599">
        <v>101</v>
      </c>
      <c r="P28" s="599">
        <v>20</v>
      </c>
      <c r="Q28" s="599" t="s">
        <v>58</v>
      </c>
      <c r="R28" s="599" t="s">
        <v>58</v>
      </c>
      <c r="S28" s="599">
        <v>20</v>
      </c>
      <c r="T28" s="599">
        <v>2</v>
      </c>
      <c r="U28" s="24" t="s">
        <v>233</v>
      </c>
      <c r="V28" s="404" t="s">
        <v>25</v>
      </c>
      <c r="W28" s="595">
        <v>620937</v>
      </c>
      <c r="X28" s="402">
        <v>558691</v>
      </c>
      <c r="Y28" s="402">
        <v>62246</v>
      </c>
      <c r="Z28" s="402">
        <v>1568455</v>
      </c>
      <c r="AA28" s="402">
        <v>1195704</v>
      </c>
      <c r="AB28" s="402">
        <v>97077</v>
      </c>
      <c r="AC28" s="402">
        <v>142372</v>
      </c>
      <c r="AD28" s="402">
        <v>91799</v>
      </c>
      <c r="AE28" s="402">
        <v>15411</v>
      </c>
      <c r="AF28" s="402">
        <v>26092</v>
      </c>
      <c r="AG28" s="402">
        <v>2488259</v>
      </c>
      <c r="AH28" s="574">
        <v>2457179</v>
      </c>
      <c r="AI28" s="574" t="s">
        <v>58</v>
      </c>
      <c r="AJ28" s="574" t="s">
        <v>58</v>
      </c>
      <c r="AK28" s="574" t="s">
        <v>58</v>
      </c>
      <c r="AL28" s="574">
        <v>31080</v>
      </c>
      <c r="AM28" s="24" t="s">
        <v>233</v>
      </c>
      <c r="AN28" s="404" t="s">
        <v>25</v>
      </c>
      <c r="AO28" s="596">
        <v>1316813</v>
      </c>
      <c r="AP28" s="403">
        <v>226466</v>
      </c>
      <c r="AQ28" s="403">
        <v>17300</v>
      </c>
      <c r="AR28" s="403">
        <v>47373</v>
      </c>
      <c r="AS28" s="403">
        <v>136711</v>
      </c>
      <c r="AT28" s="600">
        <v>25082</v>
      </c>
      <c r="AU28" s="403">
        <v>25115</v>
      </c>
      <c r="AV28" s="403">
        <v>184531</v>
      </c>
      <c r="AW28" s="403">
        <v>92802</v>
      </c>
      <c r="AX28" s="403">
        <v>86158</v>
      </c>
      <c r="AY28" s="403">
        <v>6644</v>
      </c>
      <c r="AZ28" s="264"/>
      <c r="BA28" s="597"/>
      <c r="BB28" s="597"/>
      <c r="BC28" s="598"/>
      <c r="BD28" s="598"/>
      <c r="BE28" s="598"/>
      <c r="BF28" s="598"/>
      <c r="BG28" s="598"/>
    </row>
    <row r="29" spans="1:59" s="265" customFormat="1" ht="14.25" customHeight="1">
      <c r="A29" s="155">
        <v>22</v>
      </c>
      <c r="B29" s="154" t="s">
        <v>23</v>
      </c>
      <c r="C29" s="592">
        <v>2</v>
      </c>
      <c r="D29" s="593">
        <v>142</v>
      </c>
      <c r="E29" s="593">
        <v>116</v>
      </c>
      <c r="F29" s="593">
        <v>26</v>
      </c>
      <c r="G29" s="593" t="s">
        <v>58</v>
      </c>
      <c r="H29" s="593" t="s">
        <v>58</v>
      </c>
      <c r="I29" s="593">
        <v>8</v>
      </c>
      <c r="J29" s="593">
        <v>1</v>
      </c>
      <c r="K29" s="594">
        <v>106</v>
      </c>
      <c r="L29" s="594">
        <v>23</v>
      </c>
      <c r="M29" s="593">
        <v>2</v>
      </c>
      <c r="N29" s="593">
        <v>2</v>
      </c>
      <c r="O29" s="594" t="s">
        <v>58</v>
      </c>
      <c r="P29" s="594" t="s">
        <v>58</v>
      </c>
      <c r="Q29" s="599" t="s">
        <v>58</v>
      </c>
      <c r="R29" s="599" t="s">
        <v>58</v>
      </c>
      <c r="S29" s="599" t="s">
        <v>58</v>
      </c>
      <c r="T29" s="599" t="s">
        <v>58</v>
      </c>
      <c r="U29" s="24" t="s">
        <v>234</v>
      </c>
      <c r="V29" s="404" t="s">
        <v>23</v>
      </c>
      <c r="W29" s="595" t="s">
        <v>458</v>
      </c>
      <c r="X29" s="402" t="s">
        <v>458</v>
      </c>
      <c r="Y29" s="402" t="s">
        <v>458</v>
      </c>
      <c r="Z29" s="402" t="s">
        <v>458</v>
      </c>
      <c r="AA29" s="402" t="s">
        <v>458</v>
      </c>
      <c r="AB29" s="402" t="s">
        <v>458</v>
      </c>
      <c r="AC29" s="402" t="s">
        <v>458</v>
      </c>
      <c r="AD29" s="402" t="s">
        <v>458</v>
      </c>
      <c r="AE29" s="402" t="s">
        <v>458</v>
      </c>
      <c r="AF29" s="402" t="s">
        <v>58</v>
      </c>
      <c r="AG29" s="402" t="s">
        <v>458</v>
      </c>
      <c r="AH29" s="574" t="s">
        <v>458</v>
      </c>
      <c r="AI29" s="574" t="s">
        <v>458</v>
      </c>
      <c r="AJ29" s="574" t="s">
        <v>58</v>
      </c>
      <c r="AK29" s="574" t="s">
        <v>58</v>
      </c>
      <c r="AL29" s="574" t="s">
        <v>458</v>
      </c>
      <c r="AM29" s="24" t="s">
        <v>234</v>
      </c>
      <c r="AN29" s="404" t="s">
        <v>23</v>
      </c>
      <c r="AO29" s="596" t="s">
        <v>458</v>
      </c>
      <c r="AP29" s="403" t="s">
        <v>458</v>
      </c>
      <c r="AQ29" s="600" t="s">
        <v>58</v>
      </c>
      <c r="AR29" s="403" t="s">
        <v>458</v>
      </c>
      <c r="AS29" s="403" t="s">
        <v>458</v>
      </c>
      <c r="AT29" s="403" t="s">
        <v>458</v>
      </c>
      <c r="AU29" s="403" t="s">
        <v>458</v>
      </c>
      <c r="AV29" s="403" t="s">
        <v>458</v>
      </c>
      <c r="AW29" s="403" t="s">
        <v>58</v>
      </c>
      <c r="AX29" s="403" t="s">
        <v>58</v>
      </c>
      <c r="AY29" s="403" t="s">
        <v>58</v>
      </c>
      <c r="AZ29" s="264"/>
      <c r="BA29" s="597"/>
      <c r="BB29" s="597"/>
      <c r="BC29" s="598"/>
      <c r="BD29" s="598"/>
      <c r="BE29" s="598"/>
      <c r="BF29" s="598"/>
      <c r="BG29" s="598"/>
    </row>
    <row r="30" spans="1:59" s="265" customFormat="1" ht="14.25" customHeight="1">
      <c r="A30" s="155">
        <v>23</v>
      </c>
      <c r="B30" s="154" t="s">
        <v>21</v>
      </c>
      <c r="C30" s="592">
        <v>8</v>
      </c>
      <c r="D30" s="593">
        <v>1307</v>
      </c>
      <c r="E30" s="593">
        <v>1200</v>
      </c>
      <c r="F30" s="593">
        <v>107</v>
      </c>
      <c r="G30" s="593" t="s">
        <v>58</v>
      </c>
      <c r="H30" s="593" t="s">
        <v>58</v>
      </c>
      <c r="I30" s="593">
        <v>16</v>
      </c>
      <c r="J30" s="593" t="s">
        <v>58</v>
      </c>
      <c r="K30" s="594">
        <v>1061</v>
      </c>
      <c r="L30" s="594">
        <v>77</v>
      </c>
      <c r="M30" s="594">
        <v>61</v>
      </c>
      <c r="N30" s="594">
        <v>11</v>
      </c>
      <c r="O30" s="599">
        <v>78</v>
      </c>
      <c r="P30" s="594">
        <v>20</v>
      </c>
      <c r="Q30" s="599" t="s">
        <v>58</v>
      </c>
      <c r="R30" s="599" t="s">
        <v>58</v>
      </c>
      <c r="S30" s="599">
        <v>16</v>
      </c>
      <c r="T30" s="599">
        <v>1</v>
      </c>
      <c r="U30" s="24" t="s">
        <v>235</v>
      </c>
      <c r="V30" s="404" t="s">
        <v>21</v>
      </c>
      <c r="W30" s="595">
        <v>865643</v>
      </c>
      <c r="X30" s="402">
        <v>794261</v>
      </c>
      <c r="Y30" s="402">
        <v>71382</v>
      </c>
      <c r="Z30" s="402">
        <v>12580429</v>
      </c>
      <c r="AA30" s="402">
        <v>11428672</v>
      </c>
      <c r="AB30" s="402">
        <v>368335</v>
      </c>
      <c r="AC30" s="402">
        <v>488583</v>
      </c>
      <c r="AD30" s="402">
        <v>199637</v>
      </c>
      <c r="AE30" s="402">
        <v>92849</v>
      </c>
      <c r="AF30" s="402">
        <v>2353</v>
      </c>
      <c r="AG30" s="402">
        <v>13938796</v>
      </c>
      <c r="AH30" s="402">
        <v>13777332</v>
      </c>
      <c r="AI30" s="402">
        <v>158405</v>
      </c>
      <c r="AJ30" s="402" t="s">
        <v>58</v>
      </c>
      <c r="AK30" s="574" t="s">
        <v>58</v>
      </c>
      <c r="AL30" s="574">
        <v>3059</v>
      </c>
      <c r="AM30" s="24" t="s">
        <v>235</v>
      </c>
      <c r="AN30" s="404" t="s">
        <v>21</v>
      </c>
      <c r="AO30" s="596">
        <v>3353826</v>
      </c>
      <c r="AP30" s="403">
        <v>546084</v>
      </c>
      <c r="AQ30" s="403" t="s">
        <v>58</v>
      </c>
      <c r="AR30" s="403">
        <v>187997</v>
      </c>
      <c r="AS30" s="403">
        <v>291781</v>
      </c>
      <c r="AT30" s="403">
        <v>66306</v>
      </c>
      <c r="AU30" s="403">
        <v>2294</v>
      </c>
      <c r="AV30" s="403">
        <v>395935</v>
      </c>
      <c r="AW30" s="403">
        <v>757755</v>
      </c>
      <c r="AX30" s="403">
        <v>538872</v>
      </c>
      <c r="AY30" s="403">
        <v>218883</v>
      </c>
      <c r="AZ30" s="264"/>
      <c r="BA30" s="597"/>
      <c r="BB30" s="597"/>
      <c r="BC30" s="598"/>
      <c r="BD30" s="598"/>
      <c r="BE30" s="598"/>
      <c r="BF30" s="598"/>
      <c r="BG30" s="598"/>
    </row>
    <row r="31" spans="1:59" s="265" customFormat="1" ht="14.25" customHeight="1">
      <c r="A31" s="155">
        <v>24</v>
      </c>
      <c r="B31" s="154" t="s">
        <v>19</v>
      </c>
      <c r="C31" s="592">
        <v>31</v>
      </c>
      <c r="D31" s="593">
        <v>2600</v>
      </c>
      <c r="E31" s="593">
        <v>1912</v>
      </c>
      <c r="F31" s="593">
        <v>688</v>
      </c>
      <c r="G31" s="593" t="s">
        <v>58</v>
      </c>
      <c r="H31" s="593" t="s">
        <v>58</v>
      </c>
      <c r="I31" s="593">
        <v>70</v>
      </c>
      <c r="J31" s="593">
        <v>22</v>
      </c>
      <c r="K31" s="594">
        <v>1671</v>
      </c>
      <c r="L31" s="594">
        <v>490</v>
      </c>
      <c r="M31" s="594">
        <v>139</v>
      </c>
      <c r="N31" s="594">
        <v>160</v>
      </c>
      <c r="O31" s="594">
        <v>39</v>
      </c>
      <c r="P31" s="594">
        <v>18</v>
      </c>
      <c r="Q31" s="594" t="s">
        <v>58</v>
      </c>
      <c r="R31" s="594" t="s">
        <v>58</v>
      </c>
      <c r="S31" s="599">
        <v>7</v>
      </c>
      <c r="T31" s="599">
        <v>2</v>
      </c>
      <c r="U31" s="24" t="s">
        <v>236</v>
      </c>
      <c r="V31" s="404" t="s">
        <v>19</v>
      </c>
      <c r="W31" s="595">
        <v>1144258</v>
      </c>
      <c r="X31" s="402">
        <v>1106646</v>
      </c>
      <c r="Y31" s="402">
        <v>37612</v>
      </c>
      <c r="Z31" s="402">
        <v>3500455</v>
      </c>
      <c r="AA31" s="402">
        <v>2669625</v>
      </c>
      <c r="AB31" s="402">
        <v>19400</v>
      </c>
      <c r="AC31" s="402">
        <v>82343</v>
      </c>
      <c r="AD31" s="402">
        <v>476340</v>
      </c>
      <c r="AE31" s="402">
        <v>147649</v>
      </c>
      <c r="AF31" s="402">
        <v>105098</v>
      </c>
      <c r="AG31" s="402">
        <v>7164363</v>
      </c>
      <c r="AH31" s="402">
        <v>5901541</v>
      </c>
      <c r="AI31" s="402">
        <v>1106567</v>
      </c>
      <c r="AJ31" s="402">
        <v>390</v>
      </c>
      <c r="AK31" s="574" t="s">
        <v>58</v>
      </c>
      <c r="AL31" s="402">
        <v>155865</v>
      </c>
      <c r="AM31" s="24" t="s">
        <v>236</v>
      </c>
      <c r="AN31" s="404" t="s">
        <v>19</v>
      </c>
      <c r="AO31" s="596">
        <v>1792070</v>
      </c>
      <c r="AP31" s="403">
        <v>404000</v>
      </c>
      <c r="AQ31" s="403">
        <v>2660</v>
      </c>
      <c r="AR31" s="403">
        <v>145527</v>
      </c>
      <c r="AS31" s="403">
        <v>213944</v>
      </c>
      <c r="AT31" s="403">
        <v>41869</v>
      </c>
      <c r="AU31" s="403">
        <v>13588</v>
      </c>
      <c r="AV31" s="403">
        <v>271817</v>
      </c>
      <c r="AW31" s="403">
        <v>3435</v>
      </c>
      <c r="AX31" s="403">
        <v>2428</v>
      </c>
      <c r="AY31" s="403">
        <v>1007</v>
      </c>
      <c r="AZ31" s="264"/>
      <c r="BA31" s="597"/>
      <c r="BB31" s="597"/>
      <c r="BC31" s="598"/>
      <c r="BD31" s="598"/>
      <c r="BE31" s="598"/>
      <c r="BF31" s="598"/>
      <c r="BG31" s="598"/>
    </row>
    <row r="32" spans="1:59" s="265" customFormat="1" ht="14.25" customHeight="1">
      <c r="A32" s="155">
        <v>25</v>
      </c>
      <c r="B32" s="154" t="s">
        <v>238</v>
      </c>
      <c r="C32" s="592">
        <v>6</v>
      </c>
      <c r="D32" s="593">
        <v>471</v>
      </c>
      <c r="E32" s="593">
        <v>388</v>
      </c>
      <c r="F32" s="593">
        <v>83</v>
      </c>
      <c r="G32" s="593" t="s">
        <v>58</v>
      </c>
      <c r="H32" s="593" t="s">
        <v>58</v>
      </c>
      <c r="I32" s="593">
        <v>18</v>
      </c>
      <c r="J32" s="593">
        <v>2</v>
      </c>
      <c r="K32" s="594">
        <v>335</v>
      </c>
      <c r="L32" s="594">
        <v>63</v>
      </c>
      <c r="M32" s="594">
        <v>25</v>
      </c>
      <c r="N32" s="594">
        <v>13</v>
      </c>
      <c r="O32" s="593">
        <v>10</v>
      </c>
      <c r="P32" s="593">
        <v>5</v>
      </c>
      <c r="Q32" s="594" t="s">
        <v>58</v>
      </c>
      <c r="R32" s="594" t="s">
        <v>58</v>
      </c>
      <c r="S32" s="599" t="s">
        <v>58</v>
      </c>
      <c r="T32" s="599" t="s">
        <v>58</v>
      </c>
      <c r="U32" s="24" t="s">
        <v>237</v>
      </c>
      <c r="V32" s="404" t="s">
        <v>238</v>
      </c>
      <c r="W32" s="595">
        <v>218150</v>
      </c>
      <c r="X32" s="402">
        <v>213247</v>
      </c>
      <c r="Y32" s="402">
        <v>4903</v>
      </c>
      <c r="Z32" s="402">
        <v>1238528</v>
      </c>
      <c r="AA32" s="402">
        <v>830035</v>
      </c>
      <c r="AB32" s="402">
        <v>1516</v>
      </c>
      <c r="AC32" s="402">
        <v>12188</v>
      </c>
      <c r="AD32" s="402">
        <v>392053</v>
      </c>
      <c r="AE32" s="402">
        <v>2736</v>
      </c>
      <c r="AF32" s="402" t="s">
        <v>58</v>
      </c>
      <c r="AG32" s="402">
        <v>1630543</v>
      </c>
      <c r="AH32" s="402">
        <v>1622917</v>
      </c>
      <c r="AI32" s="402">
        <v>6204</v>
      </c>
      <c r="AJ32" s="402" t="s">
        <v>58</v>
      </c>
      <c r="AK32" s="402" t="s">
        <v>58</v>
      </c>
      <c r="AL32" s="574">
        <v>1422</v>
      </c>
      <c r="AM32" s="24" t="s">
        <v>237</v>
      </c>
      <c r="AN32" s="404" t="s">
        <v>238</v>
      </c>
      <c r="AO32" s="596">
        <v>304052</v>
      </c>
      <c r="AP32" s="403">
        <v>82253</v>
      </c>
      <c r="AQ32" s="403">
        <v>4569</v>
      </c>
      <c r="AR32" s="403">
        <v>25984</v>
      </c>
      <c r="AS32" s="403">
        <v>44080</v>
      </c>
      <c r="AT32" s="403">
        <v>7620</v>
      </c>
      <c r="AU32" s="403">
        <v>3048</v>
      </c>
      <c r="AV32" s="403">
        <v>40076</v>
      </c>
      <c r="AW32" s="403">
        <v>892</v>
      </c>
      <c r="AX32" s="403">
        <v>1991</v>
      </c>
      <c r="AY32" s="403">
        <v>-1099</v>
      </c>
      <c r="AZ32" s="264"/>
      <c r="BA32" s="597"/>
      <c r="BB32" s="597"/>
      <c r="BC32" s="598"/>
      <c r="BD32" s="598"/>
      <c r="BE32" s="598"/>
      <c r="BF32" s="598"/>
      <c r="BG32" s="598"/>
    </row>
    <row r="33" spans="1:59" s="265" customFormat="1" ht="14.25" customHeight="1">
      <c r="A33" s="155">
        <v>26</v>
      </c>
      <c r="B33" s="154" t="s">
        <v>240</v>
      </c>
      <c r="C33" s="592">
        <v>32</v>
      </c>
      <c r="D33" s="593">
        <v>2460</v>
      </c>
      <c r="E33" s="593">
        <v>2004</v>
      </c>
      <c r="F33" s="593">
        <v>456</v>
      </c>
      <c r="G33" s="593" t="s">
        <v>58</v>
      </c>
      <c r="H33" s="593" t="s">
        <v>58</v>
      </c>
      <c r="I33" s="593">
        <v>62</v>
      </c>
      <c r="J33" s="593">
        <v>18</v>
      </c>
      <c r="K33" s="594">
        <v>1697</v>
      </c>
      <c r="L33" s="594">
        <v>302</v>
      </c>
      <c r="M33" s="594">
        <v>146</v>
      </c>
      <c r="N33" s="594">
        <v>95</v>
      </c>
      <c r="O33" s="594">
        <v>115</v>
      </c>
      <c r="P33" s="594">
        <v>41</v>
      </c>
      <c r="Q33" s="594" t="s">
        <v>58</v>
      </c>
      <c r="R33" s="594" t="s">
        <v>58</v>
      </c>
      <c r="S33" s="599">
        <v>16</v>
      </c>
      <c r="T33" s="599" t="s">
        <v>58</v>
      </c>
      <c r="U33" s="24" t="s">
        <v>239</v>
      </c>
      <c r="V33" s="404" t="s">
        <v>240</v>
      </c>
      <c r="W33" s="595">
        <v>1319335</v>
      </c>
      <c r="X33" s="402">
        <v>1209472</v>
      </c>
      <c r="Y33" s="402">
        <v>109863</v>
      </c>
      <c r="Z33" s="402">
        <v>6195836</v>
      </c>
      <c r="AA33" s="402">
        <v>3813354</v>
      </c>
      <c r="AB33" s="402">
        <v>12271</v>
      </c>
      <c r="AC33" s="402">
        <v>70070</v>
      </c>
      <c r="AD33" s="402">
        <v>2000399</v>
      </c>
      <c r="AE33" s="402">
        <v>101015</v>
      </c>
      <c r="AF33" s="402">
        <v>198727</v>
      </c>
      <c r="AG33" s="402">
        <v>9275924</v>
      </c>
      <c r="AH33" s="402">
        <v>7901273</v>
      </c>
      <c r="AI33" s="402">
        <v>222305</v>
      </c>
      <c r="AJ33" s="402">
        <v>526</v>
      </c>
      <c r="AK33" s="402" t="s">
        <v>458</v>
      </c>
      <c r="AL33" s="574" t="s">
        <v>458</v>
      </c>
      <c r="AM33" s="24" t="s">
        <v>239</v>
      </c>
      <c r="AN33" s="404" t="s">
        <v>240</v>
      </c>
      <c r="AO33" s="596">
        <v>1895641</v>
      </c>
      <c r="AP33" s="403">
        <v>213251</v>
      </c>
      <c r="AQ33" s="403">
        <v>10712</v>
      </c>
      <c r="AR33" s="403">
        <v>117744</v>
      </c>
      <c r="AS33" s="403">
        <v>51147</v>
      </c>
      <c r="AT33" s="403">
        <v>33648</v>
      </c>
      <c r="AU33" s="403">
        <v>6959</v>
      </c>
      <c r="AV33" s="403">
        <v>170068</v>
      </c>
      <c r="AW33" s="403">
        <v>65738</v>
      </c>
      <c r="AX33" s="403">
        <v>38290</v>
      </c>
      <c r="AY33" s="403">
        <v>27448</v>
      </c>
      <c r="AZ33" s="264"/>
      <c r="BA33" s="597"/>
      <c r="BB33" s="597"/>
      <c r="BC33" s="598"/>
      <c r="BD33" s="598"/>
      <c r="BE33" s="598"/>
      <c r="BF33" s="598"/>
      <c r="BG33" s="598"/>
    </row>
    <row r="34" spans="1:59" s="265" customFormat="1" ht="14.25" customHeight="1">
      <c r="A34" s="155">
        <v>27</v>
      </c>
      <c r="B34" s="154" t="s">
        <v>242</v>
      </c>
      <c r="C34" s="592">
        <v>5</v>
      </c>
      <c r="D34" s="593">
        <v>537</v>
      </c>
      <c r="E34" s="593">
        <v>332</v>
      </c>
      <c r="F34" s="593">
        <v>205</v>
      </c>
      <c r="G34" s="593" t="s">
        <v>58</v>
      </c>
      <c r="H34" s="593" t="s">
        <v>58</v>
      </c>
      <c r="I34" s="593">
        <v>14</v>
      </c>
      <c r="J34" s="593">
        <v>1</v>
      </c>
      <c r="K34" s="594">
        <v>296</v>
      </c>
      <c r="L34" s="594">
        <v>123</v>
      </c>
      <c r="M34" s="594">
        <v>18</v>
      </c>
      <c r="N34" s="594">
        <v>81</v>
      </c>
      <c r="O34" s="594">
        <v>4</v>
      </c>
      <c r="P34" s="594" t="s">
        <v>58</v>
      </c>
      <c r="Q34" s="594" t="s">
        <v>58</v>
      </c>
      <c r="R34" s="594" t="s">
        <v>58</v>
      </c>
      <c r="S34" s="599" t="s">
        <v>58</v>
      </c>
      <c r="T34" s="599" t="s">
        <v>58</v>
      </c>
      <c r="U34" s="24" t="s">
        <v>241</v>
      </c>
      <c r="V34" s="404" t="s">
        <v>242</v>
      </c>
      <c r="W34" s="595">
        <v>208087</v>
      </c>
      <c r="X34" s="402">
        <v>203940</v>
      </c>
      <c r="Y34" s="402">
        <v>4147</v>
      </c>
      <c r="Z34" s="402">
        <v>400685</v>
      </c>
      <c r="AA34" s="402">
        <v>295278</v>
      </c>
      <c r="AB34" s="402">
        <v>1909</v>
      </c>
      <c r="AC34" s="402">
        <v>10092</v>
      </c>
      <c r="AD34" s="402">
        <v>85465</v>
      </c>
      <c r="AE34" s="402">
        <v>1989</v>
      </c>
      <c r="AF34" s="402">
        <v>5952</v>
      </c>
      <c r="AG34" s="402">
        <v>756678</v>
      </c>
      <c r="AH34" s="402">
        <v>744129</v>
      </c>
      <c r="AI34" s="402" t="s">
        <v>458</v>
      </c>
      <c r="AJ34" s="402" t="s">
        <v>58</v>
      </c>
      <c r="AK34" s="402" t="s">
        <v>458</v>
      </c>
      <c r="AL34" s="574">
        <v>5956</v>
      </c>
      <c r="AM34" s="24" t="s">
        <v>241</v>
      </c>
      <c r="AN34" s="404" t="s">
        <v>242</v>
      </c>
      <c r="AO34" s="596">
        <v>311594</v>
      </c>
      <c r="AP34" s="403">
        <v>125867</v>
      </c>
      <c r="AQ34" s="403" t="s">
        <v>458</v>
      </c>
      <c r="AR34" s="403">
        <v>94938</v>
      </c>
      <c r="AS34" s="403">
        <v>14565</v>
      </c>
      <c r="AT34" s="403" t="s">
        <v>458</v>
      </c>
      <c r="AU34" s="403">
        <v>809</v>
      </c>
      <c r="AV34" s="403">
        <v>22117</v>
      </c>
      <c r="AW34" s="403" t="s">
        <v>458</v>
      </c>
      <c r="AX34" s="403">
        <v>1354</v>
      </c>
      <c r="AY34" s="403" t="s">
        <v>458</v>
      </c>
      <c r="AZ34" s="264"/>
      <c r="BA34" s="597"/>
      <c r="BB34" s="597"/>
      <c r="BC34" s="598"/>
      <c r="BD34" s="598"/>
      <c r="BE34" s="598"/>
      <c r="BF34" s="598"/>
      <c r="BG34" s="598"/>
    </row>
    <row r="35" spans="1:59" s="265" customFormat="1" ht="14.25" customHeight="1">
      <c r="A35" s="155">
        <v>28</v>
      </c>
      <c r="B35" s="157" t="s">
        <v>13</v>
      </c>
      <c r="C35" s="592">
        <v>26</v>
      </c>
      <c r="D35" s="593">
        <v>9574</v>
      </c>
      <c r="E35" s="593">
        <v>6726</v>
      </c>
      <c r="F35" s="593">
        <v>2848</v>
      </c>
      <c r="G35" s="593" t="s">
        <v>58</v>
      </c>
      <c r="H35" s="593" t="s">
        <v>58</v>
      </c>
      <c r="I35" s="593">
        <v>29</v>
      </c>
      <c r="J35" s="593">
        <v>3</v>
      </c>
      <c r="K35" s="594">
        <v>5615</v>
      </c>
      <c r="L35" s="594">
        <v>2179</v>
      </c>
      <c r="M35" s="594">
        <v>665</v>
      </c>
      <c r="N35" s="594">
        <v>492</v>
      </c>
      <c r="O35" s="594">
        <v>463</v>
      </c>
      <c r="P35" s="594">
        <v>175</v>
      </c>
      <c r="Q35" s="599" t="s">
        <v>58</v>
      </c>
      <c r="R35" s="599">
        <v>1</v>
      </c>
      <c r="S35" s="599">
        <v>46</v>
      </c>
      <c r="T35" s="599">
        <v>1</v>
      </c>
      <c r="U35" s="24" t="s">
        <v>243</v>
      </c>
      <c r="V35" s="406" t="s">
        <v>13</v>
      </c>
      <c r="W35" s="595">
        <v>5124748</v>
      </c>
      <c r="X35" s="402">
        <v>4861307</v>
      </c>
      <c r="Y35" s="402">
        <v>263441</v>
      </c>
      <c r="Z35" s="402">
        <v>19899443</v>
      </c>
      <c r="AA35" s="402">
        <v>14983922</v>
      </c>
      <c r="AB35" s="402">
        <v>96247</v>
      </c>
      <c r="AC35" s="402">
        <v>1248199</v>
      </c>
      <c r="AD35" s="573">
        <v>1293142</v>
      </c>
      <c r="AE35" s="402">
        <v>1832570</v>
      </c>
      <c r="AF35" s="402">
        <v>445363</v>
      </c>
      <c r="AG35" s="573">
        <v>33538164</v>
      </c>
      <c r="AH35" s="574">
        <v>32233089</v>
      </c>
      <c r="AI35" s="574">
        <v>748119</v>
      </c>
      <c r="AJ35" s="574">
        <v>458</v>
      </c>
      <c r="AK35" s="574" t="s">
        <v>58</v>
      </c>
      <c r="AL35" s="574">
        <v>556498</v>
      </c>
      <c r="AM35" s="24" t="s">
        <v>243</v>
      </c>
      <c r="AN35" s="406" t="s">
        <v>13</v>
      </c>
      <c r="AO35" s="596">
        <v>10012287</v>
      </c>
      <c r="AP35" s="403">
        <v>3036760</v>
      </c>
      <c r="AQ35" s="600">
        <v>190776</v>
      </c>
      <c r="AR35" s="403">
        <v>492456</v>
      </c>
      <c r="AS35" s="403">
        <v>2048674</v>
      </c>
      <c r="AT35" s="403">
        <v>304854</v>
      </c>
      <c r="AU35" s="403">
        <v>833033</v>
      </c>
      <c r="AV35" s="403">
        <v>2354112</v>
      </c>
      <c r="AW35" s="600">
        <v>3246568</v>
      </c>
      <c r="AX35" s="600">
        <v>2846290</v>
      </c>
      <c r="AY35" s="600">
        <v>400278</v>
      </c>
      <c r="AZ35" s="264"/>
      <c r="BA35" s="597"/>
      <c r="BB35" s="597"/>
      <c r="BC35" s="598"/>
      <c r="BD35" s="598"/>
      <c r="BE35" s="598"/>
      <c r="BF35" s="598"/>
      <c r="BG35" s="598"/>
    </row>
    <row r="36" spans="1:59" s="265" customFormat="1" ht="14.25" customHeight="1">
      <c r="A36" s="155">
        <v>29</v>
      </c>
      <c r="B36" s="157" t="s">
        <v>16</v>
      </c>
      <c r="C36" s="592">
        <v>23</v>
      </c>
      <c r="D36" s="593">
        <v>2976</v>
      </c>
      <c r="E36" s="593">
        <v>1956</v>
      </c>
      <c r="F36" s="593">
        <v>1020</v>
      </c>
      <c r="G36" s="593" t="s">
        <v>58</v>
      </c>
      <c r="H36" s="593" t="s">
        <v>58</v>
      </c>
      <c r="I36" s="593">
        <v>29</v>
      </c>
      <c r="J36" s="593">
        <v>6</v>
      </c>
      <c r="K36" s="594">
        <v>1608</v>
      </c>
      <c r="L36" s="594">
        <v>656</v>
      </c>
      <c r="M36" s="594">
        <v>164</v>
      </c>
      <c r="N36" s="594">
        <v>241</v>
      </c>
      <c r="O36" s="594">
        <v>160</v>
      </c>
      <c r="P36" s="594">
        <v>121</v>
      </c>
      <c r="Q36" s="594">
        <v>5</v>
      </c>
      <c r="R36" s="594" t="s">
        <v>58</v>
      </c>
      <c r="S36" s="599">
        <v>5</v>
      </c>
      <c r="T36" s="599">
        <v>4</v>
      </c>
      <c r="U36" s="24" t="s">
        <v>244</v>
      </c>
      <c r="V36" s="406" t="s">
        <v>16</v>
      </c>
      <c r="W36" s="595">
        <v>1407732</v>
      </c>
      <c r="X36" s="402">
        <v>1286174</v>
      </c>
      <c r="Y36" s="402">
        <v>121558</v>
      </c>
      <c r="Z36" s="402">
        <v>10702681</v>
      </c>
      <c r="AA36" s="402">
        <v>9482685</v>
      </c>
      <c r="AB36" s="402">
        <v>6279</v>
      </c>
      <c r="AC36" s="402">
        <v>130536</v>
      </c>
      <c r="AD36" s="402">
        <v>767177</v>
      </c>
      <c r="AE36" s="402">
        <v>85672</v>
      </c>
      <c r="AF36" s="402">
        <v>230332</v>
      </c>
      <c r="AG36" s="402">
        <v>19020556</v>
      </c>
      <c r="AH36" s="402">
        <v>18244310</v>
      </c>
      <c r="AI36" s="402">
        <v>438271</v>
      </c>
      <c r="AJ36" s="402">
        <v>1280</v>
      </c>
      <c r="AK36" s="402" t="s">
        <v>58</v>
      </c>
      <c r="AL36" s="574">
        <v>336695</v>
      </c>
      <c r="AM36" s="24" t="s">
        <v>244</v>
      </c>
      <c r="AN36" s="406" t="s">
        <v>16</v>
      </c>
      <c r="AO36" s="596">
        <v>3274776</v>
      </c>
      <c r="AP36" s="403">
        <v>595400</v>
      </c>
      <c r="AQ36" s="403">
        <v>10682</v>
      </c>
      <c r="AR36" s="403">
        <v>96796</v>
      </c>
      <c r="AS36" s="403">
        <v>439243</v>
      </c>
      <c r="AT36" s="403">
        <v>48679</v>
      </c>
      <c r="AU36" s="403">
        <v>18973</v>
      </c>
      <c r="AV36" s="403">
        <v>718321</v>
      </c>
      <c r="AW36" s="403">
        <v>471818</v>
      </c>
      <c r="AX36" s="403">
        <v>412298</v>
      </c>
      <c r="AY36" s="403">
        <v>59520</v>
      </c>
      <c r="AZ36" s="264"/>
      <c r="BA36" s="597"/>
      <c r="BB36" s="597"/>
      <c r="BC36" s="598"/>
      <c r="BD36" s="598"/>
      <c r="BE36" s="598"/>
      <c r="BF36" s="598"/>
      <c r="BG36" s="598"/>
    </row>
    <row r="37" spans="1:59" s="265" customFormat="1" ht="14.25" customHeight="1">
      <c r="A37" s="155">
        <v>30</v>
      </c>
      <c r="B37" s="154" t="s">
        <v>337</v>
      </c>
      <c r="C37" s="592">
        <v>3</v>
      </c>
      <c r="D37" s="593">
        <v>318</v>
      </c>
      <c r="E37" s="593">
        <v>160</v>
      </c>
      <c r="F37" s="593">
        <v>158</v>
      </c>
      <c r="G37" s="593" t="s">
        <v>58</v>
      </c>
      <c r="H37" s="593" t="s">
        <v>58</v>
      </c>
      <c r="I37" s="593">
        <v>6</v>
      </c>
      <c r="J37" s="593" t="s">
        <v>58</v>
      </c>
      <c r="K37" s="594">
        <v>131</v>
      </c>
      <c r="L37" s="594">
        <v>99</v>
      </c>
      <c r="M37" s="594">
        <v>31</v>
      </c>
      <c r="N37" s="594">
        <v>59</v>
      </c>
      <c r="O37" s="594" t="s">
        <v>58</v>
      </c>
      <c r="P37" s="594">
        <v>1</v>
      </c>
      <c r="Q37" s="594" t="s">
        <v>58</v>
      </c>
      <c r="R37" s="594" t="s">
        <v>58</v>
      </c>
      <c r="S37" s="599">
        <v>8</v>
      </c>
      <c r="T37" s="599">
        <v>1</v>
      </c>
      <c r="U37" s="24" t="s">
        <v>245</v>
      </c>
      <c r="V37" s="404" t="s">
        <v>337</v>
      </c>
      <c r="W37" s="595">
        <v>131723</v>
      </c>
      <c r="X37" s="402">
        <v>123953</v>
      </c>
      <c r="Y37" s="402">
        <v>7770</v>
      </c>
      <c r="Z37" s="402">
        <v>495159</v>
      </c>
      <c r="AA37" s="402">
        <v>409095</v>
      </c>
      <c r="AB37" s="402">
        <v>34</v>
      </c>
      <c r="AC37" s="402">
        <v>3435</v>
      </c>
      <c r="AD37" s="402">
        <v>428</v>
      </c>
      <c r="AE37" s="402" t="s">
        <v>58</v>
      </c>
      <c r="AF37" s="402">
        <v>82167</v>
      </c>
      <c r="AG37" s="402">
        <v>833724</v>
      </c>
      <c r="AH37" s="402" t="s">
        <v>458</v>
      </c>
      <c r="AI37" s="402" t="s">
        <v>58</v>
      </c>
      <c r="AJ37" s="402" t="s">
        <v>58</v>
      </c>
      <c r="AK37" s="574" t="s">
        <v>58</v>
      </c>
      <c r="AL37" s="402" t="s">
        <v>458</v>
      </c>
      <c r="AM37" s="24" t="s">
        <v>245</v>
      </c>
      <c r="AN37" s="404" t="s">
        <v>337</v>
      </c>
      <c r="AO37" s="596">
        <v>122502</v>
      </c>
      <c r="AP37" s="403">
        <v>19711</v>
      </c>
      <c r="AQ37" s="600" t="s">
        <v>58</v>
      </c>
      <c r="AR37" s="403">
        <v>1833</v>
      </c>
      <c r="AS37" s="403">
        <v>332</v>
      </c>
      <c r="AT37" s="403">
        <v>17546</v>
      </c>
      <c r="AU37" s="403">
        <v>787</v>
      </c>
      <c r="AV37" s="403">
        <v>19160</v>
      </c>
      <c r="AW37" s="403">
        <v>754</v>
      </c>
      <c r="AX37" s="403">
        <v>754</v>
      </c>
      <c r="AY37" s="403" t="s">
        <v>58</v>
      </c>
      <c r="AZ37" s="264"/>
      <c r="BA37" s="597"/>
      <c r="BB37" s="597"/>
      <c r="BC37" s="598"/>
      <c r="BD37" s="598"/>
      <c r="BE37" s="598"/>
      <c r="BF37" s="598"/>
      <c r="BG37" s="598"/>
    </row>
    <row r="38" spans="1:59" s="265" customFormat="1" ht="14.25" customHeight="1">
      <c r="A38" s="155">
        <v>31</v>
      </c>
      <c r="B38" s="154" t="s">
        <v>11</v>
      </c>
      <c r="C38" s="592">
        <v>6</v>
      </c>
      <c r="D38" s="593">
        <v>4594</v>
      </c>
      <c r="E38" s="593">
        <v>4131</v>
      </c>
      <c r="F38" s="593">
        <v>463</v>
      </c>
      <c r="G38" s="593" t="s">
        <v>58</v>
      </c>
      <c r="H38" s="593" t="s">
        <v>58</v>
      </c>
      <c r="I38" s="593">
        <v>15</v>
      </c>
      <c r="J38" s="593">
        <v>1</v>
      </c>
      <c r="K38" s="594">
        <v>3600</v>
      </c>
      <c r="L38" s="594">
        <v>299</v>
      </c>
      <c r="M38" s="594">
        <v>496</v>
      </c>
      <c r="N38" s="594">
        <v>123</v>
      </c>
      <c r="O38" s="594">
        <v>231</v>
      </c>
      <c r="P38" s="594">
        <v>45</v>
      </c>
      <c r="Q38" s="594" t="s">
        <v>58</v>
      </c>
      <c r="R38" s="594" t="s">
        <v>58</v>
      </c>
      <c r="S38" s="599">
        <v>211</v>
      </c>
      <c r="T38" s="599">
        <v>5</v>
      </c>
      <c r="U38" s="24" t="s">
        <v>246</v>
      </c>
      <c r="V38" s="404" t="s">
        <v>11</v>
      </c>
      <c r="W38" s="595">
        <v>2683224</v>
      </c>
      <c r="X38" s="402">
        <v>2381428</v>
      </c>
      <c r="Y38" s="402">
        <v>301796</v>
      </c>
      <c r="Z38" s="402">
        <v>14324504</v>
      </c>
      <c r="AA38" s="402">
        <v>13776379</v>
      </c>
      <c r="AB38" s="402">
        <v>94462</v>
      </c>
      <c r="AC38" s="402">
        <v>291889</v>
      </c>
      <c r="AD38" s="402">
        <v>155426</v>
      </c>
      <c r="AE38" s="402">
        <v>6348</v>
      </c>
      <c r="AF38" s="402" t="s">
        <v>58</v>
      </c>
      <c r="AG38" s="402">
        <v>20596362</v>
      </c>
      <c r="AH38" s="402">
        <v>20596362</v>
      </c>
      <c r="AI38" s="402" t="s">
        <v>58</v>
      </c>
      <c r="AJ38" s="402" t="s">
        <v>58</v>
      </c>
      <c r="AK38" s="402" t="s">
        <v>58</v>
      </c>
      <c r="AL38" s="574" t="s">
        <v>58</v>
      </c>
      <c r="AM38" s="24" t="s">
        <v>246</v>
      </c>
      <c r="AN38" s="404" t="s">
        <v>11</v>
      </c>
      <c r="AO38" s="596">
        <v>4434761</v>
      </c>
      <c r="AP38" s="403">
        <v>1655357</v>
      </c>
      <c r="AQ38" s="403">
        <v>11841</v>
      </c>
      <c r="AR38" s="403">
        <v>233886</v>
      </c>
      <c r="AS38" s="403">
        <v>1305917</v>
      </c>
      <c r="AT38" s="403">
        <v>103713</v>
      </c>
      <c r="AU38" s="403">
        <v>16516</v>
      </c>
      <c r="AV38" s="403">
        <v>1069718</v>
      </c>
      <c r="AW38" s="403">
        <v>127538</v>
      </c>
      <c r="AX38" s="403">
        <v>103291</v>
      </c>
      <c r="AY38" s="403">
        <v>24247</v>
      </c>
      <c r="AZ38" s="264"/>
      <c r="BA38" s="597"/>
      <c r="BB38" s="597"/>
      <c r="BC38" s="598"/>
      <c r="BD38" s="598"/>
      <c r="BE38" s="598"/>
      <c r="BF38" s="598"/>
      <c r="BG38" s="598"/>
    </row>
    <row r="39" spans="1:59" s="265" customFormat="1" ht="14.25" customHeight="1">
      <c r="A39" s="158">
        <v>32</v>
      </c>
      <c r="B39" s="159" t="s">
        <v>2</v>
      </c>
      <c r="C39" s="601">
        <v>40</v>
      </c>
      <c r="D39" s="602">
        <v>3628</v>
      </c>
      <c r="E39" s="602">
        <v>2053</v>
      </c>
      <c r="F39" s="602">
        <v>1575</v>
      </c>
      <c r="G39" s="602" t="s">
        <v>58</v>
      </c>
      <c r="H39" s="602" t="s">
        <v>58</v>
      </c>
      <c r="I39" s="602">
        <v>107</v>
      </c>
      <c r="J39" s="602">
        <v>30</v>
      </c>
      <c r="K39" s="603">
        <v>1755</v>
      </c>
      <c r="L39" s="603">
        <v>1161</v>
      </c>
      <c r="M39" s="603">
        <v>154</v>
      </c>
      <c r="N39" s="603">
        <v>273</v>
      </c>
      <c r="O39" s="603">
        <v>45</v>
      </c>
      <c r="P39" s="603">
        <v>114</v>
      </c>
      <c r="Q39" s="603" t="s">
        <v>58</v>
      </c>
      <c r="R39" s="604" t="s">
        <v>58</v>
      </c>
      <c r="S39" s="604">
        <v>8</v>
      </c>
      <c r="T39" s="604">
        <v>3</v>
      </c>
      <c r="U39" s="407" t="s">
        <v>247</v>
      </c>
      <c r="V39" s="408" t="s">
        <v>2</v>
      </c>
      <c r="W39" s="605">
        <v>1349674</v>
      </c>
      <c r="X39" s="587">
        <v>1296347</v>
      </c>
      <c r="Y39" s="587">
        <v>53327</v>
      </c>
      <c r="Z39" s="587">
        <v>2670245</v>
      </c>
      <c r="AA39" s="587">
        <v>1457065</v>
      </c>
      <c r="AB39" s="587">
        <v>10157</v>
      </c>
      <c r="AC39" s="587">
        <v>84601</v>
      </c>
      <c r="AD39" s="580">
        <v>564358</v>
      </c>
      <c r="AE39" s="587">
        <v>119359</v>
      </c>
      <c r="AF39" s="587">
        <v>434705</v>
      </c>
      <c r="AG39" s="587">
        <v>5591910</v>
      </c>
      <c r="AH39" s="580">
        <v>4527111</v>
      </c>
      <c r="AI39" s="580">
        <v>384814</v>
      </c>
      <c r="AJ39" s="580">
        <v>22</v>
      </c>
      <c r="AK39" s="581" t="s">
        <v>58</v>
      </c>
      <c r="AL39" s="581">
        <v>679963</v>
      </c>
      <c r="AM39" s="407" t="s">
        <v>247</v>
      </c>
      <c r="AN39" s="408" t="s">
        <v>2</v>
      </c>
      <c r="AO39" s="606">
        <v>1189426</v>
      </c>
      <c r="AP39" s="409">
        <v>192826</v>
      </c>
      <c r="AQ39" s="409">
        <v>10085</v>
      </c>
      <c r="AR39" s="409">
        <v>30320</v>
      </c>
      <c r="AS39" s="409">
        <v>117298</v>
      </c>
      <c r="AT39" s="409">
        <v>35123</v>
      </c>
      <c r="AU39" s="409">
        <v>6290</v>
      </c>
      <c r="AV39" s="409">
        <v>149342</v>
      </c>
      <c r="AW39" s="409">
        <v>13648</v>
      </c>
      <c r="AX39" s="607">
        <v>13155</v>
      </c>
      <c r="AY39" s="409">
        <v>493</v>
      </c>
      <c r="AZ39" s="264"/>
      <c r="BA39" s="597"/>
      <c r="BB39" s="597"/>
      <c r="BC39" s="598"/>
      <c r="BD39" s="598"/>
      <c r="BE39" s="598"/>
      <c r="BF39" s="598"/>
      <c r="BG39" s="598"/>
    </row>
    <row r="40" spans="1:51" s="266" customFormat="1" ht="13.5">
      <c r="A40" s="460" t="s">
        <v>456</v>
      </c>
      <c r="B40" s="9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44"/>
      <c r="S40" s="344"/>
      <c r="T40" s="344"/>
      <c r="U40" s="344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</row>
    <row r="41" spans="1:27" s="103" customFormat="1" ht="17.25" customHeight="1">
      <c r="A41" s="424" t="s">
        <v>383</v>
      </c>
      <c r="B41" s="424"/>
      <c r="C41" s="424"/>
      <c r="D41" s="42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499"/>
      <c r="V41" s="499"/>
      <c r="W41" s="499"/>
      <c r="X41" s="499"/>
      <c r="Y41" s="499"/>
      <c r="Z41" s="499"/>
      <c r="AA41" s="499"/>
    </row>
    <row r="42" spans="21:27" s="103" customFormat="1" ht="13.5">
      <c r="U42" s="483"/>
      <c r="V42" s="483"/>
      <c r="W42" s="483"/>
      <c r="X42" s="483"/>
      <c r="Y42" s="483"/>
      <c r="Z42" s="483"/>
      <c r="AA42" s="483"/>
    </row>
  </sheetData>
  <sheetProtection/>
  <mergeCells count="65">
    <mergeCell ref="X8:X12"/>
    <mergeCell ref="I8:L9"/>
    <mergeCell ref="A1:B1"/>
    <mergeCell ref="A2:B2"/>
    <mergeCell ref="U2:V2"/>
    <mergeCell ref="AM2:AN2"/>
    <mergeCell ref="A3:F3"/>
    <mergeCell ref="A4:F4"/>
    <mergeCell ref="AG8:AG12"/>
    <mergeCell ref="AA8:AA12"/>
    <mergeCell ref="AE7:AF7"/>
    <mergeCell ref="AW8:AY10"/>
    <mergeCell ref="A7:B12"/>
    <mergeCell ref="D7:L7"/>
    <mergeCell ref="M7:T7"/>
    <mergeCell ref="U7:V12"/>
    <mergeCell ref="W7:Y7"/>
    <mergeCell ref="Z7:AD7"/>
    <mergeCell ref="C8:C12"/>
    <mergeCell ref="D8:F11"/>
    <mergeCell ref="G8:H8"/>
    <mergeCell ref="AU7:AY7"/>
    <mergeCell ref="AH8:AH12"/>
    <mergeCell ref="AI8:AI12"/>
    <mergeCell ref="AJ8:AJ12"/>
    <mergeCell ref="AK8:AK12"/>
    <mergeCell ref="AP8:AT10"/>
    <mergeCell ref="AU8:AU12"/>
    <mergeCell ref="AW11:AW12"/>
    <mergeCell ref="AV8:AV12"/>
    <mergeCell ref="AG7:AL7"/>
    <mergeCell ref="AM7:AN12"/>
    <mergeCell ref="AO7:AT7"/>
    <mergeCell ref="AC8:AC12"/>
    <mergeCell ref="AD8:AD12"/>
    <mergeCell ref="AE8:AE12"/>
    <mergeCell ref="AF8:AF12"/>
    <mergeCell ref="AS11:AS12"/>
    <mergeCell ref="I11:J11"/>
    <mergeCell ref="K11:L11"/>
    <mergeCell ref="M11:N11"/>
    <mergeCell ref="AB8:AB12"/>
    <mergeCell ref="M8:P9"/>
    <mergeCell ref="Q8:R11"/>
    <mergeCell ref="S8:T11"/>
    <mergeCell ref="W8:W12"/>
    <mergeCell ref="Y8:Y12"/>
    <mergeCell ref="O11:P11"/>
    <mergeCell ref="G10:H10"/>
    <mergeCell ref="I10:J10"/>
    <mergeCell ref="K10:L10"/>
    <mergeCell ref="M10:N10"/>
    <mergeCell ref="O10:P10"/>
    <mergeCell ref="AL8:AL12"/>
    <mergeCell ref="AX11:AX12"/>
    <mergeCell ref="G9:H9"/>
    <mergeCell ref="AY11:AY12"/>
    <mergeCell ref="A14:B14"/>
    <mergeCell ref="U14:V14"/>
    <mergeCell ref="AM14:AN14"/>
    <mergeCell ref="AP11:AP12"/>
    <mergeCell ref="AQ11:AQ12"/>
    <mergeCell ref="AR11:AR12"/>
    <mergeCell ref="AT11:AT12"/>
    <mergeCell ref="G11:H11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1496062992125984" footer="0.31496062992125984"/>
  <pageSetup blackAndWhite="1" fitToWidth="6" horizontalDpi="600" verticalDpi="600" orientation="portrait" paperSize="9" scale="74" r:id="rId1"/>
  <colBreaks count="5" manualBreakCount="5">
    <brk id="12" min="1" max="40" man="1"/>
    <brk id="20" min="1" max="40" man="1"/>
    <brk id="30" min="1" max="40" man="1"/>
    <brk id="38" min="1" max="40" man="1"/>
    <brk id="46" min="1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80"/>
  <sheetViews>
    <sheetView showGridLines="0" view="pageBreakPreview" zoomScale="90" zoomScaleSheetLayoutView="90" zoomScalePageLayoutView="0" workbookViewId="0" topLeftCell="A1">
      <pane xSplit="2" ySplit="9" topLeftCell="C10" activePane="bottomRight" state="frozen"/>
      <selection pane="topLeft" activeCell="A44" sqref="A44:H44"/>
      <selection pane="topRight" activeCell="A44" sqref="A44:H44"/>
      <selection pane="bottomLeft" activeCell="A44" sqref="A44:H44"/>
      <selection pane="bottomRight" activeCell="A4" sqref="A4:G4"/>
    </sheetView>
  </sheetViews>
  <sheetFormatPr defaultColWidth="9.00390625" defaultRowHeight="13.5"/>
  <cols>
    <col min="1" max="1" width="3.125" style="31" customWidth="1"/>
    <col min="2" max="2" width="21.75390625" style="31" customWidth="1"/>
    <col min="3" max="9" width="21.625" style="31" customWidth="1"/>
    <col min="10" max="10" width="9.00390625" style="31" customWidth="1"/>
    <col min="11" max="12" width="9.00390625" style="189" customWidth="1"/>
    <col min="13" max="16384" width="9.00390625" style="31" customWidth="1"/>
  </cols>
  <sheetData>
    <row r="1" spans="1:2" ht="13.5">
      <c r="A1" s="673" t="s">
        <v>200</v>
      </c>
      <c r="B1" s="673"/>
    </row>
    <row r="2" spans="1:2" ht="13.5">
      <c r="A2" s="674" t="s">
        <v>57</v>
      </c>
      <c r="B2" s="674"/>
    </row>
    <row r="3" spans="1:9" ht="17.25">
      <c r="A3" s="811" t="s">
        <v>355</v>
      </c>
      <c r="B3" s="811"/>
      <c r="C3" s="811"/>
      <c r="D3" s="811"/>
      <c r="E3" s="811"/>
      <c r="F3" s="811"/>
      <c r="G3" s="811"/>
      <c r="H3" s="426"/>
      <c r="I3" s="426"/>
    </row>
    <row r="4" spans="1:10" ht="13.5">
      <c r="A4" s="812" t="s">
        <v>428</v>
      </c>
      <c r="B4" s="812"/>
      <c r="C4" s="812"/>
      <c r="D4" s="812"/>
      <c r="E4" s="812"/>
      <c r="F4" s="812"/>
      <c r="G4" s="812"/>
      <c r="H4" s="427"/>
      <c r="I4" s="12" t="s">
        <v>364</v>
      </c>
      <c r="J4" s="32"/>
    </row>
    <row r="5" spans="1:10" ht="6.75" customHeight="1" thickBot="1">
      <c r="A5" s="33"/>
      <c r="B5" s="33"/>
      <c r="C5" s="33"/>
      <c r="D5" s="12"/>
      <c r="E5" s="12"/>
      <c r="F5" s="12"/>
      <c r="G5" s="12"/>
      <c r="H5" s="12"/>
      <c r="I5" s="12"/>
      <c r="J5" s="32"/>
    </row>
    <row r="6" spans="1:12" s="42" customFormat="1" ht="13.5" customHeight="1" thickTop="1">
      <c r="A6" s="813" t="s">
        <v>264</v>
      </c>
      <c r="B6" s="814"/>
      <c r="C6" s="822" t="s">
        <v>35</v>
      </c>
      <c r="D6" s="819" t="s">
        <v>362</v>
      </c>
      <c r="E6" s="827" t="s">
        <v>363</v>
      </c>
      <c r="F6" s="830" t="s">
        <v>365</v>
      </c>
      <c r="G6" s="831"/>
      <c r="H6" s="831"/>
      <c r="I6" s="831"/>
      <c r="J6" s="54"/>
      <c r="K6" s="190"/>
      <c r="L6" s="190"/>
    </row>
    <row r="7" spans="1:12" s="42" customFormat="1" ht="13.5" customHeight="1">
      <c r="A7" s="815"/>
      <c r="B7" s="816"/>
      <c r="C7" s="820"/>
      <c r="D7" s="820"/>
      <c r="E7" s="820"/>
      <c r="F7" s="828"/>
      <c r="G7" s="829"/>
      <c r="H7" s="829"/>
      <c r="I7" s="829"/>
      <c r="J7" s="54"/>
      <c r="K7" s="190"/>
      <c r="L7" s="190"/>
    </row>
    <row r="8" spans="1:12" s="42" customFormat="1" ht="13.5" customHeight="1">
      <c r="A8" s="815"/>
      <c r="B8" s="816"/>
      <c r="C8" s="820"/>
      <c r="D8" s="820"/>
      <c r="E8" s="820"/>
      <c r="F8" s="828" t="s">
        <v>306</v>
      </c>
      <c r="G8" s="832"/>
      <c r="H8" s="825" t="s">
        <v>96</v>
      </c>
      <c r="I8" s="823" t="s">
        <v>310</v>
      </c>
      <c r="J8" s="54"/>
      <c r="K8" s="190"/>
      <c r="L8" s="190"/>
    </row>
    <row r="9" spans="1:12" s="42" customFormat="1" ht="13.5" customHeight="1">
      <c r="A9" s="817"/>
      <c r="B9" s="818"/>
      <c r="C9" s="820"/>
      <c r="D9" s="820"/>
      <c r="E9" s="820"/>
      <c r="F9" s="454" t="s">
        <v>98</v>
      </c>
      <c r="G9" s="456" t="s">
        <v>97</v>
      </c>
      <c r="H9" s="826"/>
      <c r="I9" s="824"/>
      <c r="J9" s="54"/>
      <c r="K9" s="190"/>
      <c r="L9" s="190"/>
    </row>
    <row r="10" spans="1:12" s="49" customFormat="1" ht="13.5" customHeight="1">
      <c r="A10" s="821" t="s">
        <v>48</v>
      </c>
      <c r="B10" s="821"/>
      <c r="C10" s="410">
        <v>451</v>
      </c>
      <c r="D10" s="412">
        <v>134815</v>
      </c>
      <c r="E10" s="411">
        <v>321440</v>
      </c>
      <c r="F10" s="412">
        <v>111605</v>
      </c>
      <c r="G10" s="412">
        <v>10994</v>
      </c>
      <c r="H10" s="412">
        <v>184477</v>
      </c>
      <c r="I10" s="412">
        <v>14364</v>
      </c>
      <c r="J10" s="89"/>
      <c r="K10" s="205"/>
      <c r="L10" s="205"/>
    </row>
    <row r="11" spans="1:12" s="49" customFormat="1" ht="13.5" customHeight="1">
      <c r="A11" s="71"/>
      <c r="B11" s="71"/>
      <c r="C11" s="365"/>
      <c r="D11" s="366"/>
      <c r="E11" s="413"/>
      <c r="F11" s="366"/>
      <c r="G11" s="366"/>
      <c r="H11" s="366"/>
      <c r="I11" s="366"/>
      <c r="J11" s="89"/>
      <c r="K11" s="191"/>
      <c r="L11" s="191"/>
    </row>
    <row r="12" spans="1:12" s="52" customFormat="1" ht="13.5" customHeight="1">
      <c r="A12" s="138">
        <v>9</v>
      </c>
      <c r="B12" s="139" t="s">
        <v>3</v>
      </c>
      <c r="C12" s="414">
        <v>29</v>
      </c>
      <c r="D12" s="415">
        <v>2322</v>
      </c>
      <c r="E12" s="415">
        <v>4713</v>
      </c>
      <c r="F12" s="415">
        <v>85</v>
      </c>
      <c r="G12" s="415">
        <v>413</v>
      </c>
      <c r="H12" s="415">
        <v>4215</v>
      </c>
      <c r="I12" s="415" t="s">
        <v>58</v>
      </c>
      <c r="J12" s="90"/>
      <c r="K12" s="206"/>
      <c r="L12" s="206"/>
    </row>
    <row r="13" spans="1:12" s="52" customFormat="1" ht="13.5" customHeight="1">
      <c r="A13" s="138" t="s">
        <v>340</v>
      </c>
      <c r="B13" s="139" t="s">
        <v>47</v>
      </c>
      <c r="C13" s="414" t="s">
        <v>58</v>
      </c>
      <c r="D13" s="415" t="s">
        <v>58</v>
      </c>
      <c r="E13" s="402" t="s">
        <v>58</v>
      </c>
      <c r="F13" s="415" t="s">
        <v>58</v>
      </c>
      <c r="G13" s="402" t="s">
        <v>58</v>
      </c>
      <c r="H13" s="402" t="s">
        <v>58</v>
      </c>
      <c r="I13" s="415" t="s">
        <v>58</v>
      </c>
      <c r="J13" s="90"/>
      <c r="K13" s="206"/>
      <c r="L13" s="206"/>
    </row>
    <row r="14" spans="1:12" s="51" customFormat="1" ht="13.5" customHeight="1">
      <c r="A14" s="140">
        <v>11</v>
      </c>
      <c r="B14" s="136" t="s">
        <v>46</v>
      </c>
      <c r="C14" s="414">
        <v>113</v>
      </c>
      <c r="D14" s="415">
        <v>29018</v>
      </c>
      <c r="E14" s="415">
        <v>114104</v>
      </c>
      <c r="F14" s="415">
        <v>40892</v>
      </c>
      <c r="G14" s="402">
        <v>1886</v>
      </c>
      <c r="H14" s="415">
        <v>69986</v>
      </c>
      <c r="I14" s="415">
        <v>1340</v>
      </c>
      <c r="J14" s="72"/>
      <c r="K14" s="205"/>
      <c r="L14" s="205"/>
    </row>
    <row r="15" spans="1:12" s="51" customFormat="1" ht="13.5" customHeight="1">
      <c r="A15" s="140">
        <v>12</v>
      </c>
      <c r="B15" s="136" t="s">
        <v>45</v>
      </c>
      <c r="C15" s="414">
        <v>11</v>
      </c>
      <c r="D15" s="415">
        <v>11972</v>
      </c>
      <c r="E15" s="415">
        <v>391</v>
      </c>
      <c r="F15" s="402">
        <v>138</v>
      </c>
      <c r="G15" s="415">
        <v>169</v>
      </c>
      <c r="H15" s="402">
        <v>54</v>
      </c>
      <c r="I15" s="402">
        <v>30</v>
      </c>
      <c r="J15" s="72"/>
      <c r="K15" s="206"/>
      <c r="L15" s="205"/>
    </row>
    <row r="16" spans="1:12" s="51" customFormat="1" ht="13.5" customHeight="1">
      <c r="A16" s="140">
        <v>13</v>
      </c>
      <c r="B16" s="136" t="s">
        <v>44</v>
      </c>
      <c r="C16" s="414">
        <v>5</v>
      </c>
      <c r="D16" s="415">
        <v>532</v>
      </c>
      <c r="E16" s="415">
        <v>433</v>
      </c>
      <c r="F16" s="415" t="s">
        <v>58</v>
      </c>
      <c r="G16" s="402">
        <v>23</v>
      </c>
      <c r="H16" s="402">
        <v>410</v>
      </c>
      <c r="I16" s="415" t="s">
        <v>58</v>
      </c>
      <c r="J16" s="72"/>
      <c r="K16" s="206"/>
      <c r="L16" s="206"/>
    </row>
    <row r="17" spans="1:12" s="51" customFormat="1" ht="13.5" customHeight="1">
      <c r="A17" s="140">
        <v>14</v>
      </c>
      <c r="B17" s="136" t="s">
        <v>43</v>
      </c>
      <c r="C17" s="414">
        <v>13</v>
      </c>
      <c r="D17" s="415">
        <v>5755</v>
      </c>
      <c r="E17" s="415">
        <v>19134</v>
      </c>
      <c r="F17" s="415">
        <v>28</v>
      </c>
      <c r="G17" s="402">
        <v>85</v>
      </c>
      <c r="H17" s="415">
        <v>10292</v>
      </c>
      <c r="I17" s="402">
        <v>8729</v>
      </c>
      <c r="J17" s="72"/>
      <c r="K17" s="206"/>
      <c r="L17" s="205"/>
    </row>
    <row r="18" spans="1:12" s="51" customFormat="1" ht="13.5" customHeight="1">
      <c r="A18" s="140">
        <v>15</v>
      </c>
      <c r="B18" s="136" t="s">
        <v>42</v>
      </c>
      <c r="C18" s="414">
        <v>13</v>
      </c>
      <c r="D18" s="415">
        <v>980</v>
      </c>
      <c r="E18" s="415">
        <v>267</v>
      </c>
      <c r="F18" s="415" t="s">
        <v>58</v>
      </c>
      <c r="G18" s="402">
        <v>195</v>
      </c>
      <c r="H18" s="402">
        <v>72</v>
      </c>
      <c r="I18" s="415" t="s">
        <v>58</v>
      </c>
      <c r="J18" s="72"/>
      <c r="K18" s="205"/>
      <c r="L18" s="205"/>
    </row>
    <row r="19" spans="1:12" s="51" customFormat="1" ht="13.5" customHeight="1">
      <c r="A19" s="140">
        <v>16</v>
      </c>
      <c r="B19" s="136" t="s">
        <v>41</v>
      </c>
      <c r="C19" s="414">
        <v>31</v>
      </c>
      <c r="D19" s="415">
        <v>19852</v>
      </c>
      <c r="E19" s="415">
        <v>56738</v>
      </c>
      <c r="F19" s="415">
        <v>10489</v>
      </c>
      <c r="G19" s="402">
        <v>1775</v>
      </c>
      <c r="H19" s="415">
        <v>42657</v>
      </c>
      <c r="I19" s="402">
        <v>1817</v>
      </c>
      <c r="J19" s="72"/>
      <c r="K19" s="205"/>
      <c r="L19" s="205"/>
    </row>
    <row r="20" spans="1:12" s="51" customFormat="1" ht="13.5" customHeight="1">
      <c r="A20" s="140" t="s">
        <v>367</v>
      </c>
      <c r="B20" s="136" t="s">
        <v>368</v>
      </c>
      <c r="C20" s="414" t="s">
        <v>58</v>
      </c>
      <c r="D20" s="415" t="s">
        <v>58</v>
      </c>
      <c r="E20" s="415" t="s">
        <v>58</v>
      </c>
      <c r="F20" s="415" t="s">
        <v>58</v>
      </c>
      <c r="G20" s="402" t="s">
        <v>58</v>
      </c>
      <c r="H20" s="415" t="s">
        <v>58</v>
      </c>
      <c r="I20" s="402" t="s">
        <v>58</v>
      </c>
      <c r="J20" s="72"/>
      <c r="K20" s="205"/>
      <c r="L20" s="205"/>
    </row>
    <row r="21" spans="1:12" s="51" customFormat="1" ht="13.5" customHeight="1">
      <c r="A21" s="140" t="s">
        <v>286</v>
      </c>
      <c r="B21" s="136" t="s">
        <v>229</v>
      </c>
      <c r="C21" s="414">
        <v>38</v>
      </c>
      <c r="D21" s="415">
        <v>7660</v>
      </c>
      <c r="E21" s="415">
        <v>35743</v>
      </c>
      <c r="F21" s="415">
        <v>623</v>
      </c>
      <c r="G21" s="402">
        <v>549</v>
      </c>
      <c r="H21" s="402">
        <v>32419</v>
      </c>
      <c r="I21" s="415">
        <v>2152</v>
      </c>
      <c r="J21" s="72"/>
      <c r="K21" s="205"/>
      <c r="L21" s="205"/>
    </row>
    <row r="22" spans="1:18" s="52" customFormat="1" ht="13.5" customHeight="1">
      <c r="A22" s="140" t="s">
        <v>30</v>
      </c>
      <c r="B22" s="160" t="s">
        <v>231</v>
      </c>
      <c r="C22" s="414">
        <v>2</v>
      </c>
      <c r="D22" s="415" t="s">
        <v>227</v>
      </c>
      <c r="E22" s="402" t="s">
        <v>227</v>
      </c>
      <c r="F22" s="415" t="s">
        <v>227</v>
      </c>
      <c r="G22" s="402" t="s">
        <v>227</v>
      </c>
      <c r="H22" s="415" t="s">
        <v>58</v>
      </c>
      <c r="I22" s="402" t="s">
        <v>227</v>
      </c>
      <c r="J22" s="90"/>
      <c r="K22" s="206"/>
      <c r="L22" s="206"/>
      <c r="M22" s="90"/>
      <c r="N22" s="90"/>
      <c r="O22" s="90"/>
      <c r="P22" s="90"/>
      <c r="Q22" s="90"/>
      <c r="R22" s="90"/>
    </row>
    <row r="23" spans="1:18" s="52" customFormat="1" ht="13.5" customHeight="1">
      <c r="A23" s="140" t="s">
        <v>29</v>
      </c>
      <c r="B23" s="136" t="s">
        <v>27</v>
      </c>
      <c r="C23" s="414">
        <v>1</v>
      </c>
      <c r="D23" s="415" t="s">
        <v>227</v>
      </c>
      <c r="E23" s="402" t="s">
        <v>227</v>
      </c>
      <c r="F23" s="415" t="s">
        <v>227</v>
      </c>
      <c r="G23" s="402" t="s">
        <v>227</v>
      </c>
      <c r="H23" s="415" t="s">
        <v>227</v>
      </c>
      <c r="I23" s="415" t="s">
        <v>227</v>
      </c>
      <c r="J23" s="90"/>
      <c r="K23" s="206"/>
      <c r="L23" s="206"/>
      <c r="M23" s="90"/>
      <c r="N23" s="90"/>
      <c r="O23" s="90"/>
      <c r="P23" s="90"/>
      <c r="Q23" s="90"/>
      <c r="R23" s="90"/>
    </row>
    <row r="24" spans="1:18" s="52" customFormat="1" ht="13.5" customHeight="1">
      <c r="A24" s="140" t="s">
        <v>28</v>
      </c>
      <c r="B24" s="136" t="s">
        <v>25</v>
      </c>
      <c r="C24" s="414">
        <v>13</v>
      </c>
      <c r="D24" s="415">
        <v>6475</v>
      </c>
      <c r="E24" s="415">
        <v>3122</v>
      </c>
      <c r="F24" s="415">
        <v>29</v>
      </c>
      <c r="G24" s="415">
        <v>217</v>
      </c>
      <c r="H24" s="415">
        <v>2876</v>
      </c>
      <c r="I24" s="415" t="s">
        <v>58</v>
      </c>
      <c r="J24" s="90"/>
      <c r="K24" s="206"/>
      <c r="L24" s="206"/>
      <c r="M24" s="90"/>
      <c r="N24" s="90"/>
      <c r="O24" s="90"/>
      <c r="P24" s="90"/>
      <c r="Q24" s="90"/>
      <c r="R24" s="90"/>
    </row>
    <row r="25" spans="1:18" s="52" customFormat="1" ht="13.5" customHeight="1">
      <c r="A25" s="140" t="s">
        <v>26</v>
      </c>
      <c r="B25" s="136" t="s">
        <v>23</v>
      </c>
      <c r="C25" s="414">
        <v>2</v>
      </c>
      <c r="D25" s="415" t="s">
        <v>227</v>
      </c>
      <c r="E25" s="415" t="s">
        <v>227</v>
      </c>
      <c r="F25" s="402" t="s">
        <v>58</v>
      </c>
      <c r="G25" s="402" t="s">
        <v>227</v>
      </c>
      <c r="H25" s="402" t="s">
        <v>227</v>
      </c>
      <c r="I25" s="415" t="s">
        <v>58</v>
      </c>
      <c r="J25" s="90"/>
      <c r="K25" s="206"/>
      <c r="L25" s="206"/>
      <c r="M25" s="90"/>
      <c r="N25" s="90"/>
      <c r="O25" s="90"/>
      <c r="P25" s="90"/>
      <c r="Q25" s="90"/>
      <c r="R25" s="90"/>
    </row>
    <row r="26" spans="1:18" s="52" customFormat="1" ht="13.5" customHeight="1">
      <c r="A26" s="140" t="s">
        <v>24</v>
      </c>
      <c r="B26" s="136" t="s">
        <v>21</v>
      </c>
      <c r="C26" s="414">
        <v>8</v>
      </c>
      <c r="D26" s="415">
        <v>11126</v>
      </c>
      <c r="E26" s="415">
        <v>11236</v>
      </c>
      <c r="F26" s="402">
        <v>4780</v>
      </c>
      <c r="G26" s="402">
        <v>547</v>
      </c>
      <c r="H26" s="402">
        <v>5909</v>
      </c>
      <c r="I26" s="415" t="s">
        <v>58</v>
      </c>
      <c r="J26" s="90"/>
      <c r="K26" s="205"/>
      <c r="L26" s="205"/>
      <c r="M26" s="90"/>
      <c r="N26" s="90"/>
      <c r="O26" s="90"/>
      <c r="P26" s="90"/>
      <c r="Q26" s="90"/>
      <c r="R26" s="90"/>
    </row>
    <row r="27" spans="1:18" s="52" customFormat="1" ht="13.5" customHeight="1">
      <c r="A27" s="140" t="s">
        <v>22</v>
      </c>
      <c r="B27" s="136" t="s">
        <v>19</v>
      </c>
      <c r="C27" s="414">
        <v>31</v>
      </c>
      <c r="D27" s="415">
        <v>5116</v>
      </c>
      <c r="E27" s="415">
        <v>2176</v>
      </c>
      <c r="F27" s="402">
        <v>61</v>
      </c>
      <c r="G27" s="415">
        <v>722</v>
      </c>
      <c r="H27" s="415">
        <v>1393</v>
      </c>
      <c r="I27" s="415" t="s">
        <v>58</v>
      </c>
      <c r="J27" s="90"/>
      <c r="K27" s="206"/>
      <c r="L27" s="205"/>
      <c r="M27" s="90"/>
      <c r="N27" s="90"/>
      <c r="O27" s="90"/>
      <c r="P27" s="90"/>
      <c r="Q27" s="90"/>
      <c r="R27" s="90"/>
    </row>
    <row r="28" spans="1:18" s="52" customFormat="1" ht="13.5" customHeight="1">
      <c r="A28" s="140" t="s">
        <v>20</v>
      </c>
      <c r="B28" s="136" t="s">
        <v>238</v>
      </c>
      <c r="C28" s="414">
        <v>6</v>
      </c>
      <c r="D28" s="415">
        <v>861</v>
      </c>
      <c r="E28" s="415">
        <v>28</v>
      </c>
      <c r="F28" s="415">
        <v>10</v>
      </c>
      <c r="G28" s="402">
        <v>16</v>
      </c>
      <c r="H28" s="402">
        <v>2</v>
      </c>
      <c r="I28" s="415" t="s">
        <v>58</v>
      </c>
      <c r="J28" s="90"/>
      <c r="K28" s="206"/>
      <c r="L28" s="206"/>
      <c r="M28" s="90"/>
      <c r="N28" s="90"/>
      <c r="O28" s="90"/>
      <c r="P28" s="90"/>
      <c r="Q28" s="90"/>
      <c r="R28" s="90"/>
    </row>
    <row r="29" spans="1:18" s="52" customFormat="1" ht="13.5" customHeight="1">
      <c r="A29" s="140" t="s">
        <v>18</v>
      </c>
      <c r="B29" s="136" t="s">
        <v>240</v>
      </c>
      <c r="C29" s="414">
        <v>32</v>
      </c>
      <c r="D29" s="415">
        <v>5112</v>
      </c>
      <c r="E29" s="402">
        <v>997</v>
      </c>
      <c r="F29" s="415">
        <v>359</v>
      </c>
      <c r="G29" s="402">
        <v>392</v>
      </c>
      <c r="H29" s="402">
        <v>246</v>
      </c>
      <c r="I29" s="415" t="s">
        <v>58</v>
      </c>
      <c r="J29" s="90"/>
      <c r="K29" s="205"/>
      <c r="L29" s="205"/>
      <c r="M29" s="90"/>
      <c r="N29" s="90"/>
      <c r="O29" s="90"/>
      <c r="P29" s="90"/>
      <c r="Q29" s="90"/>
      <c r="R29" s="90"/>
    </row>
    <row r="30" spans="1:18" s="52" customFormat="1" ht="13.5" customHeight="1">
      <c r="A30" s="140" t="s">
        <v>17</v>
      </c>
      <c r="B30" s="136" t="s">
        <v>242</v>
      </c>
      <c r="C30" s="414">
        <v>5</v>
      </c>
      <c r="D30" s="415">
        <v>595</v>
      </c>
      <c r="E30" s="415">
        <v>163</v>
      </c>
      <c r="F30" s="415" t="s">
        <v>58</v>
      </c>
      <c r="G30" s="415">
        <v>68</v>
      </c>
      <c r="H30" s="415">
        <v>85</v>
      </c>
      <c r="I30" s="415">
        <v>10</v>
      </c>
      <c r="J30" s="90"/>
      <c r="K30" s="206"/>
      <c r="L30" s="206"/>
      <c r="M30" s="90"/>
      <c r="N30" s="90"/>
      <c r="O30" s="90"/>
      <c r="P30" s="90"/>
      <c r="Q30" s="90"/>
      <c r="R30" s="90"/>
    </row>
    <row r="31" spans="1:18" s="52" customFormat="1" ht="13.5" customHeight="1">
      <c r="A31" s="140" t="s">
        <v>15</v>
      </c>
      <c r="B31" s="161" t="s">
        <v>13</v>
      </c>
      <c r="C31" s="414">
        <v>26</v>
      </c>
      <c r="D31" s="415">
        <v>9620</v>
      </c>
      <c r="E31" s="415">
        <v>9183</v>
      </c>
      <c r="F31" s="415">
        <v>2805</v>
      </c>
      <c r="G31" s="415">
        <v>2335</v>
      </c>
      <c r="H31" s="415">
        <v>4043</v>
      </c>
      <c r="I31" s="415" t="s">
        <v>58</v>
      </c>
      <c r="J31" s="90"/>
      <c r="K31" s="205"/>
      <c r="L31" s="205"/>
      <c r="M31" s="90"/>
      <c r="N31" s="90"/>
      <c r="O31" s="90"/>
      <c r="P31" s="90"/>
      <c r="Q31" s="90"/>
      <c r="R31" s="90"/>
    </row>
    <row r="32" spans="1:18" s="52" customFormat="1" ht="13.5" customHeight="1">
      <c r="A32" s="140" t="s">
        <v>14</v>
      </c>
      <c r="B32" s="161" t="s">
        <v>16</v>
      </c>
      <c r="C32" s="414">
        <v>23</v>
      </c>
      <c r="D32" s="415">
        <v>8395</v>
      </c>
      <c r="E32" s="415">
        <v>9937</v>
      </c>
      <c r="F32" s="415">
        <v>776</v>
      </c>
      <c r="G32" s="402">
        <v>385</v>
      </c>
      <c r="H32" s="415">
        <v>8708</v>
      </c>
      <c r="I32" s="402">
        <v>68</v>
      </c>
      <c r="J32" s="90"/>
      <c r="K32" s="205"/>
      <c r="L32" s="205"/>
      <c r="M32" s="90"/>
      <c r="N32" s="90"/>
      <c r="O32" s="90"/>
      <c r="P32" s="90"/>
      <c r="Q32" s="90"/>
      <c r="R32" s="90"/>
    </row>
    <row r="33" spans="1:18" s="52" customFormat="1" ht="13.5" customHeight="1">
      <c r="A33" s="140" t="s">
        <v>12</v>
      </c>
      <c r="B33" s="136" t="s">
        <v>337</v>
      </c>
      <c r="C33" s="414">
        <v>3</v>
      </c>
      <c r="D33" s="415">
        <v>251</v>
      </c>
      <c r="E33" s="402">
        <v>36</v>
      </c>
      <c r="F33" s="415" t="s">
        <v>58</v>
      </c>
      <c r="G33" s="402">
        <v>36</v>
      </c>
      <c r="H33" s="402" t="s">
        <v>58</v>
      </c>
      <c r="I33" s="415" t="s">
        <v>58</v>
      </c>
      <c r="J33" s="90"/>
      <c r="K33" s="206"/>
      <c r="L33" s="206"/>
      <c r="M33" s="90"/>
      <c r="N33" s="90"/>
      <c r="O33" s="90"/>
      <c r="P33" s="90"/>
      <c r="Q33" s="90"/>
      <c r="R33" s="90"/>
    </row>
    <row r="34" spans="1:18" s="52" customFormat="1" ht="13.5" customHeight="1">
      <c r="A34" s="140" t="s">
        <v>10</v>
      </c>
      <c r="B34" s="136" t="s">
        <v>11</v>
      </c>
      <c r="C34" s="414">
        <v>6</v>
      </c>
      <c r="D34" s="415">
        <v>5215</v>
      </c>
      <c r="E34" s="415">
        <v>47648</v>
      </c>
      <c r="F34" s="415">
        <v>47317</v>
      </c>
      <c r="G34" s="402">
        <v>330</v>
      </c>
      <c r="H34" s="402">
        <v>1</v>
      </c>
      <c r="I34" s="415" t="s">
        <v>58</v>
      </c>
      <c r="J34" s="90"/>
      <c r="K34" s="206"/>
      <c r="L34" s="206"/>
      <c r="M34" s="90"/>
      <c r="N34" s="90"/>
      <c r="O34" s="90"/>
      <c r="P34" s="90"/>
      <c r="Q34" s="90"/>
      <c r="R34" s="90"/>
    </row>
    <row r="35" spans="1:18" s="52" customFormat="1" ht="13.5" customHeight="1">
      <c r="A35" s="141" t="s">
        <v>9</v>
      </c>
      <c r="B35" s="137" t="s">
        <v>2</v>
      </c>
      <c r="C35" s="416">
        <v>40</v>
      </c>
      <c r="D35" s="417">
        <v>3074</v>
      </c>
      <c r="E35" s="417">
        <v>5259</v>
      </c>
      <c r="F35" s="417">
        <v>3213</v>
      </c>
      <c r="G35" s="417">
        <v>765</v>
      </c>
      <c r="H35" s="417">
        <v>1081</v>
      </c>
      <c r="I35" s="417">
        <v>200</v>
      </c>
      <c r="J35" s="90"/>
      <c r="K35" s="205"/>
      <c r="L35" s="205"/>
      <c r="M35" s="90"/>
      <c r="N35" s="90"/>
      <c r="O35" s="90"/>
      <c r="P35" s="90"/>
      <c r="Q35" s="90"/>
      <c r="R35" s="90"/>
    </row>
    <row r="36" spans="1:18" s="52" customFormat="1" ht="12" customHeight="1">
      <c r="A36" s="444" t="s">
        <v>429</v>
      </c>
      <c r="B36" s="445"/>
      <c r="C36" s="446"/>
      <c r="D36" s="446"/>
      <c r="E36" s="446"/>
      <c r="F36" s="446"/>
      <c r="G36" s="415"/>
      <c r="H36" s="415"/>
      <c r="I36" s="415"/>
      <c r="J36" s="90"/>
      <c r="K36" s="205"/>
      <c r="L36" s="205"/>
      <c r="M36" s="90"/>
      <c r="N36" s="90"/>
      <c r="O36" s="90"/>
      <c r="P36" s="90"/>
      <c r="Q36" s="90"/>
      <c r="R36" s="90"/>
    </row>
    <row r="37" spans="1:18" s="43" customFormat="1" ht="16.5" customHeight="1">
      <c r="A37" s="310" t="s">
        <v>366</v>
      </c>
      <c r="B37" s="310"/>
      <c r="C37" s="310"/>
      <c r="D37" s="310"/>
      <c r="E37" s="310"/>
      <c r="F37" s="310"/>
      <c r="G37" s="91"/>
      <c r="H37" s="91"/>
      <c r="I37" s="91"/>
      <c r="J37" s="92"/>
      <c r="K37" s="192"/>
      <c r="L37" s="192"/>
      <c r="M37" s="92"/>
      <c r="N37" s="92"/>
      <c r="O37" s="92"/>
      <c r="P37" s="92"/>
      <c r="Q37" s="92"/>
      <c r="R37" s="92"/>
    </row>
    <row r="38" spans="1:18" ht="13.5">
      <c r="A38" s="32"/>
      <c r="B38" s="9"/>
      <c r="C38" s="8"/>
      <c r="D38" s="8"/>
      <c r="E38" s="8"/>
      <c r="F38" s="8"/>
      <c r="G38" s="8"/>
      <c r="H38" s="8"/>
      <c r="I38" s="8"/>
      <c r="J38" s="32"/>
      <c r="K38" s="207"/>
      <c r="L38" s="207"/>
      <c r="M38" s="32"/>
      <c r="N38" s="32"/>
      <c r="O38" s="32"/>
      <c r="P38" s="32"/>
      <c r="Q38" s="32"/>
      <c r="R38" s="32"/>
    </row>
    <row r="39" spans="1:18" s="189" customFormat="1" ht="13.5">
      <c r="A39" s="207"/>
      <c r="B39" s="35"/>
      <c r="C39" s="188"/>
      <c r="D39" s="188"/>
      <c r="E39" s="188"/>
      <c r="F39" s="188"/>
      <c r="G39" s="188"/>
      <c r="H39" s="188"/>
      <c r="I39" s="188"/>
      <c r="J39" s="207"/>
      <c r="K39" s="207"/>
      <c r="L39" s="207"/>
      <c r="M39" s="207"/>
      <c r="N39" s="207"/>
      <c r="O39" s="207"/>
      <c r="P39" s="207"/>
      <c r="Q39" s="207"/>
      <c r="R39" s="207"/>
    </row>
    <row r="40" spans="1:18" ht="13.5">
      <c r="A40" s="32"/>
      <c r="B40" s="9"/>
      <c r="C40" s="8"/>
      <c r="D40" s="8"/>
      <c r="E40" s="8"/>
      <c r="F40" s="8"/>
      <c r="G40" s="8"/>
      <c r="H40" s="8"/>
      <c r="I40" s="8"/>
      <c r="J40" s="32"/>
      <c r="K40" s="207"/>
      <c r="L40" s="207"/>
      <c r="M40" s="32"/>
      <c r="N40" s="32"/>
      <c r="O40" s="32"/>
      <c r="P40" s="32"/>
      <c r="Q40" s="32"/>
      <c r="R40" s="32"/>
    </row>
    <row r="41" spans="1:18" ht="13.5">
      <c r="A41" s="32"/>
      <c r="B41" s="9"/>
      <c r="C41" s="8"/>
      <c r="D41" s="8"/>
      <c r="E41" s="8"/>
      <c r="F41" s="8"/>
      <c r="G41" s="8"/>
      <c r="H41" s="8"/>
      <c r="I41" s="8"/>
      <c r="J41" s="32"/>
      <c r="K41" s="207"/>
      <c r="L41" s="207"/>
      <c r="M41" s="32"/>
      <c r="N41" s="32"/>
      <c r="O41" s="32"/>
      <c r="P41" s="32"/>
      <c r="Q41" s="32"/>
      <c r="R41" s="32"/>
    </row>
    <row r="42" spans="1:18" ht="13.5">
      <c r="A42" s="32"/>
      <c r="B42" s="8"/>
      <c r="C42" s="8"/>
      <c r="D42" s="8"/>
      <c r="E42" s="8"/>
      <c r="F42" s="8"/>
      <c r="G42" s="8"/>
      <c r="H42" s="8"/>
      <c r="I42" s="8"/>
      <c r="J42" s="32"/>
      <c r="K42" s="207"/>
      <c r="L42" s="207"/>
      <c r="M42" s="32"/>
      <c r="N42" s="32"/>
      <c r="O42" s="32"/>
      <c r="P42" s="32"/>
      <c r="Q42" s="32"/>
      <c r="R42" s="32"/>
    </row>
    <row r="43" spans="1:18" ht="13.5">
      <c r="A43" s="32"/>
      <c r="B43" s="8"/>
      <c r="C43" s="8"/>
      <c r="D43" s="8"/>
      <c r="E43" s="8"/>
      <c r="F43" s="8"/>
      <c r="G43" s="8"/>
      <c r="H43" s="8"/>
      <c r="I43" s="8"/>
      <c r="J43" s="32"/>
      <c r="K43" s="207"/>
      <c r="L43" s="207"/>
      <c r="M43" s="32"/>
      <c r="N43" s="32"/>
      <c r="O43" s="32"/>
      <c r="P43" s="32"/>
      <c r="Q43" s="32"/>
      <c r="R43" s="32"/>
    </row>
    <row r="44" spans="1:18" ht="13.5">
      <c r="A44" s="32"/>
      <c r="B44" s="8"/>
      <c r="C44" s="8"/>
      <c r="D44" s="8"/>
      <c r="E44" s="8"/>
      <c r="F44" s="8"/>
      <c r="G44" s="8"/>
      <c r="H44" s="8"/>
      <c r="I44" s="8"/>
      <c r="J44" s="32"/>
      <c r="K44" s="207"/>
      <c r="L44" s="207"/>
      <c r="M44" s="32"/>
      <c r="N44" s="32"/>
      <c r="O44" s="32"/>
      <c r="P44" s="32"/>
      <c r="Q44" s="32"/>
      <c r="R44" s="32"/>
    </row>
    <row r="45" spans="1:18" ht="13.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207"/>
      <c r="L45" s="207"/>
      <c r="M45" s="32"/>
      <c r="N45" s="32"/>
      <c r="O45" s="32"/>
      <c r="P45" s="32"/>
      <c r="Q45" s="32"/>
      <c r="R45" s="32"/>
    </row>
    <row r="46" spans="1:18" ht="13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207"/>
      <c r="L46" s="207"/>
      <c r="M46" s="32"/>
      <c r="N46" s="32"/>
      <c r="O46" s="32"/>
      <c r="P46" s="32"/>
      <c r="Q46" s="32"/>
      <c r="R46" s="32"/>
    </row>
    <row r="47" spans="1:18" ht="13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207"/>
      <c r="L47" s="207"/>
      <c r="M47" s="32"/>
      <c r="N47" s="32"/>
      <c r="O47" s="32"/>
      <c r="P47" s="32"/>
      <c r="Q47" s="32"/>
      <c r="R47" s="32"/>
    </row>
    <row r="48" spans="1:18" ht="13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207"/>
      <c r="L48" s="207"/>
      <c r="M48" s="32"/>
      <c r="N48" s="32"/>
      <c r="O48" s="32"/>
      <c r="P48" s="32"/>
      <c r="Q48" s="32"/>
      <c r="R48" s="32"/>
    </row>
    <row r="49" spans="1:18" ht="13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207"/>
      <c r="L49" s="207"/>
      <c r="M49" s="32"/>
      <c r="N49" s="32"/>
      <c r="O49" s="32"/>
      <c r="P49" s="32"/>
      <c r="Q49" s="32"/>
      <c r="R49" s="32"/>
    </row>
    <row r="50" spans="1:18" ht="13.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207"/>
      <c r="L50" s="207"/>
      <c r="M50" s="32"/>
      <c r="N50" s="32"/>
      <c r="O50" s="32"/>
      <c r="P50" s="32"/>
      <c r="Q50" s="32"/>
      <c r="R50" s="32"/>
    </row>
    <row r="51" spans="1:18" ht="13.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207"/>
      <c r="L51" s="207"/>
      <c r="M51" s="32"/>
      <c r="N51" s="32"/>
      <c r="O51" s="32"/>
      <c r="P51" s="32"/>
      <c r="Q51" s="32"/>
      <c r="R51" s="32"/>
    </row>
    <row r="52" spans="1:18" ht="13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207"/>
      <c r="L52" s="207"/>
      <c r="M52" s="32"/>
      <c r="N52" s="32"/>
      <c r="O52" s="32"/>
      <c r="P52" s="32"/>
      <c r="Q52" s="32"/>
      <c r="R52" s="32"/>
    </row>
    <row r="53" spans="1:18" ht="13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207"/>
      <c r="L53" s="207"/>
      <c r="M53" s="32"/>
      <c r="N53" s="32"/>
      <c r="O53" s="32"/>
      <c r="P53" s="32"/>
      <c r="Q53" s="32"/>
      <c r="R53" s="32"/>
    </row>
    <row r="54" spans="1:18" ht="13.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207"/>
      <c r="L54" s="207"/>
      <c r="M54" s="32"/>
      <c r="N54" s="32"/>
      <c r="O54" s="32"/>
      <c r="P54" s="32"/>
      <c r="Q54" s="32"/>
      <c r="R54" s="32"/>
    </row>
    <row r="55" spans="1:18" ht="13.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207"/>
      <c r="L55" s="207"/>
      <c r="M55" s="32"/>
      <c r="N55" s="32"/>
      <c r="O55" s="32"/>
      <c r="P55" s="32"/>
      <c r="Q55" s="32"/>
      <c r="R55" s="32"/>
    </row>
    <row r="56" spans="1:18" ht="13.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207"/>
      <c r="L56" s="207"/>
      <c r="M56" s="32"/>
      <c r="N56" s="32"/>
      <c r="O56" s="32"/>
      <c r="P56" s="32"/>
      <c r="Q56" s="32"/>
      <c r="R56" s="32"/>
    </row>
    <row r="57" spans="1:18" ht="13.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207"/>
      <c r="L57" s="207"/>
      <c r="M57" s="32"/>
      <c r="N57" s="32"/>
      <c r="O57" s="32"/>
      <c r="P57" s="32"/>
      <c r="Q57" s="32"/>
      <c r="R57" s="32"/>
    </row>
    <row r="58" spans="1:18" ht="13.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207"/>
      <c r="L58" s="207"/>
      <c r="M58" s="32"/>
      <c r="N58" s="32"/>
      <c r="O58" s="32"/>
      <c r="P58" s="32"/>
      <c r="Q58" s="32"/>
      <c r="R58" s="32"/>
    </row>
    <row r="59" spans="1:18" ht="13.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207"/>
      <c r="L59" s="207"/>
      <c r="M59" s="32"/>
      <c r="N59" s="32"/>
      <c r="O59" s="32"/>
      <c r="P59" s="32"/>
      <c r="Q59" s="32"/>
      <c r="R59" s="32"/>
    </row>
    <row r="60" spans="1:18" ht="13.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207"/>
      <c r="L60" s="207"/>
      <c r="M60" s="32"/>
      <c r="N60" s="32"/>
      <c r="O60" s="32"/>
      <c r="P60" s="32"/>
      <c r="Q60" s="32"/>
      <c r="R60" s="32"/>
    </row>
    <row r="61" spans="1:18" ht="13.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207"/>
      <c r="L61" s="207"/>
      <c r="M61" s="32"/>
      <c r="N61" s="32"/>
      <c r="O61" s="32"/>
      <c r="P61" s="32"/>
      <c r="Q61" s="32"/>
      <c r="R61" s="32"/>
    </row>
    <row r="62" spans="1:18" ht="13.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207"/>
      <c r="L62" s="207"/>
      <c r="M62" s="32"/>
      <c r="N62" s="32"/>
      <c r="O62" s="32"/>
      <c r="P62" s="32"/>
      <c r="Q62" s="32"/>
      <c r="R62" s="32"/>
    </row>
    <row r="63" spans="1:18" ht="13.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207"/>
      <c r="L63" s="207"/>
      <c r="M63" s="32"/>
      <c r="N63" s="32"/>
      <c r="O63" s="32"/>
      <c r="P63" s="32"/>
      <c r="Q63" s="32"/>
      <c r="R63" s="32"/>
    </row>
    <row r="64" spans="1:18" ht="13.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207"/>
      <c r="L64" s="207"/>
      <c r="M64" s="32"/>
      <c r="N64" s="32"/>
      <c r="O64" s="32"/>
      <c r="P64" s="32"/>
      <c r="Q64" s="32"/>
      <c r="R64" s="32"/>
    </row>
    <row r="65" spans="1:18" ht="13.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207"/>
      <c r="L65" s="207"/>
      <c r="M65" s="32"/>
      <c r="N65" s="32"/>
      <c r="O65" s="32"/>
      <c r="P65" s="32"/>
      <c r="Q65" s="32"/>
      <c r="R65" s="32"/>
    </row>
    <row r="66" spans="1:18" ht="13.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207"/>
      <c r="L66" s="207"/>
      <c r="M66" s="32"/>
      <c r="N66" s="32"/>
      <c r="O66" s="32"/>
      <c r="P66" s="32"/>
      <c r="Q66" s="32"/>
      <c r="R66" s="32"/>
    </row>
    <row r="67" spans="1:18" ht="13.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207"/>
      <c r="L67" s="207"/>
      <c r="M67" s="32"/>
      <c r="N67" s="32"/>
      <c r="O67" s="32"/>
      <c r="P67" s="32"/>
      <c r="Q67" s="32"/>
      <c r="R67" s="32"/>
    </row>
    <row r="68" spans="1:18" ht="13.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207"/>
      <c r="L68" s="207"/>
      <c r="M68" s="32"/>
      <c r="N68" s="32"/>
      <c r="O68" s="32"/>
      <c r="P68" s="32"/>
      <c r="Q68" s="32"/>
      <c r="R68" s="32"/>
    </row>
    <row r="69" spans="1:18" ht="13.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207"/>
      <c r="L69" s="207"/>
      <c r="M69" s="32"/>
      <c r="N69" s="32"/>
      <c r="O69" s="32"/>
      <c r="P69" s="32"/>
      <c r="Q69" s="32"/>
      <c r="R69" s="32"/>
    </row>
    <row r="70" spans="1:18" ht="13.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207"/>
      <c r="L70" s="207"/>
      <c r="M70" s="32"/>
      <c r="N70" s="32"/>
      <c r="O70" s="32"/>
      <c r="P70" s="32"/>
      <c r="Q70" s="32"/>
      <c r="R70" s="32"/>
    </row>
    <row r="71" spans="1:18" ht="13.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207"/>
      <c r="L71" s="207"/>
      <c r="M71" s="32"/>
      <c r="N71" s="32"/>
      <c r="O71" s="32"/>
      <c r="P71" s="32"/>
      <c r="Q71" s="32"/>
      <c r="R71" s="32"/>
    </row>
    <row r="72" spans="1:18" ht="13.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207"/>
      <c r="L72" s="207"/>
      <c r="M72" s="32"/>
      <c r="N72" s="32"/>
      <c r="O72" s="32"/>
      <c r="P72" s="32"/>
      <c r="Q72" s="32"/>
      <c r="R72" s="32"/>
    </row>
    <row r="73" spans="1:18" ht="13.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207"/>
      <c r="L73" s="207"/>
      <c r="M73" s="32"/>
      <c r="N73" s="32"/>
      <c r="O73" s="32"/>
      <c r="P73" s="32"/>
      <c r="Q73" s="32"/>
      <c r="R73" s="32"/>
    </row>
    <row r="74" spans="1:18" ht="13.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207"/>
      <c r="L74" s="207"/>
      <c r="M74" s="32"/>
      <c r="N74" s="32"/>
      <c r="O74" s="32"/>
      <c r="P74" s="32"/>
      <c r="Q74" s="32"/>
      <c r="R74" s="32"/>
    </row>
    <row r="75" spans="1:18" ht="13.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207"/>
      <c r="L75" s="207"/>
      <c r="M75" s="32"/>
      <c r="N75" s="32"/>
      <c r="O75" s="32"/>
      <c r="P75" s="32"/>
      <c r="Q75" s="32"/>
      <c r="R75" s="32"/>
    </row>
    <row r="76" spans="1:18" ht="13.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207"/>
      <c r="L76" s="207"/>
      <c r="M76" s="32"/>
      <c r="N76" s="32"/>
      <c r="O76" s="32"/>
      <c r="P76" s="32"/>
      <c r="Q76" s="32"/>
      <c r="R76" s="32"/>
    </row>
    <row r="77" spans="1:18" ht="13.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207"/>
      <c r="L77" s="207"/>
      <c r="M77" s="32"/>
      <c r="N77" s="32"/>
      <c r="O77" s="32"/>
      <c r="P77" s="32"/>
      <c r="Q77" s="32"/>
      <c r="R77" s="32"/>
    </row>
    <row r="78" spans="1:18" ht="13.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207"/>
      <c r="L78" s="207"/>
      <c r="M78" s="32"/>
      <c r="N78" s="32"/>
      <c r="O78" s="32"/>
      <c r="P78" s="32"/>
      <c r="Q78" s="32"/>
      <c r="R78" s="32"/>
    </row>
    <row r="79" spans="1:18" ht="13.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207"/>
      <c r="L79" s="207"/>
      <c r="M79" s="32"/>
      <c r="N79" s="32"/>
      <c r="O79" s="32"/>
      <c r="P79" s="32"/>
      <c r="Q79" s="32"/>
      <c r="R79" s="32"/>
    </row>
    <row r="80" spans="1:18" ht="13.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207"/>
      <c r="L80" s="207"/>
      <c r="M80" s="32"/>
      <c r="N80" s="32"/>
      <c r="O80" s="32"/>
      <c r="P80" s="32"/>
      <c r="Q80" s="32"/>
      <c r="R80" s="32"/>
    </row>
  </sheetData>
  <sheetProtection/>
  <mergeCells count="14">
    <mergeCell ref="A10:B10"/>
    <mergeCell ref="C6:C9"/>
    <mergeCell ref="I8:I9"/>
    <mergeCell ref="H8:H9"/>
    <mergeCell ref="E6:E9"/>
    <mergeCell ref="F7:I7"/>
    <mergeCell ref="F6:I6"/>
    <mergeCell ref="F8:G8"/>
    <mergeCell ref="A3:G3"/>
    <mergeCell ref="A4:G4"/>
    <mergeCell ref="A2:B2"/>
    <mergeCell ref="A1:B1"/>
    <mergeCell ref="A6:B9"/>
    <mergeCell ref="D6:D9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3937007874015748" footer="0.31496062992125984"/>
  <pageSetup blackAndWhite="1" fitToWidth="2" horizontalDpi="300" verticalDpi="300" orientation="portrait" paperSize="9" scale="83" r:id="rId1"/>
  <colBreaks count="1" manualBreakCount="1">
    <brk id="6" min="1" max="35" man="1"/>
  </colBreaks>
  <ignoredErrors>
    <ignoredError sqref="A21:A3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8"/>
  <dimension ref="A1:BA34"/>
  <sheetViews>
    <sheetView showGridLines="0" view="pageBreakPreview" zoomScaleNormal="85" zoomScaleSheetLayoutView="100" zoomScalePageLayoutView="0" workbookViewId="0" topLeftCell="A1">
      <selection activeCell="B12" sqref="B12"/>
    </sheetView>
  </sheetViews>
  <sheetFormatPr defaultColWidth="14.75390625" defaultRowHeight="13.5" outlineLevelCol="1"/>
  <cols>
    <col min="1" max="1" width="8.75390625" style="42" customWidth="1"/>
    <col min="2" max="2" width="6.25390625" style="506" customWidth="1"/>
    <col min="3" max="3" width="6.75390625" style="42" hidden="1" customWidth="1" outlineLevel="1"/>
    <col min="4" max="4" width="6.125" style="42" bestFit="1" customWidth="1" collapsed="1"/>
    <col min="5" max="5" width="7.625" style="42" bestFit="1" customWidth="1"/>
    <col min="6" max="6" width="7.25390625" style="506" customWidth="1"/>
    <col min="7" max="7" width="7.50390625" style="42" hidden="1" customWidth="1" outlineLevel="1"/>
    <col min="8" max="8" width="6.125" style="42" bestFit="1" customWidth="1" collapsed="1"/>
    <col min="9" max="9" width="7.625" style="42" bestFit="1" customWidth="1"/>
    <col min="10" max="10" width="14.25390625" style="506" customWidth="1"/>
    <col min="11" max="11" width="13.00390625" style="42" hidden="1" customWidth="1" outlineLevel="1"/>
    <col min="12" max="12" width="7.00390625" style="42" bestFit="1" customWidth="1" collapsed="1"/>
    <col min="13" max="13" width="7.625" style="42" bestFit="1" customWidth="1"/>
    <col min="14" max="14" width="13.00390625" style="506" customWidth="1"/>
    <col min="15" max="15" width="12.875" style="42" hidden="1" customWidth="1" outlineLevel="1"/>
    <col min="16" max="16" width="6.125" style="42" bestFit="1" customWidth="1" collapsed="1"/>
    <col min="17" max="17" width="8.75390625" style="42" customWidth="1"/>
    <col min="18" max="16384" width="14.75390625" style="31" customWidth="1"/>
  </cols>
  <sheetData>
    <row r="1" spans="1:4" ht="13.5">
      <c r="A1" s="833" t="s">
        <v>200</v>
      </c>
      <c r="B1" s="833"/>
      <c r="C1" s="833"/>
      <c r="D1" s="833"/>
    </row>
    <row r="2" ht="13.5">
      <c r="A2" s="65" t="s">
        <v>57</v>
      </c>
    </row>
    <row r="3" spans="1:17" s="11" customFormat="1" ht="14.25">
      <c r="A3" s="675" t="s">
        <v>291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</row>
    <row r="4" spans="1:17" s="42" customFormat="1" ht="13.5" customHeight="1">
      <c r="A4" s="834" t="s">
        <v>452</v>
      </c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</row>
    <row r="5" spans="1:18" s="11" customFormat="1" ht="14.25">
      <c r="A5" s="67"/>
      <c r="B5" s="502"/>
      <c r="C5" s="67"/>
      <c r="D5" s="67"/>
      <c r="F5" s="502"/>
      <c r="G5" s="67"/>
      <c r="H5" s="67"/>
      <c r="I5" s="67"/>
      <c r="J5" s="507"/>
      <c r="K5" s="68"/>
      <c r="L5" s="68"/>
      <c r="M5" s="68"/>
      <c r="N5" s="507"/>
      <c r="O5" s="68"/>
      <c r="P5" s="68"/>
      <c r="Q5" s="68"/>
      <c r="R5" s="69"/>
    </row>
    <row r="6" spans="1:17" ht="6.75" customHeight="1" thickBot="1">
      <c r="A6" s="64"/>
      <c r="B6" s="508"/>
      <c r="C6" s="62"/>
      <c r="D6" s="62"/>
      <c r="E6" s="62"/>
      <c r="F6" s="509"/>
      <c r="G6" s="62"/>
      <c r="H6" s="62"/>
      <c r="I6" s="62"/>
      <c r="J6" s="509"/>
      <c r="K6" s="62"/>
      <c r="L6" s="62"/>
      <c r="M6" s="62"/>
      <c r="N6" s="508"/>
      <c r="O6" s="64"/>
      <c r="P6" s="64"/>
      <c r="Q6" s="64"/>
    </row>
    <row r="7" spans="1:18" s="59" customFormat="1" ht="23.25" customHeight="1" thickTop="1">
      <c r="A7" s="835"/>
      <c r="B7" s="685" t="s">
        <v>35</v>
      </c>
      <c r="C7" s="683"/>
      <c r="D7" s="683"/>
      <c r="E7" s="683"/>
      <c r="F7" s="685" t="s">
        <v>34</v>
      </c>
      <c r="G7" s="683"/>
      <c r="H7" s="683"/>
      <c r="I7" s="684"/>
      <c r="J7" s="683" t="s">
        <v>33</v>
      </c>
      <c r="K7" s="683"/>
      <c r="L7" s="683"/>
      <c r="M7" s="683"/>
      <c r="N7" s="837" t="s">
        <v>104</v>
      </c>
      <c r="O7" s="838"/>
      <c r="P7" s="838"/>
      <c r="Q7" s="838"/>
      <c r="R7" s="111"/>
    </row>
    <row r="8" spans="1:18" s="59" customFormat="1" ht="23.25" customHeight="1">
      <c r="A8" s="836"/>
      <c r="B8" s="510" t="s">
        <v>103</v>
      </c>
      <c r="C8" s="112" t="s">
        <v>453</v>
      </c>
      <c r="D8" s="112" t="s">
        <v>51</v>
      </c>
      <c r="E8" s="66" t="s">
        <v>371</v>
      </c>
      <c r="F8" s="510" t="s">
        <v>103</v>
      </c>
      <c r="G8" s="112" t="s">
        <v>453</v>
      </c>
      <c r="H8" s="112" t="s">
        <v>51</v>
      </c>
      <c r="I8" s="66" t="s">
        <v>371</v>
      </c>
      <c r="J8" s="510" t="s">
        <v>103</v>
      </c>
      <c r="K8" s="112" t="s">
        <v>453</v>
      </c>
      <c r="L8" s="112" t="s">
        <v>51</v>
      </c>
      <c r="M8" s="66" t="s">
        <v>371</v>
      </c>
      <c r="N8" s="510" t="s">
        <v>103</v>
      </c>
      <c r="O8" s="112" t="s">
        <v>453</v>
      </c>
      <c r="P8" s="112" t="s">
        <v>51</v>
      </c>
      <c r="Q8" s="66" t="s">
        <v>371</v>
      </c>
      <c r="R8" s="111"/>
    </row>
    <row r="9" spans="1:18" s="116" customFormat="1" ht="17.25" customHeight="1">
      <c r="A9" s="113"/>
      <c r="B9" s="511"/>
      <c r="C9" s="114"/>
      <c r="D9" s="114" t="s">
        <v>49</v>
      </c>
      <c r="E9" s="114" t="s">
        <v>49</v>
      </c>
      <c r="F9" s="512" t="s">
        <v>32</v>
      </c>
      <c r="G9" s="114"/>
      <c r="H9" s="114" t="s">
        <v>49</v>
      </c>
      <c r="I9" s="114" t="s">
        <v>49</v>
      </c>
      <c r="J9" s="512" t="s">
        <v>31</v>
      </c>
      <c r="K9" s="114"/>
      <c r="L9" s="114" t="s">
        <v>49</v>
      </c>
      <c r="M9" s="114" t="s">
        <v>49</v>
      </c>
      <c r="N9" s="512" t="s">
        <v>31</v>
      </c>
      <c r="O9" s="114"/>
      <c r="P9" s="114" t="s">
        <v>49</v>
      </c>
      <c r="Q9" s="114" t="s">
        <v>49</v>
      </c>
      <c r="R9" s="115"/>
    </row>
    <row r="10" spans="1:18" s="118" customFormat="1" ht="30" customHeight="1">
      <c r="A10" s="513" t="s">
        <v>358</v>
      </c>
      <c r="B10" s="545">
        <v>2161</v>
      </c>
      <c r="C10" s="546"/>
      <c r="D10" s="547">
        <v>100</v>
      </c>
      <c r="E10" s="547">
        <v>-15.914396887159526</v>
      </c>
      <c r="F10" s="548">
        <v>72942</v>
      </c>
      <c r="G10" s="546"/>
      <c r="H10" s="547">
        <v>100</v>
      </c>
      <c r="I10" s="547">
        <v>0.6526928755743882</v>
      </c>
      <c r="J10" s="548">
        <v>204366501</v>
      </c>
      <c r="K10" s="546"/>
      <c r="L10" s="547">
        <v>100</v>
      </c>
      <c r="M10" s="547">
        <v>0.21597385334844432</v>
      </c>
      <c r="N10" s="548">
        <v>11498062</v>
      </c>
      <c r="O10" s="546"/>
      <c r="P10" s="547">
        <v>100</v>
      </c>
      <c r="Q10" s="547">
        <v>5.197004069888948</v>
      </c>
      <c r="R10" s="117"/>
    </row>
    <row r="11" spans="1:18" s="58" customFormat="1" ht="30" customHeight="1">
      <c r="A11" s="513" t="s">
        <v>392</v>
      </c>
      <c r="B11" s="545">
        <v>2124</v>
      </c>
      <c r="C11" s="546"/>
      <c r="D11" s="547">
        <v>100</v>
      </c>
      <c r="E11" s="547">
        <v>-1.7121702915317059</v>
      </c>
      <c r="F11" s="548">
        <v>73300</v>
      </c>
      <c r="G11" s="546"/>
      <c r="H11" s="547">
        <v>100</v>
      </c>
      <c r="I11" s="547">
        <v>0.4908009103123021</v>
      </c>
      <c r="J11" s="548">
        <v>210616008</v>
      </c>
      <c r="K11" s="546"/>
      <c r="L11" s="547">
        <v>100</v>
      </c>
      <c r="M11" s="547">
        <v>3.0579899197863227</v>
      </c>
      <c r="N11" s="548">
        <v>11481631</v>
      </c>
      <c r="O11" s="546"/>
      <c r="P11" s="547">
        <v>100</v>
      </c>
      <c r="Q11" s="547">
        <v>-0.14290234302093552</v>
      </c>
      <c r="R11" s="73"/>
    </row>
    <row r="12" spans="1:18" s="118" customFormat="1" ht="30" customHeight="1">
      <c r="A12" s="447" t="s">
        <v>459</v>
      </c>
      <c r="B12" s="549">
        <v>2091</v>
      </c>
      <c r="C12" s="550">
        <v>2124</v>
      </c>
      <c r="D12" s="551">
        <v>100</v>
      </c>
      <c r="E12" s="551">
        <v>-1.55367231638418</v>
      </c>
      <c r="F12" s="552">
        <v>74437</v>
      </c>
      <c r="G12" s="552">
        <v>73300</v>
      </c>
      <c r="H12" s="551">
        <v>100</v>
      </c>
      <c r="I12" s="551">
        <v>1.5511596180081852</v>
      </c>
      <c r="J12" s="552">
        <v>224944302</v>
      </c>
      <c r="K12" s="550">
        <v>210616008</v>
      </c>
      <c r="L12" s="551">
        <v>100</v>
      </c>
      <c r="M12" s="551">
        <v>6.8030412958923705</v>
      </c>
      <c r="N12" s="552">
        <v>12497101</v>
      </c>
      <c r="O12" s="550">
        <v>11481631</v>
      </c>
      <c r="P12" s="551">
        <v>100</v>
      </c>
      <c r="Q12" s="551">
        <v>8.844300953409842</v>
      </c>
      <c r="R12" s="117"/>
    </row>
    <row r="13" spans="1:18" s="118" customFormat="1" ht="30" customHeight="1">
      <c r="A13" s="119"/>
      <c r="B13" s="549"/>
      <c r="C13" s="550"/>
      <c r="D13" s="551"/>
      <c r="E13" s="551"/>
      <c r="F13" s="552"/>
      <c r="G13" s="552"/>
      <c r="H13" s="551"/>
      <c r="I13" s="551"/>
      <c r="J13" s="552"/>
      <c r="K13" s="550"/>
      <c r="L13" s="551"/>
      <c r="M13" s="551"/>
      <c r="N13" s="552"/>
      <c r="O13" s="550"/>
      <c r="P13" s="551"/>
      <c r="Q13" s="551"/>
      <c r="R13" s="117"/>
    </row>
    <row r="14" spans="1:18" s="58" customFormat="1" ht="30" customHeight="1">
      <c r="A14" s="120" t="s">
        <v>268</v>
      </c>
      <c r="B14" s="545">
        <v>561</v>
      </c>
      <c r="C14" s="546">
        <v>578</v>
      </c>
      <c r="D14" s="553">
        <v>26.8</v>
      </c>
      <c r="E14" s="554">
        <v>-2.941176470588232</v>
      </c>
      <c r="F14" s="555">
        <v>17791</v>
      </c>
      <c r="G14" s="548">
        <v>17516</v>
      </c>
      <c r="H14" s="556">
        <v>23.9</v>
      </c>
      <c r="I14" s="557">
        <v>1.5699931491208048</v>
      </c>
      <c r="J14" s="555">
        <v>47031742</v>
      </c>
      <c r="K14" s="558">
        <v>42709238</v>
      </c>
      <c r="L14" s="556">
        <v>20.9</v>
      </c>
      <c r="M14" s="557">
        <v>10.120770593003783</v>
      </c>
      <c r="N14" s="555">
        <v>1846201</v>
      </c>
      <c r="O14" s="559">
        <v>1742375</v>
      </c>
      <c r="P14" s="553">
        <v>14.8</v>
      </c>
      <c r="Q14" s="554">
        <v>5.958877968290395</v>
      </c>
      <c r="R14" s="73"/>
    </row>
    <row r="15" spans="1:18" s="58" customFormat="1" ht="30" customHeight="1">
      <c r="A15" s="120" t="s">
        <v>185</v>
      </c>
      <c r="B15" s="545">
        <v>75</v>
      </c>
      <c r="C15" s="546">
        <v>77</v>
      </c>
      <c r="D15" s="553">
        <v>3.6</v>
      </c>
      <c r="E15" s="554">
        <v>-2.597402597402592</v>
      </c>
      <c r="F15" s="555">
        <v>3507</v>
      </c>
      <c r="G15" s="548">
        <v>3658</v>
      </c>
      <c r="H15" s="556">
        <v>4.7</v>
      </c>
      <c r="I15" s="557">
        <v>-4.127938764352095</v>
      </c>
      <c r="J15" s="555">
        <v>11862783</v>
      </c>
      <c r="K15" s="558">
        <v>11770705</v>
      </c>
      <c r="L15" s="556">
        <v>5.3</v>
      </c>
      <c r="M15" s="557">
        <v>0.7822641039767717</v>
      </c>
      <c r="N15" s="555">
        <v>674749</v>
      </c>
      <c r="O15" s="559">
        <v>1013310</v>
      </c>
      <c r="P15" s="553">
        <v>5.4</v>
      </c>
      <c r="Q15" s="554">
        <v>-33.41139434131706</v>
      </c>
      <c r="R15" s="73"/>
    </row>
    <row r="16" spans="1:18" s="58" customFormat="1" ht="30" customHeight="1">
      <c r="A16" s="120" t="s">
        <v>269</v>
      </c>
      <c r="B16" s="545">
        <v>64</v>
      </c>
      <c r="C16" s="546">
        <v>63</v>
      </c>
      <c r="D16" s="553">
        <v>3.1</v>
      </c>
      <c r="E16" s="554">
        <v>1.5873015873015817</v>
      </c>
      <c r="F16" s="555">
        <v>1667</v>
      </c>
      <c r="G16" s="548">
        <v>1668</v>
      </c>
      <c r="H16" s="556">
        <v>2.2</v>
      </c>
      <c r="I16" s="557">
        <v>-0.059952038369303295</v>
      </c>
      <c r="J16" s="555">
        <v>3380997</v>
      </c>
      <c r="K16" s="558">
        <v>3173113</v>
      </c>
      <c r="L16" s="556">
        <v>1.5</v>
      </c>
      <c r="M16" s="557">
        <v>6.551421269901198</v>
      </c>
      <c r="N16" s="555">
        <v>188802</v>
      </c>
      <c r="O16" s="559">
        <v>112224</v>
      </c>
      <c r="P16" s="553">
        <v>1.5</v>
      </c>
      <c r="Q16" s="554">
        <v>68.23674080410606</v>
      </c>
      <c r="R16" s="73"/>
    </row>
    <row r="17" spans="1:18" s="58" customFormat="1" ht="30" customHeight="1">
      <c r="A17" s="120" t="s">
        <v>270</v>
      </c>
      <c r="B17" s="545">
        <v>81</v>
      </c>
      <c r="C17" s="546">
        <v>81</v>
      </c>
      <c r="D17" s="553">
        <v>3.9</v>
      </c>
      <c r="E17" s="554">
        <v>0</v>
      </c>
      <c r="F17" s="555">
        <v>2501</v>
      </c>
      <c r="G17" s="548">
        <v>2478</v>
      </c>
      <c r="H17" s="556">
        <v>3.4</v>
      </c>
      <c r="I17" s="557">
        <v>0.9281678773204192</v>
      </c>
      <c r="J17" s="555">
        <v>6467559</v>
      </c>
      <c r="K17" s="558">
        <v>5582399</v>
      </c>
      <c r="L17" s="556">
        <v>2.9</v>
      </c>
      <c r="M17" s="557">
        <v>15.856265379812513</v>
      </c>
      <c r="N17" s="555">
        <v>198775</v>
      </c>
      <c r="O17" s="559">
        <v>111104</v>
      </c>
      <c r="P17" s="553">
        <v>1.6</v>
      </c>
      <c r="Q17" s="554">
        <v>78.90895017281105</v>
      </c>
      <c r="R17" s="73"/>
    </row>
    <row r="18" spans="1:18" s="58" customFormat="1" ht="30" customHeight="1">
      <c r="A18" s="120" t="s">
        <v>271</v>
      </c>
      <c r="B18" s="545">
        <v>70</v>
      </c>
      <c r="C18" s="546">
        <v>71</v>
      </c>
      <c r="D18" s="553">
        <v>3.3</v>
      </c>
      <c r="E18" s="554">
        <v>-1.408450704225345</v>
      </c>
      <c r="F18" s="555">
        <v>2398</v>
      </c>
      <c r="G18" s="548">
        <v>2393</v>
      </c>
      <c r="H18" s="556">
        <v>3.2</v>
      </c>
      <c r="I18" s="557">
        <v>0.20894274968658522</v>
      </c>
      <c r="J18" s="555">
        <v>6926734</v>
      </c>
      <c r="K18" s="558">
        <v>6490378</v>
      </c>
      <c r="L18" s="556">
        <v>3.1</v>
      </c>
      <c r="M18" s="557">
        <v>6.723121519270521</v>
      </c>
      <c r="N18" s="555">
        <v>197481</v>
      </c>
      <c r="O18" s="559">
        <v>195242</v>
      </c>
      <c r="P18" s="553">
        <v>1.6</v>
      </c>
      <c r="Q18" s="554">
        <v>1.1467819424099304</v>
      </c>
      <c r="R18" s="73"/>
    </row>
    <row r="19" spans="1:18" s="58" customFormat="1" ht="30" customHeight="1">
      <c r="A19" s="120" t="s">
        <v>288</v>
      </c>
      <c r="B19" s="545">
        <v>348</v>
      </c>
      <c r="C19" s="546">
        <v>352</v>
      </c>
      <c r="D19" s="553">
        <v>16.6</v>
      </c>
      <c r="E19" s="554">
        <v>-1.1363636363636402</v>
      </c>
      <c r="F19" s="555">
        <v>9540</v>
      </c>
      <c r="G19" s="548">
        <v>9072</v>
      </c>
      <c r="H19" s="556">
        <v>12.8</v>
      </c>
      <c r="I19" s="557">
        <v>5.158730158730165</v>
      </c>
      <c r="J19" s="555">
        <v>18544882</v>
      </c>
      <c r="K19" s="558">
        <v>17716069</v>
      </c>
      <c r="L19" s="556">
        <v>8.2</v>
      </c>
      <c r="M19" s="557">
        <v>4.678312101855099</v>
      </c>
      <c r="N19" s="555">
        <v>968037</v>
      </c>
      <c r="O19" s="559">
        <v>718360</v>
      </c>
      <c r="P19" s="553">
        <v>7.7</v>
      </c>
      <c r="Q19" s="554">
        <v>34.75652875995323</v>
      </c>
      <c r="R19" s="73"/>
    </row>
    <row r="20" spans="1:18" s="58" customFormat="1" ht="30" customHeight="1">
      <c r="A20" s="120" t="s">
        <v>102</v>
      </c>
      <c r="B20" s="545">
        <v>79</v>
      </c>
      <c r="C20" s="546">
        <v>80</v>
      </c>
      <c r="D20" s="553">
        <v>3.8</v>
      </c>
      <c r="E20" s="554">
        <v>-1.25</v>
      </c>
      <c r="F20" s="555">
        <v>4441</v>
      </c>
      <c r="G20" s="548">
        <v>4469</v>
      </c>
      <c r="H20" s="556">
        <v>6</v>
      </c>
      <c r="I20" s="557">
        <v>-0.6265383754754907</v>
      </c>
      <c r="J20" s="555">
        <v>19569663</v>
      </c>
      <c r="K20" s="558">
        <v>19737108</v>
      </c>
      <c r="L20" s="556">
        <v>8.7</v>
      </c>
      <c r="M20" s="557">
        <v>-0.8483765706708368</v>
      </c>
      <c r="N20" s="555">
        <v>1034895</v>
      </c>
      <c r="O20" s="559">
        <v>1528202</v>
      </c>
      <c r="P20" s="553">
        <v>8.3</v>
      </c>
      <c r="Q20" s="554">
        <v>-32.280222117233194</v>
      </c>
      <c r="R20" s="73"/>
    </row>
    <row r="21" spans="1:18" s="58" customFormat="1" ht="30" customHeight="1">
      <c r="A21" s="120" t="s">
        <v>272</v>
      </c>
      <c r="B21" s="545">
        <v>292</v>
      </c>
      <c r="C21" s="546">
        <v>295</v>
      </c>
      <c r="D21" s="553">
        <v>14</v>
      </c>
      <c r="E21" s="554">
        <v>-1.0169491525423666</v>
      </c>
      <c r="F21" s="555">
        <v>16730</v>
      </c>
      <c r="G21" s="548">
        <v>16562</v>
      </c>
      <c r="H21" s="556">
        <v>22.5</v>
      </c>
      <c r="I21" s="557">
        <v>1.0143702451394887</v>
      </c>
      <c r="J21" s="555">
        <v>66568700</v>
      </c>
      <c r="K21" s="558">
        <v>61390340</v>
      </c>
      <c r="L21" s="556">
        <v>29.6</v>
      </c>
      <c r="M21" s="557">
        <v>8.435138166688773</v>
      </c>
      <c r="N21" s="555">
        <v>5022562</v>
      </c>
      <c r="O21" s="559">
        <v>4260658</v>
      </c>
      <c r="P21" s="553">
        <v>40.2</v>
      </c>
      <c r="Q21" s="554">
        <v>17.8823083195131</v>
      </c>
      <c r="R21" s="73"/>
    </row>
    <row r="22" spans="1:18" s="58" customFormat="1" ht="30" customHeight="1">
      <c r="A22" s="120" t="s">
        <v>273</v>
      </c>
      <c r="B22" s="545">
        <v>321</v>
      </c>
      <c r="C22" s="546">
        <v>322</v>
      </c>
      <c r="D22" s="553">
        <v>15.4</v>
      </c>
      <c r="E22" s="554">
        <v>-0.3105590062111787</v>
      </c>
      <c r="F22" s="555">
        <v>9814</v>
      </c>
      <c r="G22" s="548">
        <v>9612</v>
      </c>
      <c r="H22" s="556">
        <v>13.2</v>
      </c>
      <c r="I22" s="557">
        <v>2.1015397419891855</v>
      </c>
      <c r="J22" s="555">
        <v>30894754</v>
      </c>
      <c r="K22" s="558">
        <v>29226214</v>
      </c>
      <c r="L22" s="556">
        <v>13.7</v>
      </c>
      <c r="M22" s="557">
        <v>5.709052838660526</v>
      </c>
      <c r="N22" s="555">
        <v>1147369</v>
      </c>
      <c r="O22" s="559">
        <v>1149781</v>
      </c>
      <c r="P22" s="553">
        <v>9.2</v>
      </c>
      <c r="Q22" s="554">
        <v>-0.20977907966820908</v>
      </c>
      <c r="R22" s="73"/>
    </row>
    <row r="23" spans="1:18" s="58" customFormat="1" ht="30" customHeight="1">
      <c r="A23" s="120" t="s">
        <v>101</v>
      </c>
      <c r="B23" s="545">
        <v>49</v>
      </c>
      <c r="C23" s="546">
        <v>51</v>
      </c>
      <c r="D23" s="553">
        <v>2.3</v>
      </c>
      <c r="E23" s="554">
        <v>-3.9215686274509807</v>
      </c>
      <c r="F23" s="555">
        <v>1057</v>
      </c>
      <c r="G23" s="548">
        <v>1078</v>
      </c>
      <c r="H23" s="556">
        <v>1.4</v>
      </c>
      <c r="I23" s="557">
        <v>-1.9480519480519405</v>
      </c>
      <c r="J23" s="555">
        <v>1688500</v>
      </c>
      <c r="K23" s="558">
        <v>1584728</v>
      </c>
      <c r="L23" s="556">
        <v>0.8</v>
      </c>
      <c r="M23" s="557">
        <v>6.548253075606667</v>
      </c>
      <c r="N23" s="560">
        <v>15887</v>
      </c>
      <c r="O23" s="559">
        <v>15902</v>
      </c>
      <c r="P23" s="553">
        <v>0.1</v>
      </c>
      <c r="Q23" s="554">
        <v>-0.09432775751477607</v>
      </c>
      <c r="R23" s="73"/>
    </row>
    <row r="24" spans="1:18" s="58" customFormat="1" ht="30" customHeight="1">
      <c r="A24" s="120" t="s">
        <v>274</v>
      </c>
      <c r="B24" s="545">
        <v>11</v>
      </c>
      <c r="C24" s="546">
        <v>11</v>
      </c>
      <c r="D24" s="553">
        <v>0.5</v>
      </c>
      <c r="E24" s="554">
        <v>0</v>
      </c>
      <c r="F24" s="555">
        <v>174</v>
      </c>
      <c r="G24" s="548">
        <v>196</v>
      </c>
      <c r="H24" s="556">
        <v>0.2</v>
      </c>
      <c r="I24" s="557">
        <v>-11.224489795918373</v>
      </c>
      <c r="J24" s="555">
        <v>173522</v>
      </c>
      <c r="K24" s="558">
        <v>185935</v>
      </c>
      <c r="L24" s="556">
        <v>0.1</v>
      </c>
      <c r="M24" s="557">
        <v>-6.675988920859439</v>
      </c>
      <c r="N24" s="561" t="s">
        <v>227</v>
      </c>
      <c r="O24" s="561" t="s">
        <v>227</v>
      </c>
      <c r="P24" s="561" t="s">
        <v>227</v>
      </c>
      <c r="Q24" s="561" t="s">
        <v>227</v>
      </c>
      <c r="R24" s="73"/>
    </row>
    <row r="25" spans="1:18" s="58" customFormat="1" ht="30" customHeight="1">
      <c r="A25" s="120" t="s">
        <v>100</v>
      </c>
      <c r="B25" s="545">
        <v>14</v>
      </c>
      <c r="C25" s="546">
        <v>15</v>
      </c>
      <c r="D25" s="553">
        <v>0.7</v>
      </c>
      <c r="E25" s="554">
        <v>-6.666666666666671</v>
      </c>
      <c r="F25" s="555">
        <v>471</v>
      </c>
      <c r="G25" s="548">
        <v>470</v>
      </c>
      <c r="H25" s="556">
        <v>0.6</v>
      </c>
      <c r="I25" s="557">
        <v>0.2127659574468197</v>
      </c>
      <c r="J25" s="555">
        <v>965758</v>
      </c>
      <c r="K25" s="558">
        <v>868683</v>
      </c>
      <c r="L25" s="556">
        <v>0.4</v>
      </c>
      <c r="M25" s="557">
        <v>11.174962558263488</v>
      </c>
      <c r="N25" s="560">
        <v>74021</v>
      </c>
      <c r="O25" s="559">
        <v>27546</v>
      </c>
      <c r="P25" s="553">
        <v>0.6</v>
      </c>
      <c r="Q25" s="554">
        <v>168.71778116604952</v>
      </c>
      <c r="R25" s="73"/>
    </row>
    <row r="26" spans="1:18" s="58" customFormat="1" ht="30" customHeight="1">
      <c r="A26" s="120" t="s">
        <v>275</v>
      </c>
      <c r="B26" s="545">
        <v>57</v>
      </c>
      <c r="C26" s="546">
        <v>60</v>
      </c>
      <c r="D26" s="553">
        <v>2.7</v>
      </c>
      <c r="E26" s="554">
        <v>-5</v>
      </c>
      <c r="F26" s="555">
        <v>1815</v>
      </c>
      <c r="G26" s="548">
        <v>1819</v>
      </c>
      <c r="H26" s="556">
        <v>2.4</v>
      </c>
      <c r="I26" s="557">
        <v>-0.21990104452996206</v>
      </c>
      <c r="J26" s="555">
        <v>4221349</v>
      </c>
      <c r="K26" s="558">
        <v>4350123</v>
      </c>
      <c r="L26" s="556">
        <v>1.9</v>
      </c>
      <c r="M26" s="557">
        <v>-2.960238135795251</v>
      </c>
      <c r="N26" s="560">
        <v>282382</v>
      </c>
      <c r="O26" s="559">
        <v>370033</v>
      </c>
      <c r="P26" s="553">
        <v>2.3</v>
      </c>
      <c r="Q26" s="554">
        <v>-23.68734680420394</v>
      </c>
      <c r="R26" s="73"/>
    </row>
    <row r="27" spans="1:18" s="58" customFormat="1" ht="30" customHeight="1">
      <c r="A27" s="120" t="s">
        <v>276</v>
      </c>
      <c r="B27" s="545">
        <v>17</v>
      </c>
      <c r="C27" s="546">
        <v>16</v>
      </c>
      <c r="D27" s="553">
        <v>0.8</v>
      </c>
      <c r="E27" s="554">
        <v>6.25</v>
      </c>
      <c r="F27" s="555">
        <v>271</v>
      </c>
      <c r="G27" s="548">
        <v>232</v>
      </c>
      <c r="H27" s="556">
        <v>0.4</v>
      </c>
      <c r="I27" s="557">
        <v>16.810344827586206</v>
      </c>
      <c r="J27" s="555">
        <v>439903</v>
      </c>
      <c r="K27" s="558">
        <v>285058</v>
      </c>
      <c r="L27" s="556">
        <v>0.2</v>
      </c>
      <c r="M27" s="557">
        <v>54.3205242441889</v>
      </c>
      <c r="N27" s="562">
        <v>9445</v>
      </c>
      <c r="O27" s="563" t="s">
        <v>227</v>
      </c>
      <c r="P27" s="561" t="s">
        <v>227</v>
      </c>
      <c r="Q27" s="561" t="s">
        <v>227</v>
      </c>
      <c r="R27" s="73"/>
    </row>
    <row r="28" spans="1:18" s="58" customFormat="1" ht="30" customHeight="1">
      <c r="A28" s="120" t="s">
        <v>277</v>
      </c>
      <c r="B28" s="545">
        <v>9</v>
      </c>
      <c r="C28" s="546">
        <v>10</v>
      </c>
      <c r="D28" s="553">
        <v>0.4</v>
      </c>
      <c r="E28" s="554">
        <v>-10</v>
      </c>
      <c r="F28" s="555">
        <v>223</v>
      </c>
      <c r="G28" s="548">
        <v>235</v>
      </c>
      <c r="H28" s="556">
        <v>0.3</v>
      </c>
      <c r="I28" s="557">
        <v>-5.106382978723403</v>
      </c>
      <c r="J28" s="555">
        <v>441267</v>
      </c>
      <c r="K28" s="558">
        <v>459190</v>
      </c>
      <c r="L28" s="556">
        <v>0.2</v>
      </c>
      <c r="M28" s="557">
        <v>-3.903177334001171</v>
      </c>
      <c r="N28" s="561" t="s">
        <v>227</v>
      </c>
      <c r="O28" s="561" t="s">
        <v>227</v>
      </c>
      <c r="P28" s="561" t="s">
        <v>227</v>
      </c>
      <c r="Q28" s="561" t="s">
        <v>227</v>
      </c>
      <c r="R28" s="73"/>
    </row>
    <row r="29" spans="1:18" s="58" customFormat="1" ht="30" customHeight="1">
      <c r="A29" s="120" t="s">
        <v>99</v>
      </c>
      <c r="B29" s="545">
        <v>8</v>
      </c>
      <c r="C29" s="546">
        <v>8</v>
      </c>
      <c r="D29" s="553">
        <v>0.4</v>
      </c>
      <c r="E29" s="554">
        <v>0</v>
      </c>
      <c r="F29" s="555">
        <v>189</v>
      </c>
      <c r="G29" s="548">
        <v>191</v>
      </c>
      <c r="H29" s="556">
        <v>0.3</v>
      </c>
      <c r="I29" s="557">
        <v>-1.0471204188481664</v>
      </c>
      <c r="J29" s="555">
        <v>268865</v>
      </c>
      <c r="K29" s="558">
        <v>244184</v>
      </c>
      <c r="L29" s="556">
        <v>0.1</v>
      </c>
      <c r="M29" s="557">
        <v>10.107541853684097</v>
      </c>
      <c r="N29" s="562">
        <v>470</v>
      </c>
      <c r="O29" s="561">
        <v>894</v>
      </c>
      <c r="P29" s="553">
        <v>0</v>
      </c>
      <c r="Q29" s="554">
        <v>-47.42729306487695</v>
      </c>
      <c r="R29" s="73"/>
    </row>
    <row r="30" spans="1:18" s="58" customFormat="1" ht="30" customHeight="1">
      <c r="A30" s="609" t="s">
        <v>278</v>
      </c>
      <c r="B30" s="610">
        <v>35</v>
      </c>
      <c r="C30" s="611">
        <v>34</v>
      </c>
      <c r="D30" s="612">
        <v>1.7</v>
      </c>
      <c r="E30" s="613">
        <v>2.941176470588232</v>
      </c>
      <c r="F30" s="614">
        <v>1848</v>
      </c>
      <c r="G30" s="614">
        <v>1651</v>
      </c>
      <c r="H30" s="612">
        <v>2.5</v>
      </c>
      <c r="I30" s="613">
        <v>11.932162325863118</v>
      </c>
      <c r="J30" s="614">
        <v>5497324</v>
      </c>
      <c r="K30" s="611">
        <v>4842543</v>
      </c>
      <c r="L30" s="612">
        <v>2.4</v>
      </c>
      <c r="M30" s="613">
        <v>13.52142872040578</v>
      </c>
      <c r="N30" s="615">
        <v>829982</v>
      </c>
      <c r="O30" s="616">
        <v>232433</v>
      </c>
      <c r="P30" s="612">
        <v>6.6</v>
      </c>
      <c r="Q30" s="613">
        <v>257.084407119471</v>
      </c>
      <c r="R30" s="73"/>
    </row>
    <row r="31" spans="1:53" s="266" customFormat="1" ht="13.5">
      <c r="A31" s="460" t="s">
        <v>457</v>
      </c>
      <c r="B31" s="345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44"/>
      <c r="T31" s="308"/>
      <c r="U31" s="344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</row>
    <row r="32" spans="1:53" s="266" customFormat="1" ht="13.5">
      <c r="A32" s="444" t="s">
        <v>382</v>
      </c>
      <c r="B32" s="345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 t="e">
        <f>SUM(O11:O30)-#REF!</f>
        <v>#REF!</v>
      </c>
      <c r="P32" s="346"/>
      <c r="Q32" s="346"/>
      <c r="R32" s="346"/>
      <c r="S32" s="347"/>
      <c r="T32" s="346"/>
      <c r="U32" s="347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</row>
    <row r="33" spans="1:18" s="58" customFormat="1" ht="15" customHeight="1">
      <c r="A33" s="448" t="s">
        <v>383</v>
      </c>
      <c r="B33" s="448"/>
      <c r="C33" s="448"/>
      <c r="D33" s="448"/>
      <c r="E33" s="448"/>
      <c r="F33" s="514"/>
      <c r="G33" s="449"/>
      <c r="H33" s="449"/>
      <c r="I33" s="449"/>
      <c r="J33" s="514"/>
      <c r="K33" s="449"/>
      <c r="L33" s="449"/>
      <c r="M33" s="449"/>
      <c r="N33" s="514"/>
      <c r="R33" s="73"/>
    </row>
    <row r="34" spans="3:17" ht="13.5">
      <c r="C34" s="63"/>
      <c r="G34" s="63"/>
      <c r="H34" s="63"/>
      <c r="I34" s="63"/>
      <c r="K34" s="63"/>
      <c r="L34" s="63"/>
      <c r="M34" s="63"/>
      <c r="O34" s="63"/>
      <c r="P34" s="63"/>
      <c r="Q34" s="63"/>
    </row>
  </sheetData>
  <sheetProtection/>
  <mergeCells count="8">
    <mergeCell ref="A1:D1"/>
    <mergeCell ref="A3:Q3"/>
    <mergeCell ref="A4:Q4"/>
    <mergeCell ref="A7:A8"/>
    <mergeCell ref="B7:E7"/>
    <mergeCell ref="F7:I7"/>
    <mergeCell ref="J7:M7"/>
    <mergeCell ref="N7:Q7"/>
  </mergeCells>
  <hyperlinks>
    <hyperlink ref="A1" location="'9鉱工業目次'!A1" display="9　鉱工業目次へ＜＜"/>
  </hyperlinks>
  <printOptions/>
  <pageMargins left="0.5905511811023623" right="0.5905511811023623" top="0.5905511811023623" bottom="0.3937007874015748" header="0.5118110236220472" footer="0.31496062992125984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良太</dc:creator>
  <cp:keywords/>
  <dc:description/>
  <cp:lastModifiedBy>Administrator</cp:lastModifiedBy>
  <cp:lastPrinted>2021-03-23T04:38:08Z</cp:lastPrinted>
  <dcterms:created xsi:type="dcterms:W3CDTF">2018-02-22T09:33:46Z</dcterms:created>
  <dcterms:modified xsi:type="dcterms:W3CDTF">2021-03-23T04:50:10Z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