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490" windowHeight="7455" tabRatio="796" activeTab="0"/>
  </bookViews>
  <sheets>
    <sheet name="22観光目次" sheetId="1" r:id="rId1"/>
    <sheet name="22-1" sheetId="2" r:id="rId2"/>
    <sheet name="22-2" sheetId="3" r:id="rId3"/>
    <sheet name="22-3" sheetId="4" r:id="rId4"/>
    <sheet name="22-4" sheetId="5" r:id="rId5"/>
    <sheet name="22-5" sheetId="6" r:id="rId6"/>
    <sheet name="22-6" sheetId="7" r:id="rId7"/>
  </sheets>
  <definedNames>
    <definedName name="_xlfn.IFERROR" hidden="1">#NAME?</definedName>
    <definedName name="_xlnm.Print_Area" localSheetId="1">'22-1'!$A$2:$G$113</definedName>
    <definedName name="_xlnm.Print_Area" localSheetId="2">'22-2'!$A$2:$H$27</definedName>
    <definedName name="_xlnm.Print_Area" localSheetId="3">'22-3'!$A$2:$I$40</definedName>
    <definedName name="_xlnm.Print_Area" localSheetId="4">'22-4'!$A$2:$G$16</definedName>
    <definedName name="_xlnm.Print_Area" localSheetId="5">'22-5'!$A$2:$J$28</definedName>
    <definedName name="_xlnm.Print_Area" localSheetId="6">'22-6'!$A$2:$H$19</definedName>
    <definedName name="_xlnm.Print_Titles" localSheetId="1">'22-1'!$7:$8</definedName>
  </definedNames>
  <calcPr fullCalcOnLoad="1"/>
</workbook>
</file>

<file path=xl/sharedStrings.xml><?xml version="1.0" encoding="utf-8"?>
<sst xmlns="http://schemas.openxmlformats.org/spreadsheetml/2006/main" count="350" uniqueCount="302">
  <si>
    <t>対前年比</t>
  </si>
  <si>
    <t>県内客</t>
  </si>
  <si>
    <t>県外客</t>
  </si>
  <si>
    <t>あわら市</t>
  </si>
  <si>
    <t>（注）千人未満を四捨五入している。</t>
  </si>
  <si>
    <t>22　観　光</t>
  </si>
  <si>
    <t>観光地（施設）名</t>
  </si>
  <si>
    <t>南越前町</t>
  </si>
  <si>
    <t>おおい町</t>
  </si>
  <si>
    <t>市町名</t>
  </si>
  <si>
    <t>２　市町別季節別観光客入込状況（延べ人数）</t>
  </si>
  <si>
    <t>春</t>
  </si>
  <si>
    <t>夏</t>
  </si>
  <si>
    <t>秋</t>
  </si>
  <si>
    <t>冬</t>
  </si>
  <si>
    <t>(3～5月)</t>
  </si>
  <si>
    <t>(6～8月)</t>
  </si>
  <si>
    <t>(9～11月)</t>
  </si>
  <si>
    <t>(1、2、12月)</t>
  </si>
  <si>
    <t>永平寺町</t>
  </si>
  <si>
    <t>３　暦年別観光客入込状況（実人数）</t>
  </si>
  <si>
    <t>総消費額</t>
  </si>
  <si>
    <t>人員</t>
  </si>
  <si>
    <t>県内</t>
  </si>
  <si>
    <t>県外</t>
  </si>
  <si>
    <t>日帰り</t>
  </si>
  <si>
    <t>宿泊</t>
  </si>
  <si>
    <t>消費額</t>
  </si>
  <si>
    <t>（億円）</t>
  </si>
  <si>
    <t>４　県外客の発地別入込状況</t>
  </si>
  <si>
    <t>区分</t>
  </si>
  <si>
    <t>観光客数（実人数）</t>
  </si>
  <si>
    <t>対前年比</t>
  </si>
  <si>
    <t>〔参考〕観光客数(延人数)</t>
  </si>
  <si>
    <t>関西地区</t>
  </si>
  <si>
    <t>中京地区</t>
  </si>
  <si>
    <t>関東地区</t>
  </si>
  <si>
    <t>北陸地区</t>
  </si>
  <si>
    <t>その他</t>
  </si>
  <si>
    <t>計</t>
  </si>
  <si>
    <t>市町名</t>
  </si>
  <si>
    <t>自然</t>
  </si>
  <si>
    <t>文化・歴史</t>
  </si>
  <si>
    <t>産業観光</t>
  </si>
  <si>
    <t>温泉</t>
  </si>
  <si>
    <t>買物</t>
  </si>
  <si>
    <t>行・祭事</t>
  </si>
  <si>
    <t>福 井 市</t>
  </si>
  <si>
    <t>敦 賀 市</t>
  </si>
  <si>
    <t>小 浜 市</t>
  </si>
  <si>
    <t>大 野 市</t>
  </si>
  <si>
    <t>勝 山 市</t>
  </si>
  <si>
    <t>あわら市</t>
  </si>
  <si>
    <t>越 前 市</t>
  </si>
  <si>
    <t>坂 井 市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</si>
  <si>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</si>
  <si>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</si>
  <si>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</si>
  <si>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</si>
  <si>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</si>
  <si>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</si>
  <si>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</si>
  <si>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</si>
  <si>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</si>
  <si>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</si>
  <si>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</si>
  <si>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</si>
  <si>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</si>
  <si>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</si>
  <si>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</si>
  <si>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</si>
  <si>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</si>
  <si>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</si>
  <si>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</si>
  <si>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</si>
  <si>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おおい町</t>
  </si>
  <si>
    <t>若狭町</t>
  </si>
  <si>
    <t>福井県こども家族館</t>
  </si>
  <si>
    <t>越前海岸（福井市）</t>
  </si>
  <si>
    <t>一乗谷朝倉氏遺跡</t>
  </si>
  <si>
    <t>健康の森温泉</t>
  </si>
  <si>
    <t>氣比神宮</t>
  </si>
  <si>
    <t>あっとほうむ</t>
  </si>
  <si>
    <t>金崎宮</t>
  </si>
  <si>
    <t>蘇洞門めぐり</t>
  </si>
  <si>
    <t>御食国若狭おばま食文化館</t>
  </si>
  <si>
    <t>若狭塗箸施設</t>
  </si>
  <si>
    <t>国宝めぐり</t>
  </si>
  <si>
    <t>大野まちなか観光</t>
  </si>
  <si>
    <t>九頭竜湖</t>
  </si>
  <si>
    <t>六呂師高原</t>
  </si>
  <si>
    <t>道の駅「九頭竜」</t>
  </si>
  <si>
    <t>九頭竜峡</t>
  </si>
  <si>
    <t>和泉ふれあい会館</t>
  </si>
  <si>
    <t>スキージャム勝山</t>
  </si>
  <si>
    <t>平泉寺白山神社</t>
  </si>
  <si>
    <t>雁が原スキー場・勝山温泉センター水芭蕉</t>
  </si>
  <si>
    <t>越前大仏・勝山城博物館</t>
  </si>
  <si>
    <t>西山公園</t>
  </si>
  <si>
    <t>うるしの里会館</t>
  </si>
  <si>
    <t>あわら温泉</t>
  </si>
  <si>
    <t>金津創作の森</t>
  </si>
  <si>
    <t>北潟湖畔</t>
  </si>
  <si>
    <t>セントピアあわら</t>
  </si>
  <si>
    <t>しきぶ温泉湯楽里</t>
  </si>
  <si>
    <t>越前そばの里</t>
  </si>
  <si>
    <t>東尋坊</t>
  </si>
  <si>
    <t>丸岡城</t>
  </si>
  <si>
    <t>越前松島水族館</t>
  </si>
  <si>
    <t>ふれあいパーク三里浜</t>
  </si>
  <si>
    <t>地域交流センターいねす</t>
  </si>
  <si>
    <t>福井県総合グリーンセンター</t>
  </si>
  <si>
    <t>福井県児童科学館</t>
  </si>
  <si>
    <t>三国温泉ゆあぽーと</t>
  </si>
  <si>
    <t>大本山永平寺</t>
  </si>
  <si>
    <t>道の駅「河野」</t>
  </si>
  <si>
    <t>花はす温泉そまやま</t>
  </si>
  <si>
    <t>今庄３６５温泉やすらぎ</t>
  </si>
  <si>
    <t>越前海岸（越前町）</t>
  </si>
  <si>
    <t>越前陶芸村</t>
  </si>
  <si>
    <t>劔神社</t>
  </si>
  <si>
    <t>レインボーライン</t>
  </si>
  <si>
    <t>道の駅「シーサイド高浜」</t>
  </si>
  <si>
    <t>若狭高浜エルどらんど</t>
  </si>
  <si>
    <t>道の駅「名田庄」</t>
  </si>
  <si>
    <t>あみーシャン大飯</t>
  </si>
  <si>
    <t>常神半島</t>
  </si>
  <si>
    <t>若狭瓜割名水公園</t>
  </si>
  <si>
    <t>みかた温泉「きららの湯」</t>
  </si>
  <si>
    <t>入込数５万人以上の観光地の計</t>
  </si>
  <si>
    <t>22　観光</t>
  </si>
  <si>
    <t>22-1</t>
  </si>
  <si>
    <t>22-2</t>
  </si>
  <si>
    <t>22-3</t>
  </si>
  <si>
    <t>22-4</t>
  </si>
  <si>
    <t>22-5</t>
  </si>
  <si>
    <t>暦年別観光客入込状況（実人数）</t>
  </si>
  <si>
    <t>県外客の発地別入込状況</t>
  </si>
  <si>
    <t>市町別目的別入込状況（延べ人数）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</si>
  <si>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</si>
  <si>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</si>
  <si>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</si>
  <si>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</si>
  <si>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</si>
  <si>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</si>
  <si>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</si>
  <si>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</si>
  <si>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</si>
  <si>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</si>
  <si>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</si>
  <si>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</si>
  <si>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</si>
  <si>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</si>
  <si>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</si>
  <si>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</si>
  <si>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</si>
  <si>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>イベント</t>
  </si>
  <si>
    <t>（％）</t>
  </si>
  <si>
    <t>ゆめおーれ勝山</t>
  </si>
  <si>
    <t>美浜町・若狭町</t>
  </si>
  <si>
    <t>５　市町別目的別入込状況（延べ人数）</t>
  </si>
  <si>
    <t>合計</t>
  </si>
  <si>
    <t>福井市</t>
  </si>
  <si>
    <t>敦賀市</t>
  </si>
  <si>
    <t>小浜市</t>
  </si>
  <si>
    <t>大野市</t>
  </si>
  <si>
    <t>勝山市</t>
  </si>
  <si>
    <t>越前市</t>
  </si>
  <si>
    <t>坂井市</t>
  </si>
  <si>
    <t>池田町</t>
  </si>
  <si>
    <t>越前町</t>
  </si>
  <si>
    <t>美浜町</t>
  </si>
  <si>
    <t>高浜町</t>
  </si>
  <si>
    <t>若狭町</t>
  </si>
  <si>
    <t>市町名</t>
  </si>
  <si>
    <t>（単位：人）</t>
  </si>
  <si>
    <t>総数</t>
  </si>
  <si>
    <t>年         齢         別</t>
  </si>
  <si>
    <t>60歳以上</t>
  </si>
  <si>
    <t>平成14年</t>
  </si>
  <si>
    <t>平成15年</t>
  </si>
  <si>
    <t>平成16年</t>
  </si>
  <si>
    <t>平成17年</t>
  </si>
  <si>
    <t>スポーツ・
レクリエーション</t>
  </si>
  <si>
    <t>H14</t>
  </si>
  <si>
    <t>６　年次別、年齢別旅券発行件数</t>
  </si>
  <si>
    <t>22-6</t>
  </si>
  <si>
    <t>年次別、年齢別旅券発行件数</t>
  </si>
  <si>
    <t>年次別</t>
  </si>
  <si>
    <t>0～19歳</t>
  </si>
  <si>
    <t>20～29歳</t>
  </si>
  <si>
    <t>30～39歳</t>
  </si>
  <si>
    <t>40～49歳</t>
  </si>
  <si>
    <t>50～59歳</t>
  </si>
  <si>
    <t xml:space="preserve"> </t>
  </si>
  <si>
    <t>平成19年</t>
  </si>
  <si>
    <t>平成23年</t>
  </si>
  <si>
    <t>越前和紙の里</t>
  </si>
  <si>
    <t xml:space="preserve">     22</t>
  </si>
  <si>
    <t>平成24年</t>
  </si>
  <si>
    <t>越前水仙の里温泉波の華</t>
  </si>
  <si>
    <t>道の駅「若狭おばま」</t>
  </si>
  <si>
    <t>鯖江市</t>
  </si>
  <si>
    <t>ラポーゼかわだ</t>
  </si>
  <si>
    <t>越前の里味真野苑・万葉館</t>
  </si>
  <si>
    <t>鯖江市</t>
  </si>
  <si>
    <t xml:space="preserve">     23</t>
  </si>
  <si>
    <t xml:space="preserve">     24</t>
  </si>
  <si>
    <t>鯖 江 市</t>
  </si>
  <si>
    <t>紫式部公園</t>
  </si>
  <si>
    <t>道の駅「うみんぴあ大飯」</t>
  </si>
  <si>
    <t>きのこの森</t>
  </si>
  <si>
    <t>敦賀きらめき温泉リラ・ポート</t>
  </si>
  <si>
    <t>道の駅「西山公園」</t>
  </si>
  <si>
    <t>永平寺温泉「禅の里」</t>
  </si>
  <si>
    <t>越前海岸（南越前町）</t>
  </si>
  <si>
    <t>道の駅「越前」</t>
  </si>
  <si>
    <t>福井県海浜自然センター</t>
  </si>
  <si>
    <t>平成22年</t>
  </si>
  <si>
    <t>きららの丘</t>
  </si>
  <si>
    <t>芦湯</t>
  </si>
  <si>
    <t>めがねミュージアム</t>
  </si>
  <si>
    <t>芝政ワールド</t>
  </si>
  <si>
    <t xml:space="preserve">     27</t>
  </si>
  <si>
    <t>あさくら水の駅</t>
  </si>
  <si>
    <t>敦賀赤レンガ倉庫</t>
  </si>
  <si>
    <t>城山公園</t>
  </si>
  <si>
    <t>道の駅「三方五湖」</t>
  </si>
  <si>
    <t>１　主要観光地入込状況（延べ人数）（入込数５万人以上）</t>
  </si>
  <si>
    <t>福福館</t>
  </si>
  <si>
    <t>セーレンプラネット</t>
  </si>
  <si>
    <t>まちの駅・旭座</t>
  </si>
  <si>
    <t>道の駅「禅の里」</t>
  </si>
  <si>
    <t>池田町</t>
  </si>
  <si>
    <t>こってコテいけだ</t>
  </si>
  <si>
    <t>南越前町</t>
  </si>
  <si>
    <t>熊川宿・道の駅｢熊川宿｣</t>
  </si>
  <si>
    <t>資　料：福井県国際経済課「福井県の国際化の現状」</t>
  </si>
  <si>
    <t>国立若狭湾青少年自然の家</t>
  </si>
  <si>
    <t xml:space="preserve">     28</t>
  </si>
  <si>
    <t>(単位：千人、％）</t>
  </si>
  <si>
    <t>養浩館庭園</t>
  </si>
  <si>
    <t>気比の松原（海水浴を除く）</t>
  </si>
  <si>
    <t>若狭の里公園</t>
  </si>
  <si>
    <t>県立恐竜博物館・かつやま恐竜の森（野外恐竜博物館含む）</t>
  </si>
  <si>
    <t>ゆりの里公園</t>
  </si>
  <si>
    <t>海遊バザール千鳥苑　若狭美浜海の駅</t>
  </si>
  <si>
    <t>五湖の駅</t>
  </si>
  <si>
    <t>梅の里会館</t>
  </si>
  <si>
    <t>（単位：千人、％）</t>
  </si>
  <si>
    <t>総観光客数</t>
  </si>
  <si>
    <t>地域別</t>
  </si>
  <si>
    <t>（千人）</t>
  </si>
  <si>
    <t>日程別</t>
  </si>
  <si>
    <t>（千人）</t>
  </si>
  <si>
    <t>（単位：千人、％）</t>
  </si>
  <si>
    <t>(単位：千人）</t>
  </si>
  <si>
    <t xml:space="preserve">          　　　  ２２　観　　　　　　光</t>
  </si>
  <si>
    <t>平成30年</t>
  </si>
  <si>
    <t>…</t>
  </si>
  <si>
    <t>三国湊町散策</t>
  </si>
  <si>
    <t>永平寺門前周辺観光</t>
  </si>
  <si>
    <t>武生中央公園</t>
  </si>
  <si>
    <t>資　料：福井県観光誘客課｢福井県観光客入込数(推計)｣</t>
  </si>
  <si>
    <t>資　料：福井県観光誘客課｢福井県観光客入込数(推計)｣</t>
  </si>
  <si>
    <t>平成2年</t>
  </si>
  <si>
    <t xml:space="preserve">     10</t>
  </si>
  <si>
    <t xml:space="preserve">     21</t>
  </si>
  <si>
    <t xml:space="preserve">     25</t>
  </si>
  <si>
    <t xml:space="preserve">     26</t>
  </si>
  <si>
    <t xml:space="preserve">     29</t>
  </si>
  <si>
    <t xml:space="preserve">     30</t>
  </si>
  <si>
    <t xml:space="preserve">        …</t>
  </si>
  <si>
    <t>平成30年</t>
  </si>
  <si>
    <t>資　料：福井県観光誘客課「福井県観光客入込数(推計)」</t>
  </si>
  <si>
    <t>資　料：福井県観光誘客課「福井県観光客入込数（推計）」</t>
  </si>
  <si>
    <t xml:space="preserve">  29</t>
  </si>
  <si>
    <t>（注）平成28年から、時点修正後の積算係数（平均訪問点数/人）を用いて推計</t>
  </si>
  <si>
    <t>令和元年</t>
  </si>
  <si>
    <t>足羽山公園遊園地</t>
  </si>
  <si>
    <t>日本海さかな街</t>
  </si>
  <si>
    <t>皆増</t>
  </si>
  <si>
    <t>ヤマトタカハシ昆布館</t>
  </si>
  <si>
    <t>小牧かまぼこ</t>
  </si>
  <si>
    <t>キッズパークつるが</t>
  </si>
  <si>
    <t>市民プラザたけふ（てんぐちゃん広場）</t>
  </si>
  <si>
    <t>河野地区買物・地域交流拠点施設</t>
  </si>
  <si>
    <t>四季菜</t>
  </si>
  <si>
    <t>福井県年縞博物館</t>
  </si>
  <si>
    <t>令和元年</t>
  </si>
  <si>
    <t>令和元年</t>
  </si>
  <si>
    <t>令和元年
構 成 比</t>
  </si>
  <si>
    <t>令和元年</t>
  </si>
  <si>
    <t>平成29年</t>
  </si>
  <si>
    <t>令和元年</t>
  </si>
  <si>
    <t>平成28年</t>
  </si>
  <si>
    <t xml:space="preserve">  30</t>
  </si>
  <si>
    <t>令和元年（平成31年）福井県統計年鑑</t>
  </si>
  <si>
    <t>主要観光地入込状況（延べ人数）（入込数５万人以上）</t>
  </si>
  <si>
    <t>市町別四季別観光客入込状況（延べ人数）</t>
  </si>
  <si>
    <t>令和元年　四季別入込状況</t>
  </si>
  <si>
    <t>資　料：福井県観光誘客課「福井県観光客入込数(推計)」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</si>
</sst>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"/>
    <numFmt numFmtId="179" formatCode="0.0_ "/>
    <numFmt numFmtId="180" formatCode="_ * #,##0.0_ ;_ * \-#,##0.0_ ;_ * &quot;-&quot;?_ ;_ @_ "/>
    <numFmt numFmtId="181" formatCode="#,##0.0"/>
    <numFmt numFmtId="182" formatCode="_ * #,##0.0_ ;_ * \-#,##0.0_ ;_ * &quot;-&quot;_ ;_ @_ "/>
    <numFmt numFmtId="183" formatCode="#,##0.0;[Red]#,##0.0"/>
    <numFmt numFmtId="184" formatCode="0.0_);[Red]\(0.0\)"/>
    <numFmt numFmtId="185" formatCode="#,##0.0_ ;[Red]\-#,##0.0\ "/>
    <numFmt numFmtId="186" formatCode="#,##0\ ;;\-\ "/>
    <numFmt numFmtId="187" formatCode="#,##0;;\-"/>
    <numFmt numFmtId="188" formatCode="#,##0;\-#,##0;\-"/>
    <numFmt numFmtId="189" formatCode="#,##0.0;\-#,##0.0;\-"/>
    <numFmt numFmtId="190" formatCode="#,##0;[Red]#,##0"/>
    <numFmt numFmtId="191" formatCode="#,##0_ "/>
    <numFmt numFmtId="192" formatCode="#,##0.00_ ;[Red]\-#,##0.00\ "/>
    <numFmt numFmtId="193" formatCode="#,##0.000_ ;[Red]\-#,##0.000\ "/>
    <numFmt numFmtId="194" formatCode="#,##0.0000_ ;[Red]\-#,##0.0000\ "/>
    <numFmt numFmtId="195" formatCode="_ * #,##0.00_ ;_ * \-#,##0.00_ ;_ * &quot;-&quot;_ ;_ @_ "/>
  </numFmts>
  <fonts count="71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trike/>
      <sz val="10"/>
      <name val="ＭＳ 明朝"/>
      <family val="1"/>
    </font>
    <font>
      <strike/>
      <sz val="10"/>
      <name val="ＭＳ ゴシック"/>
      <family val="3"/>
    </font>
    <font>
      <strike/>
      <sz val="11"/>
      <name val="ＭＳ 明朝"/>
      <family val="1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43" applyFont="1" applyAlignment="1" applyProtection="1" quotePrefix="1">
      <alignment/>
      <protection/>
    </xf>
    <xf numFmtId="0" fontId="61" fillId="0" borderId="0" xfId="0" applyFont="1" applyAlignment="1">
      <alignment/>
    </xf>
    <xf numFmtId="0" fontId="5" fillId="0" borderId="0" xfId="43" applyFont="1" applyAlignment="1" applyProtection="1" quotePrefix="1">
      <alignment/>
      <protection/>
    </xf>
    <xf numFmtId="0" fontId="62" fillId="0" borderId="0" xfId="43" applyFont="1" applyFill="1" applyAlignment="1" applyProtection="1">
      <alignment/>
      <protection/>
    </xf>
    <xf numFmtId="0" fontId="63" fillId="0" borderId="0" xfId="0" applyFont="1" applyFill="1" applyAlignment="1">
      <alignment/>
    </xf>
    <xf numFmtId="188" fontId="63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188" fontId="65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183" fontId="63" fillId="0" borderId="0" xfId="0" applyNumberFormat="1" applyFont="1" applyFill="1" applyBorder="1" applyAlignment="1">
      <alignment/>
    </xf>
    <xf numFmtId="176" fontId="63" fillId="0" borderId="0" xfId="49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76" fontId="65" fillId="0" borderId="0" xfId="49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183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176" fontId="67" fillId="0" borderId="0" xfId="49" applyNumberFormat="1" applyFont="1" applyFill="1" applyBorder="1" applyAlignment="1">
      <alignment/>
    </xf>
    <xf numFmtId="41" fontId="67" fillId="0" borderId="0" xfId="0" applyNumberFormat="1" applyFont="1" applyFill="1" applyBorder="1" applyAlignment="1">
      <alignment horizontal="center" vertical="center"/>
    </xf>
    <xf numFmtId="41" fontId="67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176" fontId="68" fillId="0" borderId="0" xfId="49" applyNumberFormat="1" applyFont="1" applyFill="1" applyBorder="1" applyAlignment="1">
      <alignment/>
    </xf>
    <xf numFmtId="41" fontId="67" fillId="0" borderId="11" xfId="0" applyNumberFormat="1" applyFont="1" applyFill="1" applyBorder="1" applyAlignment="1">
      <alignment horizontal="center" vertical="center"/>
    </xf>
    <xf numFmtId="41" fontId="67" fillId="0" borderId="12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distributed" vertical="center"/>
    </xf>
    <xf numFmtId="3" fontId="67" fillId="0" borderId="0" xfId="0" applyNumberFormat="1" applyFont="1" applyFill="1" applyBorder="1" applyAlignment="1">
      <alignment/>
    </xf>
    <xf numFmtId="41" fontId="67" fillId="0" borderId="0" xfId="0" applyNumberFormat="1" applyFont="1" applyFill="1" applyBorder="1" applyAlignment="1">
      <alignment/>
    </xf>
    <xf numFmtId="179" fontId="67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horizontal="distributed" vertical="center"/>
    </xf>
    <xf numFmtId="41" fontId="67" fillId="0" borderId="14" xfId="0" applyNumberFormat="1" applyFont="1" applyFill="1" applyBorder="1" applyAlignment="1">
      <alignment vertical="center"/>
    </xf>
    <xf numFmtId="41" fontId="68" fillId="0" borderId="0" xfId="0" applyNumberFormat="1" applyFont="1" applyFill="1" applyBorder="1" applyAlignment="1">
      <alignment vertical="center"/>
    </xf>
    <xf numFmtId="182" fontId="67" fillId="0" borderId="0" xfId="0" applyNumberFormat="1" applyFont="1" applyFill="1" applyBorder="1" applyAlignment="1">
      <alignment vertical="center"/>
    </xf>
    <xf numFmtId="41" fontId="67" fillId="0" borderId="0" xfId="0" applyNumberFormat="1" applyFont="1" applyFill="1" applyBorder="1" applyAlignment="1">
      <alignment vertical="center"/>
    </xf>
    <xf numFmtId="0" fontId="67" fillId="0" borderId="15" xfId="0" applyFont="1" applyFill="1" applyBorder="1" applyAlignment="1">
      <alignment horizontal="distributed" vertical="center"/>
    </xf>
    <xf numFmtId="41" fontId="67" fillId="0" borderId="11" xfId="0" applyNumberFormat="1" applyFont="1" applyFill="1" applyBorder="1" applyAlignment="1">
      <alignment vertical="center"/>
    </xf>
    <xf numFmtId="41" fontId="68" fillId="0" borderId="11" xfId="0" applyNumberFormat="1" applyFont="1" applyFill="1" applyBorder="1" applyAlignment="1">
      <alignment vertical="center"/>
    </xf>
    <xf numFmtId="182" fontId="67" fillId="0" borderId="11" xfId="0" applyNumberFormat="1" applyFont="1" applyFill="1" applyBorder="1" applyAlignment="1">
      <alignment vertical="center"/>
    </xf>
    <xf numFmtId="183" fontId="67" fillId="0" borderId="0" xfId="0" applyNumberFormat="1" applyFont="1" applyFill="1" applyBorder="1" applyAlignment="1">
      <alignment/>
    </xf>
    <xf numFmtId="38" fontId="67" fillId="0" borderId="0" xfId="51" applyFont="1" applyFill="1" applyBorder="1" applyAlignment="1">
      <alignment vertical="center"/>
    </xf>
    <xf numFmtId="184" fontId="67" fillId="0" borderId="0" xfId="51" applyNumberFormat="1" applyFont="1" applyFill="1" applyBorder="1" applyAlignment="1">
      <alignment vertical="center"/>
    </xf>
    <xf numFmtId="176" fontId="67" fillId="0" borderId="0" xfId="51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vertical="center"/>
    </xf>
    <xf numFmtId="49" fontId="69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 horizontal="center"/>
    </xf>
    <xf numFmtId="49" fontId="65" fillId="0" borderId="0" xfId="0" applyNumberFormat="1" applyFont="1" applyFill="1" applyAlignment="1">
      <alignment horizontal="right"/>
    </xf>
    <xf numFmtId="49" fontId="67" fillId="0" borderId="16" xfId="0" applyNumberFormat="1" applyFont="1" applyFill="1" applyBorder="1" applyAlignment="1">
      <alignment horizontal="right"/>
    </xf>
    <xf numFmtId="188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49" fontId="67" fillId="0" borderId="13" xfId="0" applyNumberFormat="1" applyFont="1" applyFill="1" applyBorder="1" applyAlignment="1">
      <alignment/>
    </xf>
    <xf numFmtId="0" fontId="67" fillId="0" borderId="10" xfId="0" applyFont="1" applyFill="1" applyBorder="1" applyAlignment="1">
      <alignment horizontal="distributed" vertical="center"/>
    </xf>
    <xf numFmtId="0" fontId="67" fillId="0" borderId="14" xfId="0" applyFont="1" applyFill="1" applyBorder="1" applyAlignment="1">
      <alignment horizontal="distributed" vertical="center"/>
    </xf>
    <xf numFmtId="49" fontId="67" fillId="0" borderId="15" xfId="0" applyNumberFormat="1" applyFont="1" applyFill="1" applyBorder="1" applyAlignment="1">
      <alignment/>
    </xf>
    <xf numFmtId="0" fontId="67" fillId="0" borderId="12" xfId="0" applyFont="1" applyFill="1" applyBorder="1" applyAlignment="1">
      <alignment horizontal="right" vertical="center"/>
    </xf>
    <xf numFmtId="0" fontId="67" fillId="0" borderId="17" xfId="0" applyFont="1" applyFill="1" applyBorder="1" applyAlignment="1">
      <alignment horizontal="right" vertical="center"/>
    </xf>
    <xf numFmtId="49" fontId="67" fillId="0" borderId="13" xfId="0" applyNumberFormat="1" applyFont="1" applyFill="1" applyBorder="1" applyAlignment="1">
      <alignment horizontal="distributed" vertical="center"/>
    </xf>
    <xf numFmtId="38" fontId="67" fillId="0" borderId="0" xfId="51" applyFont="1" applyFill="1" applyBorder="1" applyAlignment="1">
      <alignment horizontal="right" vertical="center"/>
    </xf>
    <xf numFmtId="188" fontId="67" fillId="0" borderId="0" xfId="0" applyNumberFormat="1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49" fontId="67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/>
    </xf>
    <xf numFmtId="41" fontId="67" fillId="0" borderId="18" xfId="53" applyNumberFormat="1" applyFont="1" applyFill="1" applyBorder="1" applyAlignment="1">
      <alignment vertical="center"/>
    </xf>
    <xf numFmtId="0" fontId="67" fillId="0" borderId="13" xfId="65" applyFont="1" applyFill="1" applyBorder="1" applyAlignment="1">
      <alignment horizontal="distributed" vertical="center"/>
      <protection/>
    </xf>
    <xf numFmtId="41" fontId="67" fillId="0" borderId="0" xfId="53" applyNumberFormat="1" applyFont="1" applyFill="1" applyBorder="1" applyAlignment="1">
      <alignment vertical="center"/>
    </xf>
    <xf numFmtId="0" fontId="67" fillId="0" borderId="0" xfId="65" applyFont="1" applyFill="1">
      <alignment/>
      <protection/>
    </xf>
    <xf numFmtId="41" fontId="67" fillId="0" borderId="19" xfId="53" applyNumberFormat="1" applyFont="1" applyFill="1" applyBorder="1" applyAlignment="1">
      <alignment vertical="center"/>
    </xf>
    <xf numFmtId="0" fontId="65" fillId="0" borderId="0" xfId="65" applyFont="1" applyFill="1">
      <alignment/>
      <protection/>
    </xf>
    <xf numFmtId="0" fontId="66" fillId="0" borderId="0" xfId="65" applyFont="1" applyFill="1" applyAlignment="1">
      <alignment horizontal="center"/>
      <protection/>
    </xf>
    <xf numFmtId="0" fontId="65" fillId="0" borderId="0" xfId="65" applyFont="1" applyFill="1" applyBorder="1" applyAlignment="1">
      <alignment/>
      <protection/>
    </xf>
    <xf numFmtId="0" fontId="65" fillId="0" borderId="20" xfId="65" applyFont="1" applyFill="1" applyBorder="1" applyAlignment="1">
      <alignment/>
      <protection/>
    </xf>
    <xf numFmtId="0" fontId="65" fillId="0" borderId="0" xfId="65" applyFont="1" applyFill="1" applyBorder="1" applyAlignment="1">
      <alignment horizontal="right"/>
      <protection/>
    </xf>
    <xf numFmtId="0" fontId="67" fillId="0" borderId="0" xfId="65" applyFont="1" applyFill="1" applyBorder="1">
      <alignment/>
      <protection/>
    </xf>
    <xf numFmtId="0" fontId="67" fillId="0" borderId="21" xfId="65" applyFont="1" applyFill="1" applyBorder="1" applyAlignment="1">
      <alignment horizontal="center" vertical="center"/>
      <protection/>
    </xf>
    <xf numFmtId="0" fontId="68" fillId="0" borderId="22" xfId="65" applyFont="1" applyFill="1" applyBorder="1" applyAlignment="1">
      <alignment horizontal="center" vertical="center"/>
      <protection/>
    </xf>
    <xf numFmtId="0" fontId="67" fillId="0" borderId="23" xfId="65" applyFont="1" applyFill="1" applyBorder="1" applyAlignment="1">
      <alignment horizontal="center" vertical="center"/>
      <protection/>
    </xf>
    <xf numFmtId="0" fontId="68" fillId="0" borderId="17" xfId="65" applyFont="1" applyFill="1" applyBorder="1" applyAlignment="1">
      <alignment horizontal="center" vertical="center"/>
      <protection/>
    </xf>
    <xf numFmtId="0" fontId="67" fillId="0" borderId="13" xfId="65" applyFont="1" applyFill="1" applyBorder="1" applyAlignment="1">
      <alignment horizontal="distributed" vertical="center"/>
      <protection/>
    </xf>
    <xf numFmtId="0" fontId="67" fillId="0" borderId="15" xfId="65" applyFont="1" applyFill="1" applyBorder="1" applyAlignment="1">
      <alignment horizontal="distributed" vertical="center"/>
      <protection/>
    </xf>
    <xf numFmtId="41" fontId="67" fillId="0" borderId="11" xfId="53" applyNumberFormat="1" applyFont="1" applyFill="1" applyBorder="1" applyAlignment="1">
      <alignment vertical="center"/>
    </xf>
    <xf numFmtId="41" fontId="65" fillId="0" borderId="0" xfId="65" applyNumberFormat="1" applyFont="1" applyFill="1">
      <alignment/>
      <protection/>
    </xf>
    <xf numFmtId="0" fontId="65" fillId="0" borderId="0" xfId="67" applyFont="1" applyFill="1">
      <alignment vertical="center"/>
      <protection/>
    </xf>
    <xf numFmtId="0" fontId="66" fillId="0" borderId="0" xfId="67" applyFont="1" applyFill="1" applyAlignment="1">
      <alignment horizontal="center" vertical="center"/>
      <protection/>
    </xf>
    <xf numFmtId="0" fontId="66" fillId="0" borderId="0" xfId="67" applyFont="1" applyFill="1" applyBorder="1" applyAlignment="1">
      <alignment horizontal="center" vertical="center"/>
      <protection/>
    </xf>
    <xf numFmtId="0" fontId="65" fillId="0" borderId="0" xfId="67" applyFont="1" applyFill="1" applyBorder="1" applyAlignment="1">
      <alignment vertical="center"/>
      <protection/>
    </xf>
    <xf numFmtId="0" fontId="64" fillId="0" borderId="0" xfId="67" applyFont="1" applyFill="1" applyBorder="1" applyAlignment="1">
      <alignment horizontal="right" vertical="center"/>
      <protection/>
    </xf>
    <xf numFmtId="0" fontId="65" fillId="0" borderId="0" xfId="67" applyFont="1" applyFill="1" applyBorder="1" applyAlignment="1">
      <alignment horizontal="right" vertical="center"/>
      <protection/>
    </xf>
    <xf numFmtId="0" fontId="65" fillId="0" borderId="0" xfId="67" applyFont="1" applyFill="1" applyBorder="1" applyAlignment="1">
      <alignment horizontal="center" vertical="center"/>
      <protection/>
    </xf>
    <xf numFmtId="0" fontId="67" fillId="0" borderId="24" xfId="67" applyFont="1" applyFill="1" applyBorder="1" applyAlignment="1">
      <alignment horizontal="distributed" vertical="center"/>
      <protection/>
    </xf>
    <xf numFmtId="0" fontId="67" fillId="0" borderId="25" xfId="67" applyFont="1" applyFill="1" applyBorder="1" applyAlignment="1">
      <alignment horizontal="distributed" vertical="center"/>
      <protection/>
    </xf>
    <xf numFmtId="0" fontId="67" fillId="0" borderId="26" xfId="67" applyFont="1" applyFill="1" applyBorder="1" applyAlignment="1">
      <alignment horizontal="distributed" vertical="center"/>
      <protection/>
    </xf>
    <xf numFmtId="0" fontId="69" fillId="0" borderId="26" xfId="67" applyFont="1" applyFill="1" applyBorder="1" applyAlignment="1">
      <alignment horizontal="distributed" vertical="center" wrapText="1"/>
      <protection/>
    </xf>
    <xf numFmtId="0" fontId="67" fillId="0" borderId="26" xfId="67" applyFont="1" applyFill="1" applyBorder="1" applyAlignment="1">
      <alignment horizontal="distributed" vertical="center" wrapText="1"/>
      <protection/>
    </xf>
    <xf numFmtId="0" fontId="67" fillId="0" borderId="27" xfId="67" applyFont="1" applyFill="1" applyBorder="1" applyAlignment="1">
      <alignment horizontal="distributed" vertical="center"/>
      <protection/>
    </xf>
    <xf numFmtId="0" fontId="67" fillId="0" borderId="0" xfId="67" applyFont="1" applyFill="1">
      <alignment vertical="center"/>
      <protection/>
    </xf>
    <xf numFmtId="0" fontId="67" fillId="0" borderId="13" xfId="67" applyFont="1" applyFill="1" applyBorder="1" applyAlignment="1">
      <alignment horizontal="distributed" vertical="center"/>
      <protection/>
    </xf>
    <xf numFmtId="187" fontId="67" fillId="0" borderId="28" xfId="54" applyNumberFormat="1" applyFont="1" applyFill="1" applyBorder="1" applyAlignment="1">
      <alignment horizontal="right" vertical="center"/>
    </xf>
    <xf numFmtId="187" fontId="67" fillId="0" borderId="0" xfId="67" applyNumberFormat="1" applyFont="1" applyFill="1" applyBorder="1" applyAlignment="1">
      <alignment horizontal="right" vertical="center"/>
      <protection/>
    </xf>
    <xf numFmtId="187" fontId="67" fillId="0" borderId="0" xfId="54" applyNumberFormat="1" applyFont="1" applyFill="1" applyBorder="1" applyAlignment="1">
      <alignment horizontal="right" vertical="center"/>
    </xf>
    <xf numFmtId="38" fontId="67" fillId="0" borderId="0" xfId="67" applyNumberFormat="1" applyFont="1" applyFill="1">
      <alignment vertical="center"/>
      <protection/>
    </xf>
    <xf numFmtId="0" fontId="67" fillId="0" borderId="13" xfId="67" applyFont="1" applyFill="1" applyBorder="1" applyAlignment="1" quotePrefix="1">
      <alignment horizontal="center" vertical="center"/>
      <protection/>
    </xf>
    <xf numFmtId="187" fontId="67" fillId="0" borderId="14" xfId="54" applyNumberFormat="1" applyFont="1" applyFill="1" applyBorder="1" applyAlignment="1">
      <alignment horizontal="right" vertical="center"/>
    </xf>
    <xf numFmtId="0" fontId="67" fillId="0" borderId="0" xfId="67" applyFont="1" applyFill="1" applyBorder="1">
      <alignment vertical="center"/>
      <protection/>
    </xf>
    <xf numFmtId="38" fontId="67" fillId="0" borderId="0" xfId="67" applyNumberFormat="1" applyFont="1" applyFill="1" applyBorder="1">
      <alignment vertical="center"/>
      <protection/>
    </xf>
    <xf numFmtId="0" fontId="67" fillId="0" borderId="29" xfId="67" applyFont="1" applyFill="1" applyBorder="1" applyAlignment="1">
      <alignment/>
      <protection/>
    </xf>
    <xf numFmtId="0" fontId="64" fillId="0" borderId="0" xfId="67" applyFont="1" applyFill="1" applyBorder="1" applyAlignment="1">
      <alignment/>
      <protection/>
    </xf>
    <xf numFmtId="38" fontId="67" fillId="0" borderId="0" xfId="54" applyFont="1" applyFill="1" applyBorder="1" applyAlignment="1">
      <alignment vertical="center"/>
    </xf>
    <xf numFmtId="38" fontId="65" fillId="0" borderId="0" xfId="67" applyNumberFormat="1" applyFont="1" applyFill="1">
      <alignment vertical="center"/>
      <protection/>
    </xf>
    <xf numFmtId="41" fontId="67" fillId="0" borderId="0" xfId="67" applyNumberFormat="1" applyFont="1" applyFill="1">
      <alignment vertical="center"/>
      <protection/>
    </xf>
    <xf numFmtId="41" fontId="68" fillId="0" borderId="0" xfId="67" applyNumberFormat="1" applyFont="1" applyFill="1">
      <alignment vertical="center"/>
      <protection/>
    </xf>
    <xf numFmtId="38" fontId="68" fillId="0" borderId="0" xfId="67" applyNumberFormat="1" applyFont="1" applyFill="1">
      <alignment vertical="center"/>
      <protection/>
    </xf>
    <xf numFmtId="0" fontId="68" fillId="0" borderId="0" xfId="67" applyFont="1" applyFill="1">
      <alignment vertical="center"/>
      <protection/>
    </xf>
    <xf numFmtId="0" fontId="65" fillId="0" borderId="0" xfId="66" applyFont="1" applyFill="1">
      <alignment vertical="center"/>
      <protection/>
    </xf>
    <xf numFmtId="0" fontId="66" fillId="0" borderId="0" xfId="66" applyFont="1" applyFill="1" applyAlignment="1">
      <alignment horizontal="center" vertical="center"/>
      <protection/>
    </xf>
    <xf numFmtId="0" fontId="64" fillId="0" borderId="0" xfId="66" applyFont="1" applyFill="1" applyBorder="1" applyAlignment="1">
      <alignment horizontal="right" vertical="center"/>
      <protection/>
    </xf>
    <xf numFmtId="0" fontId="65" fillId="0" borderId="20" xfId="66" applyFont="1" applyFill="1" applyBorder="1">
      <alignment vertical="center"/>
      <protection/>
    </xf>
    <xf numFmtId="0" fontId="64" fillId="0" borderId="0" xfId="66" applyFont="1" applyFill="1" applyBorder="1">
      <alignment vertical="center"/>
      <protection/>
    </xf>
    <xf numFmtId="0" fontId="64" fillId="0" borderId="0" xfId="66" applyFont="1" applyFill="1">
      <alignment vertical="center"/>
      <protection/>
    </xf>
    <xf numFmtId="0" fontId="64" fillId="0" borderId="22" xfId="66" applyFont="1" applyFill="1" applyBorder="1" applyAlignment="1">
      <alignment horizontal="center" vertical="center"/>
      <protection/>
    </xf>
    <xf numFmtId="0" fontId="64" fillId="0" borderId="30" xfId="66" applyFont="1" applyFill="1" applyBorder="1" applyAlignment="1">
      <alignment horizontal="center" vertical="center"/>
      <protection/>
    </xf>
    <xf numFmtId="49" fontId="64" fillId="0" borderId="13" xfId="66" applyNumberFormat="1" applyFont="1" applyFill="1" applyBorder="1" applyAlignment="1">
      <alignment horizontal="center" vertical="center"/>
      <protection/>
    </xf>
    <xf numFmtId="190" fontId="64" fillId="0" borderId="14" xfId="66" applyNumberFormat="1" applyFont="1" applyFill="1" applyBorder="1" applyAlignment="1">
      <alignment horizontal="right" vertical="center"/>
      <protection/>
    </xf>
    <xf numFmtId="38" fontId="64" fillId="0" borderId="0" xfId="52" applyFont="1" applyFill="1" applyAlignment="1">
      <alignment vertical="center"/>
    </xf>
    <xf numFmtId="38" fontId="64" fillId="0" borderId="0" xfId="52" applyFont="1" applyFill="1" applyBorder="1" applyAlignment="1">
      <alignment vertical="center"/>
    </xf>
    <xf numFmtId="190" fontId="64" fillId="0" borderId="0" xfId="66" applyNumberFormat="1" applyFont="1" applyFill="1" applyBorder="1" applyAlignment="1">
      <alignment horizontal="right" vertical="center"/>
      <protection/>
    </xf>
    <xf numFmtId="0" fontId="70" fillId="0" borderId="0" xfId="66" applyFont="1" applyFill="1">
      <alignment vertical="center"/>
      <protection/>
    </xf>
    <xf numFmtId="191" fontId="70" fillId="0" borderId="0" xfId="66" applyNumberFormat="1" applyFont="1" applyFill="1">
      <alignment vertical="center"/>
      <protection/>
    </xf>
    <xf numFmtId="38" fontId="68" fillId="0" borderId="11" xfId="51" applyFont="1" applyFill="1" applyBorder="1" applyAlignment="1">
      <alignment vertical="center"/>
    </xf>
    <xf numFmtId="184" fontId="68" fillId="0" borderId="11" xfId="51" applyNumberFormat="1" applyFont="1" applyFill="1" applyBorder="1" applyAlignment="1">
      <alignment vertical="center"/>
    </xf>
    <xf numFmtId="41" fontId="68" fillId="0" borderId="0" xfId="53" applyNumberFormat="1" applyFont="1" applyFill="1" applyBorder="1" applyAlignment="1">
      <alignment vertical="center"/>
    </xf>
    <xf numFmtId="185" fontId="67" fillId="0" borderId="0" xfId="53" applyNumberFormat="1" applyFont="1" applyFill="1" applyBorder="1" applyAlignment="1">
      <alignment vertical="center"/>
    </xf>
    <xf numFmtId="185" fontId="67" fillId="0" borderId="31" xfId="53" applyNumberFormat="1" applyFont="1" applyFill="1" applyBorder="1" applyAlignment="1">
      <alignment vertical="center"/>
    </xf>
    <xf numFmtId="41" fontId="68" fillId="0" borderId="11" xfId="53" applyNumberFormat="1" applyFont="1" applyFill="1" applyBorder="1" applyAlignment="1">
      <alignment vertical="center"/>
    </xf>
    <xf numFmtId="185" fontId="67" fillId="0" borderId="11" xfId="53" applyNumberFormat="1" applyFont="1" applyFill="1" applyBorder="1" applyAlignment="1">
      <alignment vertical="center"/>
    </xf>
    <xf numFmtId="185" fontId="67" fillId="0" borderId="32" xfId="53" applyNumberFormat="1" applyFont="1" applyFill="1" applyBorder="1" applyAlignment="1">
      <alignment vertical="center"/>
    </xf>
    <xf numFmtId="187" fontId="68" fillId="0" borderId="14" xfId="54" applyNumberFormat="1" applyFont="1" applyFill="1" applyBorder="1" applyAlignment="1">
      <alignment horizontal="right" vertical="center"/>
    </xf>
    <xf numFmtId="187" fontId="68" fillId="0" borderId="0" xfId="67" applyNumberFormat="1" applyFont="1" applyFill="1" applyBorder="1" applyAlignment="1">
      <alignment horizontal="right" vertical="center"/>
      <protection/>
    </xf>
    <xf numFmtId="187" fontId="68" fillId="0" borderId="0" xfId="54" applyNumberFormat="1" applyFont="1" applyFill="1" applyBorder="1" applyAlignment="1">
      <alignment horizontal="right" vertical="center"/>
    </xf>
    <xf numFmtId="187" fontId="67" fillId="0" borderId="0" xfId="54" applyNumberFormat="1" applyFont="1" applyFill="1" applyAlignment="1">
      <alignment horizontal="right" vertical="center"/>
    </xf>
    <xf numFmtId="187" fontId="67" fillId="0" borderId="17" xfId="54" applyNumberFormat="1" applyFont="1" applyFill="1" applyBorder="1" applyAlignment="1">
      <alignment horizontal="right" vertical="center"/>
    </xf>
    <xf numFmtId="187" fontId="67" fillId="0" borderId="11" xfId="54" applyNumberFormat="1" applyFont="1" applyFill="1" applyBorder="1" applyAlignment="1">
      <alignment horizontal="right" vertical="center"/>
    </xf>
    <xf numFmtId="49" fontId="70" fillId="0" borderId="15" xfId="66" applyNumberFormat="1" applyFont="1" applyFill="1" applyBorder="1" applyAlignment="1">
      <alignment horizontal="center" vertical="center"/>
      <protection/>
    </xf>
    <xf numFmtId="190" fontId="70" fillId="0" borderId="17" xfId="66" applyNumberFormat="1" applyFont="1" applyFill="1" applyBorder="1" applyAlignment="1">
      <alignment horizontal="right" vertical="center"/>
      <protection/>
    </xf>
    <xf numFmtId="190" fontId="70" fillId="0" borderId="11" xfId="66" applyNumberFormat="1" applyFont="1" applyFill="1" applyBorder="1" applyAlignment="1">
      <alignment horizontal="right" vertical="center"/>
      <protection/>
    </xf>
    <xf numFmtId="20" fontId="65" fillId="0" borderId="0" xfId="65" applyNumberFormat="1" applyFont="1" applyFill="1">
      <alignment/>
      <protection/>
    </xf>
    <xf numFmtId="49" fontId="66" fillId="0" borderId="0" xfId="0" applyNumberFormat="1" applyFont="1" applyFill="1" applyAlignment="1">
      <alignment/>
    </xf>
    <xf numFmtId="181" fontId="67" fillId="0" borderId="0" xfId="51" applyNumberFormat="1" applyFont="1" applyFill="1" applyBorder="1" applyAlignment="1">
      <alignment horizontal="right" vertical="center"/>
    </xf>
    <xf numFmtId="176" fontId="68" fillId="0" borderId="15" xfId="51" applyNumberFormat="1" applyFont="1" applyFill="1" applyBorder="1" applyAlignment="1">
      <alignment vertical="center"/>
    </xf>
    <xf numFmtId="38" fontId="68" fillId="0" borderId="17" xfId="51" applyFont="1" applyFill="1" applyBorder="1" applyAlignment="1">
      <alignment vertical="center"/>
    </xf>
    <xf numFmtId="49" fontId="68" fillId="0" borderId="17" xfId="0" applyNumberFormat="1" applyFont="1" applyFill="1" applyBorder="1" applyAlignment="1">
      <alignment horizontal="distributed" vertical="center"/>
    </xf>
    <xf numFmtId="0" fontId="68" fillId="0" borderId="13" xfId="67" applyFont="1" applyFill="1" applyBorder="1" applyAlignment="1" quotePrefix="1">
      <alignment horizontal="distributed" vertical="center"/>
      <protection/>
    </xf>
    <xf numFmtId="0" fontId="2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8" fontId="6" fillId="0" borderId="0" xfId="49" applyFont="1" applyFill="1" applyAlignment="1">
      <alignment/>
    </xf>
    <xf numFmtId="38" fontId="0" fillId="0" borderId="0" xfId="49" applyFont="1" applyFill="1" applyAlignment="1">
      <alignment/>
    </xf>
    <xf numFmtId="176" fontId="6" fillId="0" borderId="0" xfId="49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188" fontId="9" fillId="0" borderId="0" xfId="0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88" fontId="10" fillId="0" borderId="0" xfId="0" applyNumberFormat="1" applyFont="1" applyFill="1" applyAlignment="1">
      <alignment/>
    </xf>
    <xf numFmtId="18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8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188" fontId="6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/>
    </xf>
    <xf numFmtId="38" fontId="6" fillId="0" borderId="27" xfId="49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38" fontId="6" fillId="0" borderId="22" xfId="49" applyFont="1" applyFill="1" applyBorder="1" applyAlignment="1">
      <alignment horizontal="distributed" vertical="center"/>
    </xf>
    <xf numFmtId="188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/>
    </xf>
    <xf numFmtId="38" fontId="6" fillId="0" borderId="29" xfId="49" applyFont="1" applyFill="1" applyBorder="1" applyAlignment="1">
      <alignment vertical="center"/>
    </xf>
    <xf numFmtId="180" fontId="6" fillId="0" borderId="29" xfId="49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/>
    </xf>
    <xf numFmtId="38" fontId="6" fillId="0" borderId="0" xfId="49" applyFont="1" applyFill="1" applyBorder="1" applyAlignment="1">
      <alignment vertical="center"/>
    </xf>
    <xf numFmtId="180" fontId="6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/>
    </xf>
    <xf numFmtId="180" fontId="6" fillId="0" borderId="11" xfId="49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180" fontId="6" fillId="0" borderId="29" xfId="49" applyNumberFormat="1" applyFont="1" applyFill="1" applyBorder="1" applyAlignment="1">
      <alignment horizontal="right" vertical="center"/>
    </xf>
    <xf numFmtId="180" fontId="6" fillId="0" borderId="0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38" fontId="6" fillId="0" borderId="14" xfId="49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180" fontId="6" fillId="0" borderId="35" xfId="49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80" fontId="6" fillId="0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6" fillId="0" borderId="0" xfId="49" applyNumberFormat="1" applyFont="1" applyFill="1" applyAlignment="1">
      <alignment/>
    </xf>
    <xf numFmtId="38" fontId="8" fillId="0" borderId="0" xfId="49" applyFont="1" applyFill="1" applyAlignment="1">
      <alignment/>
    </xf>
    <xf numFmtId="38" fontId="10" fillId="0" borderId="0" xfId="49" applyFont="1" applyFill="1" applyAlignment="1">
      <alignment/>
    </xf>
    <xf numFmtId="180" fontId="8" fillId="0" borderId="0" xfId="49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41" fontId="11" fillId="0" borderId="0" xfId="49" applyNumberFormat="1" applyFont="1" applyFill="1" applyBorder="1" applyAlignment="1">
      <alignment vertical="center"/>
    </xf>
    <xf numFmtId="41" fontId="12" fillId="0" borderId="0" xfId="49" applyNumberFormat="1" applyFont="1" applyFill="1" applyBorder="1" applyAlignment="1">
      <alignment vertical="center"/>
    </xf>
    <xf numFmtId="180" fontId="8" fillId="0" borderId="0" xfId="49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180" fontId="11" fillId="0" borderId="0" xfId="49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38" fontId="11" fillId="0" borderId="0" xfId="49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38" fontId="13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180" fontId="14" fillId="0" borderId="0" xfId="49" applyNumberFormat="1" applyFont="1" applyFill="1" applyBorder="1" applyAlignment="1">
      <alignment vertical="center"/>
    </xf>
    <xf numFmtId="189" fontId="14" fillId="0" borderId="0" xfId="0" applyNumberFormat="1" applyFont="1" applyFill="1" applyAlignment="1">
      <alignment/>
    </xf>
    <xf numFmtId="41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6" fontId="8" fillId="0" borderId="0" xfId="49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38" fontId="6" fillId="0" borderId="37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176" fontId="6" fillId="0" borderId="37" xfId="49" applyNumberFormat="1" applyFont="1" applyFill="1" applyBorder="1" applyAlignment="1">
      <alignment horizontal="distributed" vertical="center"/>
    </xf>
    <xf numFmtId="176" fontId="6" fillId="0" borderId="17" xfId="49" applyNumberFormat="1" applyFont="1" applyFill="1" applyBorder="1" applyAlignment="1">
      <alignment horizontal="distributed" vertical="center"/>
    </xf>
    <xf numFmtId="183" fontId="67" fillId="0" borderId="36" xfId="0" applyNumberFormat="1" applyFont="1" applyFill="1" applyBorder="1" applyAlignment="1">
      <alignment horizontal="distributed" vertical="center"/>
    </xf>
    <xf numFmtId="183" fontId="67" fillId="0" borderId="10" xfId="0" applyNumberFormat="1" applyFont="1" applyFill="1" applyBorder="1" applyAlignment="1">
      <alignment horizontal="distributed" vertical="center"/>
    </xf>
    <xf numFmtId="183" fontId="67" fillId="0" borderId="12" xfId="0" applyNumberFormat="1" applyFont="1" applyFill="1" applyBorder="1" applyAlignment="1">
      <alignment horizontal="distributed" vertical="center"/>
    </xf>
    <xf numFmtId="0" fontId="67" fillId="0" borderId="25" xfId="0" applyFont="1" applyFill="1" applyBorder="1" applyAlignment="1">
      <alignment horizontal="distributed" vertical="center" indent="2"/>
    </xf>
    <xf numFmtId="0" fontId="67" fillId="0" borderId="27" xfId="0" applyFont="1" applyFill="1" applyBorder="1" applyAlignment="1">
      <alignment horizontal="distributed" vertical="center" indent="2"/>
    </xf>
    <xf numFmtId="0" fontId="66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right"/>
    </xf>
    <xf numFmtId="0" fontId="67" fillId="0" borderId="16" xfId="0" applyFont="1" applyFill="1" applyBorder="1" applyAlignment="1">
      <alignment horizontal="distributed" vertical="center"/>
    </xf>
    <xf numFmtId="0" fontId="67" fillId="0" borderId="13" xfId="0" applyFont="1" applyFill="1" applyBorder="1" applyAlignment="1">
      <alignment horizontal="distributed" vertical="center"/>
    </xf>
    <xf numFmtId="0" fontId="67" fillId="0" borderId="15" xfId="0" applyFont="1" applyFill="1" applyBorder="1" applyAlignment="1">
      <alignment horizontal="distributed" vertical="center"/>
    </xf>
    <xf numFmtId="0" fontId="67" fillId="0" borderId="37" xfId="0" applyFont="1" applyFill="1" applyBorder="1" applyAlignment="1">
      <alignment horizontal="distributed" vertical="center"/>
    </xf>
    <xf numFmtId="0" fontId="67" fillId="0" borderId="14" xfId="0" applyFont="1" applyFill="1" applyBorder="1" applyAlignment="1">
      <alignment horizontal="distributed" vertical="center"/>
    </xf>
    <xf numFmtId="0" fontId="67" fillId="0" borderId="17" xfId="0" applyFont="1" applyFill="1" applyBorder="1" applyAlignment="1">
      <alignment horizontal="distributed" vertical="center"/>
    </xf>
    <xf numFmtId="0" fontId="68" fillId="0" borderId="37" xfId="0" applyFont="1" applyFill="1" applyBorder="1" applyAlignment="1">
      <alignment horizontal="distributed" vertical="center"/>
    </xf>
    <xf numFmtId="0" fontId="68" fillId="0" borderId="14" xfId="0" applyFont="1" applyFill="1" applyBorder="1" applyAlignment="1">
      <alignment horizontal="distributed" vertical="center"/>
    </xf>
    <xf numFmtId="0" fontId="68" fillId="0" borderId="17" xfId="0" applyFont="1" applyFill="1" applyBorder="1" applyAlignment="1">
      <alignment horizontal="distributed" vertical="center"/>
    </xf>
    <xf numFmtId="0" fontId="67" fillId="0" borderId="25" xfId="0" applyFont="1" applyFill="1" applyBorder="1" applyAlignment="1">
      <alignment horizontal="distributed" vertical="center"/>
    </xf>
    <xf numFmtId="0" fontId="67" fillId="0" borderId="24" xfId="0" applyFont="1" applyFill="1" applyBorder="1" applyAlignment="1">
      <alignment horizontal="distributed" vertical="center"/>
    </xf>
    <xf numFmtId="0" fontId="67" fillId="0" borderId="26" xfId="0" applyFont="1" applyFill="1" applyBorder="1" applyAlignment="1">
      <alignment horizontal="distributed" vertical="center"/>
    </xf>
    <xf numFmtId="0" fontId="66" fillId="0" borderId="0" xfId="65" applyFont="1" applyFill="1" applyAlignment="1">
      <alignment horizontal="center"/>
      <protection/>
    </xf>
    <xf numFmtId="0" fontId="65" fillId="0" borderId="0" xfId="65" applyFont="1" applyFill="1" applyBorder="1" applyAlignment="1">
      <alignment horizontal="right"/>
      <protection/>
    </xf>
    <xf numFmtId="0" fontId="67" fillId="0" borderId="16" xfId="65" applyFont="1" applyFill="1" applyBorder="1" applyAlignment="1">
      <alignment horizontal="distributed" vertical="center"/>
      <protection/>
    </xf>
    <xf numFmtId="0" fontId="67" fillId="0" borderId="15" xfId="65" applyFont="1" applyFill="1" applyBorder="1" applyAlignment="1">
      <alignment horizontal="distributed" vertical="center"/>
      <protection/>
    </xf>
    <xf numFmtId="0" fontId="67" fillId="0" borderId="25" xfId="65" applyFont="1" applyFill="1" applyBorder="1" applyAlignment="1">
      <alignment horizontal="distributed" vertical="center" indent="1"/>
      <protection/>
    </xf>
    <xf numFmtId="0" fontId="63" fillId="0" borderId="24" xfId="0" applyFont="1" applyFill="1" applyBorder="1" applyAlignment="1">
      <alignment horizontal="distributed" indent="1"/>
    </xf>
    <xf numFmtId="0" fontId="67" fillId="0" borderId="12" xfId="65" applyFont="1" applyFill="1" applyBorder="1" applyAlignment="1">
      <alignment horizontal="center" vertical="center" wrapText="1"/>
      <protection/>
    </xf>
    <xf numFmtId="0" fontId="67" fillId="0" borderId="22" xfId="65" applyFont="1" applyFill="1" applyBorder="1" applyAlignment="1">
      <alignment horizontal="center" vertical="center"/>
      <protection/>
    </xf>
    <xf numFmtId="0" fontId="67" fillId="0" borderId="38" xfId="65" applyFont="1" applyFill="1" applyBorder="1" applyAlignment="1">
      <alignment horizontal="distributed" vertical="center" wrapText="1"/>
      <protection/>
    </xf>
    <xf numFmtId="0" fontId="67" fillId="0" borderId="39" xfId="65" applyFont="1" applyFill="1" applyBorder="1" applyAlignment="1">
      <alignment horizontal="distributed" vertical="center"/>
      <protection/>
    </xf>
    <xf numFmtId="0" fontId="67" fillId="0" borderId="40" xfId="65" applyFont="1" applyFill="1" applyBorder="1" applyAlignment="1">
      <alignment horizontal="distributed" vertical="center" indent="1"/>
      <protection/>
    </xf>
    <xf numFmtId="0" fontId="63" fillId="0" borderId="27" xfId="0" applyFont="1" applyFill="1" applyBorder="1" applyAlignment="1">
      <alignment horizontal="distributed" indent="1"/>
    </xf>
    <xf numFmtId="0" fontId="66" fillId="0" borderId="0" xfId="67" applyFont="1" applyFill="1" applyAlignment="1">
      <alignment horizontal="center" vertical="center"/>
      <protection/>
    </xf>
    <xf numFmtId="0" fontId="65" fillId="0" borderId="0" xfId="67" applyFont="1" applyFill="1" applyBorder="1" applyAlignment="1">
      <alignment horizontal="center" vertical="center"/>
      <protection/>
    </xf>
    <xf numFmtId="0" fontId="66" fillId="0" borderId="0" xfId="66" applyFont="1" applyFill="1" applyAlignment="1">
      <alignment horizontal="center" vertical="center"/>
      <protection/>
    </xf>
    <xf numFmtId="0" fontId="64" fillId="0" borderId="16" xfId="66" applyFont="1" applyFill="1" applyBorder="1" applyAlignment="1">
      <alignment horizontal="distributed" vertical="center"/>
      <protection/>
    </xf>
    <xf numFmtId="0" fontId="70" fillId="0" borderId="15" xfId="66" applyFont="1" applyFill="1" applyBorder="1" applyAlignment="1">
      <alignment horizontal="distributed" vertical="center"/>
      <protection/>
    </xf>
    <xf numFmtId="0" fontId="64" fillId="0" borderId="36" xfId="66" applyFont="1" applyFill="1" applyBorder="1" applyAlignment="1">
      <alignment horizontal="distributed" vertical="center"/>
      <protection/>
    </xf>
    <xf numFmtId="0" fontId="70" fillId="0" borderId="12" xfId="66" applyFont="1" applyFill="1" applyBorder="1" applyAlignment="1">
      <alignment horizontal="distributed" vertical="center"/>
      <protection/>
    </xf>
    <xf numFmtId="0" fontId="64" fillId="0" borderId="12" xfId="66" applyFont="1" applyFill="1" applyBorder="1" applyAlignment="1">
      <alignment horizontal="center" vertical="center"/>
      <protection/>
    </xf>
    <xf numFmtId="0" fontId="64" fillId="0" borderId="17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C5" sqref="C5"/>
    </sheetView>
  </sheetViews>
  <sheetFormatPr defaultColWidth="8.796875" defaultRowHeight="14.25"/>
  <cols>
    <col min="1" max="1" width="3.5" style="2" customWidth="1"/>
    <col min="2" max="16384" width="9" style="2" customWidth="1"/>
  </cols>
  <sheetData>
    <row r="1" ht="18.75">
      <c r="A1" s="1" t="s">
        <v>297</v>
      </c>
    </row>
    <row r="2" ht="18.75">
      <c r="B2" s="1" t="s">
        <v>130</v>
      </c>
    </row>
    <row r="4" spans="2:3" ht="13.5">
      <c r="B4" s="3" t="s">
        <v>131</v>
      </c>
      <c r="C4" s="2" t="s">
        <v>298</v>
      </c>
    </row>
    <row r="5" spans="2:3" ht="13.5">
      <c r="B5" s="3" t="s">
        <v>132</v>
      </c>
      <c r="C5" s="2" t="s">
        <v>299</v>
      </c>
    </row>
    <row r="6" spans="2:3" ht="13.5">
      <c r="B6" s="3" t="s">
        <v>133</v>
      </c>
      <c r="C6" s="2" t="s">
        <v>136</v>
      </c>
    </row>
    <row r="7" spans="2:3" ht="13.5">
      <c r="B7" s="3" t="s">
        <v>134</v>
      </c>
      <c r="C7" s="2" t="s">
        <v>137</v>
      </c>
    </row>
    <row r="8" spans="2:3" ht="13.5">
      <c r="B8" s="3" t="s">
        <v>135</v>
      </c>
      <c r="C8" s="2" t="s">
        <v>138</v>
      </c>
    </row>
    <row r="9" spans="2:8" ht="13.5">
      <c r="B9" s="5" t="s">
        <v>186</v>
      </c>
      <c r="C9" s="2" t="s">
        <v>187</v>
      </c>
      <c r="H9" s="4"/>
    </row>
    <row r="10" ht="13.5">
      <c r="B10" s="3"/>
    </row>
    <row r="11" ht="13.5">
      <c r="B11" s="3"/>
    </row>
    <row r="12" ht="13.5">
      <c r="B12" s="3"/>
    </row>
    <row r="13" ht="13.5">
      <c r="B13" s="3"/>
    </row>
    <row r="14" ht="13.5">
      <c r="B14" s="3"/>
    </row>
    <row r="15" ht="13.5">
      <c r="B15" s="3"/>
    </row>
    <row r="19" ht="13.5">
      <c r="B19" s="3"/>
    </row>
  </sheetData>
  <sheetProtection/>
  <hyperlinks>
    <hyperlink ref="B4" location="'22-1'!A1" display="22-1"/>
    <hyperlink ref="B5" location="'22-2'!A1" display="22-2"/>
    <hyperlink ref="B6" location="'22-3'!A1" display="22-3"/>
    <hyperlink ref="B7" location="'22-4'!A1" display="22-4"/>
    <hyperlink ref="B8" location="'22-5'!A1" display="22-5"/>
    <hyperlink ref="B9" location="'22-6'!A1" display="22-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F96" sqref="F96"/>
      <selection pane="bottomLeft" activeCell="H10" sqref="H10"/>
    </sheetView>
  </sheetViews>
  <sheetFormatPr defaultColWidth="8.796875" defaultRowHeight="14.25"/>
  <cols>
    <col min="1" max="1" width="14.59765625" style="170" customWidth="1"/>
    <col min="2" max="2" width="50.59765625" style="170" customWidth="1"/>
    <col min="3" max="3" width="12.19921875" style="233" customWidth="1"/>
    <col min="4" max="4" width="12.19921875" style="234" customWidth="1"/>
    <col min="5" max="6" width="12.19921875" style="233" customWidth="1"/>
    <col min="7" max="7" width="12.19921875" style="258" customWidth="1"/>
    <col min="8" max="8" width="10.5" style="173" customWidth="1"/>
    <col min="9" max="9" width="20.09765625" style="174" customWidth="1"/>
    <col min="10" max="16384" width="9" style="170" customWidth="1"/>
  </cols>
  <sheetData>
    <row r="1" spans="1:9" s="156" customFormat="1" ht="13.5">
      <c r="A1" s="155" t="s">
        <v>5</v>
      </c>
      <c r="C1" s="157"/>
      <c r="D1" s="158"/>
      <c r="E1" s="157"/>
      <c r="F1" s="157"/>
      <c r="G1" s="159"/>
      <c r="H1" s="160"/>
      <c r="I1" s="161"/>
    </row>
    <row r="2" spans="1:9" s="156" customFormat="1" ht="27.75" customHeight="1">
      <c r="A2" s="155"/>
      <c r="B2" s="259" t="s">
        <v>257</v>
      </c>
      <c r="C2" s="260"/>
      <c r="D2" s="260"/>
      <c r="E2" s="157"/>
      <c r="F2" s="157"/>
      <c r="G2" s="159"/>
      <c r="H2" s="160"/>
      <c r="I2" s="161"/>
    </row>
    <row r="3" spans="1:9" s="165" customFormat="1" ht="17.25">
      <c r="A3" s="261" t="s">
        <v>228</v>
      </c>
      <c r="B3" s="261"/>
      <c r="C3" s="261"/>
      <c r="D3" s="261"/>
      <c r="E3" s="261"/>
      <c r="F3" s="261"/>
      <c r="G3" s="261"/>
      <c r="H3" s="163"/>
      <c r="I3" s="164"/>
    </row>
    <row r="4" spans="1:9" s="169" customFormat="1" ht="12">
      <c r="A4" s="162"/>
      <c r="B4" s="162"/>
      <c r="C4" s="162"/>
      <c r="D4" s="166"/>
      <c r="E4" s="162"/>
      <c r="F4" s="162"/>
      <c r="G4" s="162"/>
      <c r="H4" s="167"/>
      <c r="I4" s="168"/>
    </row>
    <row r="5" spans="3:7" ht="12">
      <c r="C5" s="171"/>
      <c r="D5" s="172"/>
      <c r="E5" s="171"/>
      <c r="F5" s="262" t="s">
        <v>240</v>
      </c>
      <c r="G5" s="262"/>
    </row>
    <row r="6" spans="3:9" s="175" customFormat="1" ht="6.75" customHeight="1" thickBot="1">
      <c r="C6" s="176"/>
      <c r="D6" s="177"/>
      <c r="E6" s="176"/>
      <c r="F6" s="178"/>
      <c r="G6" s="178"/>
      <c r="H6" s="179"/>
      <c r="I6" s="180"/>
    </row>
    <row r="7" spans="1:9" s="175" customFormat="1" ht="7.5" customHeight="1" thickTop="1">
      <c r="A7" s="263" t="s">
        <v>9</v>
      </c>
      <c r="B7" s="265" t="s">
        <v>6</v>
      </c>
      <c r="C7" s="267" t="s">
        <v>258</v>
      </c>
      <c r="D7" s="269" t="s">
        <v>278</v>
      </c>
      <c r="E7" s="181"/>
      <c r="F7" s="181"/>
      <c r="G7" s="271" t="s">
        <v>0</v>
      </c>
      <c r="H7" s="179"/>
      <c r="I7" s="180"/>
    </row>
    <row r="8" spans="1:9" s="175" customFormat="1" ht="19.5" customHeight="1">
      <c r="A8" s="264"/>
      <c r="B8" s="266"/>
      <c r="C8" s="268"/>
      <c r="D8" s="270"/>
      <c r="E8" s="183" t="s">
        <v>1</v>
      </c>
      <c r="F8" s="183" t="s">
        <v>2</v>
      </c>
      <c r="G8" s="272"/>
      <c r="H8" s="184"/>
      <c r="I8" s="185"/>
    </row>
    <row r="9" spans="1:10" s="175" customFormat="1" ht="13.5">
      <c r="A9" s="186" t="s">
        <v>63</v>
      </c>
      <c r="B9" s="187" t="s">
        <v>79</v>
      </c>
      <c r="C9" s="188">
        <v>722</v>
      </c>
      <c r="D9" s="189">
        <v>1057</v>
      </c>
      <c r="E9" s="190">
        <v>95</v>
      </c>
      <c r="F9" s="190">
        <v>962</v>
      </c>
      <c r="G9" s="191">
        <f>D9/C9*100</f>
        <v>146.39889196675898</v>
      </c>
      <c r="H9" s="180"/>
      <c r="I9" s="180"/>
      <c r="J9" s="192"/>
    </row>
    <row r="10" spans="1:10" s="175" customFormat="1" ht="13.5">
      <c r="A10" s="193"/>
      <c r="B10" s="194" t="s">
        <v>78</v>
      </c>
      <c r="C10" s="195">
        <v>334</v>
      </c>
      <c r="D10" s="196">
        <v>305</v>
      </c>
      <c r="E10" s="197">
        <v>161</v>
      </c>
      <c r="F10" s="197">
        <v>144</v>
      </c>
      <c r="G10" s="198">
        <f aca="true" t="shared" si="0" ref="G10:G81">D10/C10*100</f>
        <v>91.31736526946108</v>
      </c>
      <c r="H10" s="180"/>
      <c r="I10" s="180"/>
      <c r="J10" s="192"/>
    </row>
    <row r="11" spans="1:10" s="175" customFormat="1" ht="13.5">
      <c r="A11" s="193"/>
      <c r="B11" s="194" t="s">
        <v>279</v>
      </c>
      <c r="C11" s="197">
        <v>29</v>
      </c>
      <c r="D11" s="196">
        <v>134</v>
      </c>
      <c r="E11" s="197">
        <v>101</v>
      </c>
      <c r="F11" s="197">
        <v>33</v>
      </c>
      <c r="G11" s="198">
        <f t="shared" si="0"/>
        <v>462.0689655172414</v>
      </c>
      <c r="H11" s="180"/>
      <c r="I11" s="180"/>
      <c r="J11" s="192"/>
    </row>
    <row r="12" spans="1:10" s="175" customFormat="1" ht="13.5">
      <c r="A12" s="193"/>
      <c r="B12" s="194" t="s">
        <v>80</v>
      </c>
      <c r="C12" s="197">
        <v>112</v>
      </c>
      <c r="D12" s="196">
        <v>128</v>
      </c>
      <c r="E12" s="197">
        <v>120</v>
      </c>
      <c r="F12" s="197">
        <v>8</v>
      </c>
      <c r="G12" s="198">
        <f>D12/C12*100</f>
        <v>114.28571428571428</v>
      </c>
      <c r="H12" s="180"/>
      <c r="I12" s="180"/>
      <c r="J12" s="192"/>
    </row>
    <row r="13" spans="1:10" s="175" customFormat="1" ht="13.5">
      <c r="A13" s="193"/>
      <c r="B13" s="194" t="s">
        <v>229</v>
      </c>
      <c r="C13" s="199">
        <v>131</v>
      </c>
      <c r="D13" s="196">
        <v>123</v>
      </c>
      <c r="E13" s="197">
        <v>92</v>
      </c>
      <c r="F13" s="197">
        <v>31</v>
      </c>
      <c r="G13" s="198">
        <f>D13/C13*100</f>
        <v>93.89312977099237</v>
      </c>
      <c r="H13" s="180"/>
      <c r="I13" s="180"/>
      <c r="J13" s="192"/>
    </row>
    <row r="14" spans="1:10" s="175" customFormat="1" ht="13.5">
      <c r="A14" s="193"/>
      <c r="B14" s="194" t="s">
        <v>224</v>
      </c>
      <c r="C14" s="199">
        <v>117</v>
      </c>
      <c r="D14" s="196">
        <v>122</v>
      </c>
      <c r="E14" s="197">
        <v>37</v>
      </c>
      <c r="F14" s="197">
        <v>85</v>
      </c>
      <c r="G14" s="198">
        <f>D14/C14*100</f>
        <v>104.27350427350429</v>
      </c>
      <c r="H14" s="180"/>
      <c r="I14" s="180"/>
      <c r="J14" s="192"/>
    </row>
    <row r="15" spans="1:10" s="175" customFormat="1" ht="13.5">
      <c r="A15" s="193"/>
      <c r="B15" s="194" t="s">
        <v>230</v>
      </c>
      <c r="C15" s="199">
        <v>108</v>
      </c>
      <c r="D15" s="196">
        <v>96</v>
      </c>
      <c r="E15" s="197">
        <v>72</v>
      </c>
      <c r="F15" s="197">
        <v>24</v>
      </c>
      <c r="G15" s="198">
        <f t="shared" si="0"/>
        <v>88.88888888888889</v>
      </c>
      <c r="H15" s="180"/>
      <c r="I15" s="180"/>
      <c r="J15" s="192"/>
    </row>
    <row r="16" spans="1:10" s="175" customFormat="1" ht="13.5">
      <c r="A16" s="193"/>
      <c r="B16" s="194" t="s">
        <v>241</v>
      </c>
      <c r="C16" s="199">
        <v>63</v>
      </c>
      <c r="D16" s="196">
        <v>61</v>
      </c>
      <c r="E16" s="197">
        <v>13</v>
      </c>
      <c r="F16" s="197">
        <v>48</v>
      </c>
      <c r="G16" s="198">
        <f>D16/C16*100</f>
        <v>96.82539682539682</v>
      </c>
      <c r="H16" s="180"/>
      <c r="I16" s="180"/>
      <c r="J16" s="192"/>
    </row>
    <row r="17" spans="1:10" s="175" customFormat="1" ht="13.5">
      <c r="A17" s="182"/>
      <c r="B17" s="200" t="s">
        <v>200</v>
      </c>
      <c r="C17" s="201">
        <v>56</v>
      </c>
      <c r="D17" s="202">
        <v>59</v>
      </c>
      <c r="E17" s="201">
        <v>49</v>
      </c>
      <c r="F17" s="201">
        <v>10</v>
      </c>
      <c r="G17" s="203">
        <f t="shared" si="0"/>
        <v>105.35714285714286</v>
      </c>
      <c r="H17" s="180"/>
      <c r="I17" s="180"/>
      <c r="J17" s="192"/>
    </row>
    <row r="18" spans="1:10" s="175" customFormat="1" ht="13.5">
      <c r="A18" s="204" t="s">
        <v>64</v>
      </c>
      <c r="B18" s="194" t="s">
        <v>280</v>
      </c>
      <c r="C18" s="199" t="s">
        <v>259</v>
      </c>
      <c r="D18" s="196">
        <v>1300</v>
      </c>
      <c r="E18" s="197">
        <v>50</v>
      </c>
      <c r="F18" s="197">
        <v>1250</v>
      </c>
      <c r="G18" s="205" t="s">
        <v>281</v>
      </c>
      <c r="H18" s="180"/>
      <c r="I18" s="180"/>
      <c r="J18" s="192"/>
    </row>
    <row r="19" spans="1:10" s="175" customFormat="1" ht="13.5">
      <c r="A19" s="204"/>
      <c r="B19" s="194" t="s">
        <v>81</v>
      </c>
      <c r="C19" s="197">
        <v>721</v>
      </c>
      <c r="D19" s="196">
        <v>745</v>
      </c>
      <c r="E19" s="197">
        <v>389</v>
      </c>
      <c r="F19" s="197">
        <v>356</v>
      </c>
      <c r="G19" s="198">
        <f t="shared" si="0"/>
        <v>103.32871012482663</v>
      </c>
      <c r="H19" s="180"/>
      <c r="I19" s="180"/>
      <c r="J19" s="192"/>
    </row>
    <row r="20" spans="1:10" s="175" customFormat="1" ht="13.5">
      <c r="A20" s="204"/>
      <c r="B20" s="194" t="s">
        <v>282</v>
      </c>
      <c r="C20" s="199" t="s">
        <v>259</v>
      </c>
      <c r="D20" s="196">
        <v>283</v>
      </c>
      <c r="E20" s="197">
        <v>11</v>
      </c>
      <c r="F20" s="197">
        <v>272</v>
      </c>
      <c r="G20" s="206" t="s">
        <v>281</v>
      </c>
      <c r="H20" s="180"/>
      <c r="I20" s="180"/>
      <c r="J20" s="192"/>
    </row>
    <row r="21" spans="1:10" s="175" customFormat="1" ht="13.5">
      <c r="A21" s="193"/>
      <c r="B21" s="194" t="s">
        <v>82</v>
      </c>
      <c r="C21" s="197">
        <v>168</v>
      </c>
      <c r="D21" s="196">
        <v>165</v>
      </c>
      <c r="E21" s="197">
        <v>164</v>
      </c>
      <c r="F21" s="197">
        <v>1</v>
      </c>
      <c r="G21" s="198">
        <f>D21/C21*100</f>
        <v>98.21428571428571</v>
      </c>
      <c r="H21" s="180"/>
      <c r="I21" s="180"/>
      <c r="J21" s="192"/>
    </row>
    <row r="22" spans="1:10" s="175" customFormat="1" ht="13.5">
      <c r="A22" s="193"/>
      <c r="B22" s="194" t="s">
        <v>225</v>
      </c>
      <c r="C22" s="199">
        <v>142</v>
      </c>
      <c r="D22" s="196">
        <v>150</v>
      </c>
      <c r="E22" s="197">
        <v>78</v>
      </c>
      <c r="F22" s="197">
        <v>72</v>
      </c>
      <c r="G22" s="198">
        <f t="shared" si="0"/>
        <v>105.63380281690141</v>
      </c>
      <c r="H22" s="180"/>
      <c r="I22" s="180"/>
      <c r="J22" s="192"/>
    </row>
    <row r="23" spans="1:10" s="175" customFormat="1" ht="13.5">
      <c r="A23" s="204"/>
      <c r="B23" s="194" t="s">
        <v>83</v>
      </c>
      <c r="C23" s="197">
        <v>130</v>
      </c>
      <c r="D23" s="196">
        <v>127</v>
      </c>
      <c r="E23" s="197">
        <v>66</v>
      </c>
      <c r="F23" s="197">
        <v>61</v>
      </c>
      <c r="G23" s="198">
        <f t="shared" si="0"/>
        <v>97.6923076923077</v>
      </c>
      <c r="H23" s="180"/>
      <c r="I23" s="180"/>
      <c r="J23" s="192"/>
    </row>
    <row r="24" spans="1:10" s="175" customFormat="1" ht="13.5">
      <c r="A24" s="207"/>
      <c r="B24" s="194" t="s">
        <v>242</v>
      </c>
      <c r="C24" s="197">
        <v>85</v>
      </c>
      <c r="D24" s="196">
        <v>101</v>
      </c>
      <c r="E24" s="197">
        <v>53</v>
      </c>
      <c r="F24" s="197">
        <v>48</v>
      </c>
      <c r="G24" s="198">
        <f>D24/C24*100</f>
        <v>118.82352941176471</v>
      </c>
      <c r="H24" s="180"/>
      <c r="I24" s="180"/>
      <c r="J24" s="192"/>
    </row>
    <row r="25" spans="1:10" s="175" customFormat="1" ht="13.5">
      <c r="A25" s="207"/>
      <c r="B25" s="194" t="s">
        <v>283</v>
      </c>
      <c r="C25" s="199" t="s">
        <v>259</v>
      </c>
      <c r="D25" s="196">
        <v>77</v>
      </c>
      <c r="E25" s="197">
        <v>3</v>
      </c>
      <c r="F25" s="197">
        <v>74</v>
      </c>
      <c r="G25" s="206" t="s">
        <v>281</v>
      </c>
      <c r="H25" s="180"/>
      <c r="I25" s="180"/>
      <c r="J25" s="192"/>
    </row>
    <row r="26" spans="1:10" s="175" customFormat="1" ht="13.5">
      <c r="A26" s="193"/>
      <c r="B26" s="194" t="s">
        <v>212</v>
      </c>
      <c r="C26" s="197">
        <v>68</v>
      </c>
      <c r="D26" s="196">
        <v>75</v>
      </c>
      <c r="E26" s="197">
        <v>39</v>
      </c>
      <c r="F26" s="197">
        <v>36</v>
      </c>
      <c r="G26" s="198">
        <f t="shared" si="0"/>
        <v>110.29411764705883</v>
      </c>
      <c r="H26" s="180"/>
      <c r="I26" s="180"/>
      <c r="J26" s="192"/>
    </row>
    <row r="27" spans="1:10" s="175" customFormat="1" ht="13.5">
      <c r="A27" s="182"/>
      <c r="B27" s="200" t="s">
        <v>284</v>
      </c>
      <c r="C27" s="201">
        <v>50</v>
      </c>
      <c r="D27" s="202">
        <v>51</v>
      </c>
      <c r="E27" s="201">
        <v>27</v>
      </c>
      <c r="F27" s="201">
        <v>24</v>
      </c>
      <c r="G27" s="203">
        <f t="shared" si="0"/>
        <v>102</v>
      </c>
      <c r="H27" s="180"/>
      <c r="I27" s="180"/>
      <c r="J27" s="192"/>
    </row>
    <row r="28" spans="1:10" s="175" customFormat="1" ht="13.5">
      <c r="A28" s="204" t="s">
        <v>65</v>
      </c>
      <c r="B28" s="194" t="s">
        <v>201</v>
      </c>
      <c r="C28" s="184">
        <v>547</v>
      </c>
      <c r="D28" s="208">
        <v>582</v>
      </c>
      <c r="E28" s="197">
        <v>145</v>
      </c>
      <c r="F28" s="197">
        <v>436</v>
      </c>
      <c r="G28" s="198">
        <f t="shared" si="0"/>
        <v>106.39853747714807</v>
      </c>
      <c r="H28" s="180"/>
      <c r="I28" s="180"/>
      <c r="J28" s="192"/>
    </row>
    <row r="29" spans="1:10" s="175" customFormat="1" ht="13.5">
      <c r="A29" s="204"/>
      <c r="B29" s="194" t="s">
        <v>84</v>
      </c>
      <c r="C29" s="197">
        <v>427</v>
      </c>
      <c r="D29" s="208">
        <v>457</v>
      </c>
      <c r="E29" s="197">
        <v>46</v>
      </c>
      <c r="F29" s="197">
        <v>411</v>
      </c>
      <c r="G29" s="198">
        <f t="shared" si="0"/>
        <v>107.02576112412179</v>
      </c>
      <c r="H29" s="180"/>
      <c r="I29" s="180"/>
      <c r="J29" s="192"/>
    </row>
    <row r="30" spans="1:10" s="175" customFormat="1" ht="13.5">
      <c r="A30" s="193"/>
      <c r="B30" s="194" t="s">
        <v>85</v>
      </c>
      <c r="C30" s="197">
        <v>188</v>
      </c>
      <c r="D30" s="208">
        <v>189</v>
      </c>
      <c r="E30" s="197">
        <v>40</v>
      </c>
      <c r="F30" s="197">
        <v>149</v>
      </c>
      <c r="G30" s="198">
        <f t="shared" si="0"/>
        <v>100.53191489361701</v>
      </c>
      <c r="H30" s="180"/>
      <c r="I30" s="180"/>
      <c r="J30" s="192"/>
    </row>
    <row r="31" spans="1:10" s="175" customFormat="1" ht="13.5">
      <c r="A31" s="193"/>
      <c r="B31" s="194" t="s">
        <v>231</v>
      </c>
      <c r="C31" s="197">
        <v>158</v>
      </c>
      <c r="D31" s="208">
        <v>139</v>
      </c>
      <c r="E31" s="197">
        <v>83</v>
      </c>
      <c r="F31" s="197">
        <v>56</v>
      </c>
      <c r="G31" s="198">
        <f t="shared" si="0"/>
        <v>87.9746835443038</v>
      </c>
      <c r="H31" s="180"/>
      <c r="I31" s="180"/>
      <c r="J31" s="192"/>
    </row>
    <row r="32" spans="1:10" s="175" customFormat="1" ht="13.5">
      <c r="A32" s="193"/>
      <c r="B32" s="194" t="s">
        <v>238</v>
      </c>
      <c r="C32" s="195">
        <v>81</v>
      </c>
      <c r="D32" s="208">
        <v>81</v>
      </c>
      <c r="E32" s="197">
        <v>25</v>
      </c>
      <c r="F32" s="197">
        <v>56</v>
      </c>
      <c r="G32" s="198">
        <f>D32/C32*100</f>
        <v>100</v>
      </c>
      <c r="H32" s="180"/>
      <c r="I32" s="180"/>
      <c r="J32" s="192"/>
    </row>
    <row r="33" spans="1:10" s="175" customFormat="1" ht="13.5">
      <c r="A33" s="193"/>
      <c r="B33" s="194" t="s">
        <v>243</v>
      </c>
      <c r="C33" s="197">
        <v>90</v>
      </c>
      <c r="D33" s="208">
        <v>80</v>
      </c>
      <c r="E33" s="197">
        <v>44</v>
      </c>
      <c r="F33" s="197">
        <v>36</v>
      </c>
      <c r="G33" s="198">
        <f t="shared" si="0"/>
        <v>88.88888888888889</v>
      </c>
      <c r="H33" s="180"/>
      <c r="I33" s="180"/>
      <c r="J33" s="192"/>
    </row>
    <row r="34" spans="1:10" s="175" customFormat="1" ht="13.5">
      <c r="A34" s="193"/>
      <c r="B34" s="194" t="s">
        <v>87</v>
      </c>
      <c r="C34" s="195">
        <v>69</v>
      </c>
      <c r="D34" s="208">
        <v>69</v>
      </c>
      <c r="E34" s="197">
        <v>14</v>
      </c>
      <c r="F34" s="197">
        <v>55</v>
      </c>
      <c r="G34" s="198">
        <f t="shared" si="0"/>
        <v>100</v>
      </c>
      <c r="H34" s="180"/>
      <c r="I34" s="180"/>
      <c r="J34" s="192"/>
    </row>
    <row r="35" spans="1:10" s="175" customFormat="1" ht="13.5">
      <c r="A35" s="193"/>
      <c r="B35" s="209" t="s">
        <v>86</v>
      </c>
      <c r="C35" s="195">
        <v>60</v>
      </c>
      <c r="D35" s="208">
        <v>66</v>
      </c>
      <c r="E35" s="197">
        <v>3</v>
      </c>
      <c r="F35" s="197">
        <v>63</v>
      </c>
      <c r="G35" s="203">
        <f t="shared" si="0"/>
        <v>110.00000000000001</v>
      </c>
      <c r="H35" s="180"/>
      <c r="I35" s="180"/>
      <c r="J35" s="192"/>
    </row>
    <row r="36" spans="1:10" s="175" customFormat="1" ht="13.5">
      <c r="A36" s="186" t="s">
        <v>66</v>
      </c>
      <c r="B36" s="187" t="s">
        <v>88</v>
      </c>
      <c r="C36" s="190">
        <v>883</v>
      </c>
      <c r="D36" s="210">
        <v>865</v>
      </c>
      <c r="E36" s="190">
        <v>226</v>
      </c>
      <c r="F36" s="190">
        <v>638</v>
      </c>
      <c r="G36" s="191">
        <f t="shared" si="0"/>
        <v>97.96149490373726</v>
      </c>
      <c r="H36" s="180"/>
      <c r="I36" s="180"/>
      <c r="J36" s="192"/>
    </row>
    <row r="37" spans="1:10" s="175" customFormat="1" ht="13.5">
      <c r="A37" s="193"/>
      <c r="B37" s="194" t="s">
        <v>89</v>
      </c>
      <c r="C37" s="197">
        <v>291</v>
      </c>
      <c r="D37" s="208">
        <v>313</v>
      </c>
      <c r="E37" s="197">
        <v>81</v>
      </c>
      <c r="F37" s="197">
        <v>232</v>
      </c>
      <c r="G37" s="198">
        <f t="shared" si="0"/>
        <v>107.56013745704468</v>
      </c>
      <c r="H37" s="180"/>
      <c r="I37" s="180"/>
      <c r="J37" s="192"/>
    </row>
    <row r="38" spans="1:10" s="175" customFormat="1" ht="13.5">
      <c r="A38" s="193"/>
      <c r="B38" s="211" t="s">
        <v>90</v>
      </c>
      <c r="C38" s="195">
        <v>186</v>
      </c>
      <c r="D38" s="208">
        <v>186</v>
      </c>
      <c r="E38" s="197">
        <v>149</v>
      </c>
      <c r="F38" s="197">
        <v>37</v>
      </c>
      <c r="G38" s="198">
        <f>D38/C38*100</f>
        <v>100</v>
      </c>
      <c r="H38" s="180"/>
      <c r="I38" s="180"/>
      <c r="J38" s="192"/>
    </row>
    <row r="39" spans="1:10" s="175" customFormat="1" ht="13.5">
      <c r="A39" s="193"/>
      <c r="B39" s="194" t="s">
        <v>91</v>
      </c>
      <c r="C39" s="197">
        <v>145</v>
      </c>
      <c r="D39" s="208">
        <v>166</v>
      </c>
      <c r="E39" s="197">
        <v>50</v>
      </c>
      <c r="F39" s="197">
        <v>116</v>
      </c>
      <c r="G39" s="198">
        <f t="shared" si="0"/>
        <v>114.48275862068967</v>
      </c>
      <c r="H39" s="180"/>
      <c r="I39" s="180"/>
      <c r="J39" s="192"/>
    </row>
    <row r="40" spans="1:10" s="175" customFormat="1" ht="13.5">
      <c r="A40" s="193"/>
      <c r="B40" s="209" t="s">
        <v>92</v>
      </c>
      <c r="C40" s="195">
        <v>58</v>
      </c>
      <c r="D40" s="208">
        <v>62</v>
      </c>
      <c r="E40" s="197">
        <v>16</v>
      </c>
      <c r="F40" s="197">
        <v>46</v>
      </c>
      <c r="G40" s="198">
        <f t="shared" si="0"/>
        <v>106.89655172413792</v>
      </c>
      <c r="H40" s="180"/>
      <c r="I40" s="180"/>
      <c r="J40" s="192"/>
    </row>
    <row r="41" spans="1:10" s="175" customFormat="1" ht="13.5">
      <c r="A41" s="193"/>
      <c r="B41" s="194" t="s">
        <v>93</v>
      </c>
      <c r="C41" s="197">
        <v>57</v>
      </c>
      <c r="D41" s="208">
        <v>58</v>
      </c>
      <c r="E41" s="197">
        <v>17</v>
      </c>
      <c r="F41" s="197">
        <v>40</v>
      </c>
      <c r="G41" s="203">
        <f t="shared" si="0"/>
        <v>101.75438596491229</v>
      </c>
      <c r="H41" s="180"/>
      <c r="I41" s="180"/>
      <c r="J41" s="192"/>
    </row>
    <row r="42" spans="1:10" s="175" customFormat="1" ht="13.5">
      <c r="A42" s="186" t="s">
        <v>67</v>
      </c>
      <c r="B42" s="212" t="s">
        <v>244</v>
      </c>
      <c r="C42" s="190">
        <v>1128</v>
      </c>
      <c r="D42" s="210">
        <v>1259</v>
      </c>
      <c r="E42" s="190">
        <v>73</v>
      </c>
      <c r="F42" s="190">
        <v>1186</v>
      </c>
      <c r="G42" s="191">
        <f t="shared" si="0"/>
        <v>111.61347517730495</v>
      </c>
      <c r="H42" s="180"/>
      <c r="I42" s="180"/>
      <c r="J42" s="192"/>
    </row>
    <row r="43" spans="1:10" s="175" customFormat="1" ht="13.5">
      <c r="A43" s="193"/>
      <c r="B43" s="194" t="s">
        <v>94</v>
      </c>
      <c r="C43" s="197">
        <v>317</v>
      </c>
      <c r="D43" s="208">
        <v>291</v>
      </c>
      <c r="E43" s="197">
        <v>177</v>
      </c>
      <c r="F43" s="197">
        <v>113</v>
      </c>
      <c r="G43" s="198">
        <f t="shared" si="0"/>
        <v>91.7981072555205</v>
      </c>
      <c r="H43" s="180"/>
      <c r="I43" s="180"/>
      <c r="J43" s="192"/>
    </row>
    <row r="44" spans="1:10" s="175" customFormat="1" ht="13.5">
      <c r="A44" s="193"/>
      <c r="B44" s="213" t="s">
        <v>95</v>
      </c>
      <c r="C44" s="195">
        <v>228</v>
      </c>
      <c r="D44" s="208">
        <v>216</v>
      </c>
      <c r="E44" s="197">
        <v>37</v>
      </c>
      <c r="F44" s="197">
        <v>179</v>
      </c>
      <c r="G44" s="198">
        <f>D44/C44*100</f>
        <v>94.73684210526315</v>
      </c>
      <c r="H44" s="180"/>
      <c r="I44" s="180"/>
      <c r="J44" s="192"/>
    </row>
    <row r="45" spans="1:10" s="175" customFormat="1" ht="13.5">
      <c r="A45" s="193"/>
      <c r="B45" s="194" t="s">
        <v>97</v>
      </c>
      <c r="C45" s="197">
        <v>113</v>
      </c>
      <c r="D45" s="208">
        <v>125</v>
      </c>
      <c r="E45" s="197">
        <v>34</v>
      </c>
      <c r="F45" s="197">
        <v>91</v>
      </c>
      <c r="G45" s="198">
        <f t="shared" si="0"/>
        <v>110.61946902654867</v>
      </c>
      <c r="H45" s="180"/>
      <c r="I45" s="180"/>
      <c r="J45" s="192"/>
    </row>
    <row r="46" spans="1:10" s="175" customFormat="1" ht="13.5">
      <c r="A46" s="193"/>
      <c r="B46" s="194" t="s">
        <v>158</v>
      </c>
      <c r="C46" s="195">
        <v>76</v>
      </c>
      <c r="D46" s="208">
        <v>82</v>
      </c>
      <c r="E46" s="197">
        <v>20</v>
      </c>
      <c r="F46" s="197">
        <v>61</v>
      </c>
      <c r="G46" s="198">
        <f t="shared" si="0"/>
        <v>107.89473684210526</v>
      </c>
      <c r="H46" s="180"/>
      <c r="I46" s="180"/>
      <c r="J46" s="192"/>
    </row>
    <row r="47" spans="1:10" s="175" customFormat="1" ht="13.5">
      <c r="A47" s="182"/>
      <c r="B47" s="200" t="s">
        <v>96</v>
      </c>
      <c r="C47" s="197">
        <v>69</v>
      </c>
      <c r="D47" s="208">
        <v>67</v>
      </c>
      <c r="E47" s="197">
        <v>44</v>
      </c>
      <c r="F47" s="197">
        <v>23</v>
      </c>
      <c r="G47" s="203">
        <f t="shared" si="0"/>
        <v>97.10144927536231</v>
      </c>
      <c r="H47" s="180"/>
      <c r="I47" s="180"/>
      <c r="J47" s="192"/>
    </row>
    <row r="48" spans="1:10" s="175" customFormat="1" ht="13.5">
      <c r="A48" s="186" t="s">
        <v>202</v>
      </c>
      <c r="B48" s="187" t="s">
        <v>98</v>
      </c>
      <c r="C48" s="190">
        <v>949</v>
      </c>
      <c r="D48" s="210">
        <v>899</v>
      </c>
      <c r="E48" s="190">
        <v>674</v>
      </c>
      <c r="F48" s="190">
        <v>225</v>
      </c>
      <c r="G48" s="191">
        <f t="shared" si="0"/>
        <v>94.73129610115912</v>
      </c>
      <c r="H48" s="180"/>
      <c r="I48" s="180"/>
      <c r="J48" s="192"/>
    </row>
    <row r="49" spans="1:10" s="175" customFormat="1" ht="13.5">
      <c r="A49" s="204"/>
      <c r="B49" s="194" t="s">
        <v>213</v>
      </c>
      <c r="C49" s="197">
        <v>378</v>
      </c>
      <c r="D49" s="208">
        <v>390</v>
      </c>
      <c r="E49" s="197">
        <v>273</v>
      </c>
      <c r="F49" s="197">
        <v>117</v>
      </c>
      <c r="G49" s="198">
        <f t="shared" si="0"/>
        <v>103.17460317460319</v>
      </c>
      <c r="H49" s="180"/>
      <c r="I49" s="180"/>
      <c r="J49" s="192"/>
    </row>
    <row r="50" spans="1:10" s="175" customFormat="1" ht="13.5">
      <c r="A50" s="204"/>
      <c r="B50" s="194" t="s">
        <v>221</v>
      </c>
      <c r="C50" s="197">
        <v>195</v>
      </c>
      <c r="D50" s="208">
        <v>208</v>
      </c>
      <c r="E50" s="197">
        <v>31</v>
      </c>
      <c r="F50" s="197">
        <v>176</v>
      </c>
      <c r="G50" s="198">
        <f>D50/C50*100</f>
        <v>106.66666666666667</v>
      </c>
      <c r="H50" s="180"/>
      <c r="I50" s="180"/>
      <c r="J50" s="192"/>
    </row>
    <row r="51" spans="1:10" s="175" customFormat="1" ht="13.5">
      <c r="A51" s="204"/>
      <c r="B51" s="194" t="s">
        <v>203</v>
      </c>
      <c r="C51" s="197">
        <v>102</v>
      </c>
      <c r="D51" s="208">
        <v>96</v>
      </c>
      <c r="E51" s="197">
        <v>63</v>
      </c>
      <c r="F51" s="197">
        <v>33</v>
      </c>
      <c r="G51" s="198">
        <f t="shared" si="0"/>
        <v>94.11764705882352</v>
      </c>
      <c r="H51" s="180"/>
      <c r="I51" s="180"/>
      <c r="J51" s="192"/>
    </row>
    <row r="52" spans="1:10" s="175" customFormat="1" ht="13.5">
      <c r="A52" s="182"/>
      <c r="B52" s="200" t="s">
        <v>99</v>
      </c>
      <c r="C52" s="201">
        <v>90</v>
      </c>
      <c r="D52" s="214">
        <v>89</v>
      </c>
      <c r="E52" s="201">
        <v>52</v>
      </c>
      <c r="F52" s="201">
        <v>37</v>
      </c>
      <c r="G52" s="203">
        <f t="shared" si="0"/>
        <v>98.88888888888889</v>
      </c>
      <c r="H52" s="180"/>
      <c r="I52" s="180"/>
      <c r="J52" s="192"/>
    </row>
    <row r="53" spans="1:10" s="175" customFormat="1" ht="13.5">
      <c r="A53" s="204" t="s">
        <v>68</v>
      </c>
      <c r="B53" s="194" t="s">
        <v>100</v>
      </c>
      <c r="C53" s="197">
        <v>885</v>
      </c>
      <c r="D53" s="208">
        <v>838</v>
      </c>
      <c r="E53" s="197">
        <v>252</v>
      </c>
      <c r="F53" s="197">
        <v>586</v>
      </c>
      <c r="G53" s="198">
        <f t="shared" si="0"/>
        <v>94.68926553672317</v>
      </c>
      <c r="H53" s="180"/>
      <c r="I53" s="180"/>
      <c r="J53" s="192"/>
    </row>
    <row r="54" spans="1:10" s="175" customFormat="1" ht="13.5">
      <c r="A54" s="204"/>
      <c r="B54" s="194" t="s">
        <v>219</v>
      </c>
      <c r="C54" s="197">
        <v>201</v>
      </c>
      <c r="D54" s="208">
        <v>200</v>
      </c>
      <c r="E54" s="197">
        <v>170</v>
      </c>
      <c r="F54" s="197">
        <v>30</v>
      </c>
      <c r="G54" s="198">
        <f t="shared" si="0"/>
        <v>99.50248756218906</v>
      </c>
      <c r="H54" s="180"/>
      <c r="I54" s="180"/>
      <c r="J54" s="192"/>
    </row>
    <row r="55" spans="1:10" s="175" customFormat="1" ht="13.5">
      <c r="A55" s="204"/>
      <c r="B55" s="194" t="s">
        <v>220</v>
      </c>
      <c r="C55" s="197">
        <v>140</v>
      </c>
      <c r="D55" s="208">
        <v>155</v>
      </c>
      <c r="E55" s="197">
        <v>108</v>
      </c>
      <c r="F55" s="197">
        <v>46</v>
      </c>
      <c r="G55" s="198">
        <f t="shared" si="0"/>
        <v>110.71428571428572</v>
      </c>
      <c r="H55" s="180"/>
      <c r="I55" s="180"/>
      <c r="J55" s="192"/>
    </row>
    <row r="56" spans="1:10" s="175" customFormat="1" ht="13.5">
      <c r="A56" s="204"/>
      <c r="B56" s="194" t="s">
        <v>101</v>
      </c>
      <c r="C56" s="197">
        <v>103</v>
      </c>
      <c r="D56" s="208">
        <v>140</v>
      </c>
      <c r="E56" s="197">
        <v>110</v>
      </c>
      <c r="F56" s="197">
        <v>30</v>
      </c>
      <c r="G56" s="198">
        <f t="shared" si="0"/>
        <v>135.92233009708738</v>
      </c>
      <c r="H56" s="180"/>
      <c r="I56" s="180"/>
      <c r="J56" s="192"/>
    </row>
    <row r="57" spans="1:10" s="175" customFormat="1" ht="13.5">
      <c r="A57" s="204"/>
      <c r="B57" s="194" t="s">
        <v>102</v>
      </c>
      <c r="C57" s="197">
        <v>87</v>
      </c>
      <c r="D57" s="208">
        <v>77</v>
      </c>
      <c r="E57" s="197">
        <v>62</v>
      </c>
      <c r="F57" s="197">
        <v>15</v>
      </c>
      <c r="G57" s="198">
        <f t="shared" si="0"/>
        <v>88.50574712643679</v>
      </c>
      <c r="H57" s="180"/>
      <c r="I57" s="180"/>
      <c r="J57" s="192"/>
    </row>
    <row r="58" spans="1:10" s="175" customFormat="1" ht="13.5">
      <c r="A58" s="193"/>
      <c r="B58" s="200" t="s">
        <v>103</v>
      </c>
      <c r="C58" s="201">
        <v>72</v>
      </c>
      <c r="D58" s="214">
        <v>71</v>
      </c>
      <c r="E58" s="201">
        <v>49</v>
      </c>
      <c r="F58" s="201">
        <v>21</v>
      </c>
      <c r="G58" s="203">
        <f t="shared" si="0"/>
        <v>98.61111111111111</v>
      </c>
      <c r="H58" s="180"/>
      <c r="I58" s="180"/>
      <c r="J58" s="192"/>
    </row>
    <row r="59" spans="1:10" s="175" customFormat="1" ht="13.5">
      <c r="A59" s="186" t="s">
        <v>69</v>
      </c>
      <c r="B59" s="194" t="s">
        <v>262</v>
      </c>
      <c r="C59" s="197">
        <v>1067</v>
      </c>
      <c r="D59" s="208">
        <v>1420</v>
      </c>
      <c r="E59" s="197">
        <v>1235</v>
      </c>
      <c r="F59" s="197">
        <v>185</v>
      </c>
      <c r="G59" s="198">
        <f t="shared" si="0"/>
        <v>133.0834114339269</v>
      </c>
      <c r="H59" s="180"/>
      <c r="I59" s="180"/>
      <c r="J59" s="192"/>
    </row>
    <row r="60" spans="1:10" s="175" customFormat="1" ht="13.5">
      <c r="A60" s="215"/>
      <c r="B60" s="194" t="s">
        <v>105</v>
      </c>
      <c r="C60" s="197">
        <v>338</v>
      </c>
      <c r="D60" s="208">
        <v>470</v>
      </c>
      <c r="E60" s="197">
        <v>23</v>
      </c>
      <c r="F60" s="197">
        <v>447</v>
      </c>
      <c r="G60" s="198">
        <f t="shared" si="0"/>
        <v>139.0532544378698</v>
      </c>
      <c r="H60" s="180"/>
      <c r="I60" s="180"/>
      <c r="J60" s="192"/>
    </row>
    <row r="61" spans="1:10" s="175" customFormat="1" ht="13.5">
      <c r="A61" s="193"/>
      <c r="B61" s="194" t="s">
        <v>204</v>
      </c>
      <c r="C61" s="197">
        <v>76</v>
      </c>
      <c r="D61" s="208">
        <v>253</v>
      </c>
      <c r="E61" s="197">
        <v>177</v>
      </c>
      <c r="F61" s="197">
        <v>76</v>
      </c>
      <c r="G61" s="198">
        <f>D61/C61*100</f>
        <v>332.89473684210526</v>
      </c>
      <c r="H61" s="180"/>
      <c r="I61" s="180"/>
      <c r="J61" s="192"/>
    </row>
    <row r="62" spans="1:10" s="175" customFormat="1" ht="13.5">
      <c r="A62" s="216"/>
      <c r="B62" s="194" t="s">
        <v>104</v>
      </c>
      <c r="C62" s="197">
        <v>208</v>
      </c>
      <c r="D62" s="208">
        <v>220</v>
      </c>
      <c r="E62" s="197">
        <v>197</v>
      </c>
      <c r="F62" s="197">
        <v>23</v>
      </c>
      <c r="G62" s="198">
        <f t="shared" si="0"/>
        <v>105.76923076923077</v>
      </c>
      <c r="H62" s="180"/>
      <c r="I62" s="180"/>
      <c r="J62" s="192"/>
    </row>
    <row r="63" spans="1:10" s="175" customFormat="1" ht="13.5">
      <c r="A63" s="207"/>
      <c r="B63" s="194" t="s">
        <v>197</v>
      </c>
      <c r="C63" s="197">
        <v>112</v>
      </c>
      <c r="D63" s="208">
        <v>92</v>
      </c>
      <c r="E63" s="197">
        <v>38</v>
      </c>
      <c r="F63" s="197">
        <v>54</v>
      </c>
      <c r="G63" s="198">
        <f t="shared" si="0"/>
        <v>82.14285714285714</v>
      </c>
      <c r="H63" s="180"/>
      <c r="I63" s="180"/>
      <c r="J63" s="192"/>
    </row>
    <row r="64" spans="1:10" s="175" customFormat="1" ht="13.5">
      <c r="A64" s="207"/>
      <c r="B64" s="194" t="s">
        <v>285</v>
      </c>
      <c r="C64" s="199" t="s">
        <v>259</v>
      </c>
      <c r="D64" s="208">
        <v>88</v>
      </c>
      <c r="E64" s="197">
        <v>85</v>
      </c>
      <c r="F64" s="197">
        <v>3</v>
      </c>
      <c r="G64" s="206" t="s">
        <v>281</v>
      </c>
      <c r="H64" s="180"/>
      <c r="I64" s="180"/>
      <c r="J64" s="192"/>
    </row>
    <row r="65" spans="1:10" s="175" customFormat="1" ht="13.5">
      <c r="A65" s="217"/>
      <c r="B65" s="200" t="s">
        <v>209</v>
      </c>
      <c r="C65" s="201">
        <v>63</v>
      </c>
      <c r="D65" s="214">
        <v>63</v>
      </c>
      <c r="E65" s="201">
        <v>55</v>
      </c>
      <c r="F65" s="201">
        <v>8</v>
      </c>
      <c r="G65" s="198">
        <f t="shared" si="0"/>
        <v>100</v>
      </c>
      <c r="H65" s="180"/>
      <c r="I65" s="180"/>
      <c r="J65" s="192"/>
    </row>
    <row r="66" spans="1:10" s="175" customFormat="1" ht="13.5">
      <c r="A66" s="204" t="s">
        <v>70</v>
      </c>
      <c r="B66" s="194" t="s">
        <v>106</v>
      </c>
      <c r="C66" s="197">
        <v>1354</v>
      </c>
      <c r="D66" s="208">
        <v>1414</v>
      </c>
      <c r="E66" s="197">
        <v>134</v>
      </c>
      <c r="F66" s="197">
        <v>1280</v>
      </c>
      <c r="G66" s="191">
        <f t="shared" si="0"/>
        <v>104.43131462333825</v>
      </c>
      <c r="H66" s="180"/>
      <c r="I66" s="180"/>
      <c r="J66" s="192"/>
    </row>
    <row r="67" spans="1:10" s="175" customFormat="1" ht="13.5">
      <c r="A67" s="193"/>
      <c r="B67" s="194" t="s">
        <v>112</v>
      </c>
      <c r="C67" s="195">
        <v>565</v>
      </c>
      <c r="D67" s="208">
        <v>564</v>
      </c>
      <c r="E67" s="197">
        <v>451</v>
      </c>
      <c r="F67" s="197">
        <v>113</v>
      </c>
      <c r="G67" s="198">
        <f>D67/C67*100</f>
        <v>99.82300884955752</v>
      </c>
      <c r="H67" s="180"/>
      <c r="I67" s="180"/>
      <c r="J67" s="192"/>
    </row>
    <row r="68" spans="1:10" s="175" customFormat="1" ht="13.5">
      <c r="A68" s="207"/>
      <c r="B68" s="194" t="s">
        <v>109</v>
      </c>
      <c r="C68" s="197">
        <v>538</v>
      </c>
      <c r="D68" s="208">
        <v>553</v>
      </c>
      <c r="E68" s="197">
        <v>332</v>
      </c>
      <c r="F68" s="197">
        <v>221</v>
      </c>
      <c r="G68" s="198">
        <f>D68/C68*100</f>
        <v>102.78810408921932</v>
      </c>
      <c r="H68" s="180"/>
      <c r="I68" s="180"/>
      <c r="J68" s="192"/>
    </row>
    <row r="69" spans="1:10" s="175" customFormat="1" ht="13.5">
      <c r="A69" s="207"/>
      <c r="B69" s="194" t="s">
        <v>222</v>
      </c>
      <c r="C69" s="197">
        <v>483</v>
      </c>
      <c r="D69" s="208">
        <v>442</v>
      </c>
      <c r="E69" s="197">
        <v>102</v>
      </c>
      <c r="F69" s="197">
        <v>340</v>
      </c>
      <c r="G69" s="198">
        <f t="shared" si="0"/>
        <v>91.51138716356108</v>
      </c>
      <c r="H69" s="180"/>
      <c r="I69" s="180"/>
      <c r="J69" s="192"/>
    </row>
    <row r="70" spans="1:10" s="175" customFormat="1" ht="13.5">
      <c r="A70" s="193"/>
      <c r="B70" s="194" t="s">
        <v>107</v>
      </c>
      <c r="C70" s="195">
        <v>357</v>
      </c>
      <c r="D70" s="208">
        <v>413</v>
      </c>
      <c r="E70" s="197">
        <v>227</v>
      </c>
      <c r="F70" s="197">
        <v>186</v>
      </c>
      <c r="G70" s="198">
        <f t="shared" si="0"/>
        <v>115.68627450980394</v>
      </c>
      <c r="H70" s="180"/>
      <c r="I70" s="180"/>
      <c r="J70" s="192"/>
    </row>
    <row r="71" spans="1:10" s="175" customFormat="1" ht="13.5">
      <c r="A71" s="207"/>
      <c r="B71" s="194" t="s">
        <v>108</v>
      </c>
      <c r="C71" s="197">
        <v>273</v>
      </c>
      <c r="D71" s="208">
        <v>302</v>
      </c>
      <c r="E71" s="197">
        <v>56</v>
      </c>
      <c r="F71" s="197">
        <v>245</v>
      </c>
      <c r="G71" s="198">
        <f t="shared" si="0"/>
        <v>110.62271062271063</v>
      </c>
      <c r="H71" s="180"/>
      <c r="I71" s="180"/>
      <c r="J71" s="192"/>
    </row>
    <row r="72" spans="1:10" s="175" customFormat="1" ht="13.5">
      <c r="A72" s="207"/>
      <c r="B72" s="194" t="s">
        <v>245</v>
      </c>
      <c r="C72" s="197">
        <v>183</v>
      </c>
      <c r="D72" s="208">
        <v>211</v>
      </c>
      <c r="E72" s="197">
        <v>112</v>
      </c>
      <c r="F72" s="197">
        <v>99</v>
      </c>
      <c r="G72" s="198">
        <f>D72/C72*100</f>
        <v>115.30054644808743</v>
      </c>
      <c r="H72" s="180"/>
      <c r="I72" s="180"/>
      <c r="J72" s="192"/>
    </row>
    <row r="73" spans="1:10" s="175" customFormat="1" ht="13.5">
      <c r="A73" s="193"/>
      <c r="B73" s="194" t="s">
        <v>111</v>
      </c>
      <c r="C73" s="195">
        <v>269</v>
      </c>
      <c r="D73" s="208">
        <v>166</v>
      </c>
      <c r="E73" s="197">
        <v>165</v>
      </c>
      <c r="F73" s="197">
        <v>1</v>
      </c>
      <c r="G73" s="198">
        <f t="shared" si="0"/>
        <v>61.71003717472119</v>
      </c>
      <c r="H73" s="180"/>
      <c r="I73" s="180"/>
      <c r="J73" s="192"/>
    </row>
    <row r="74" spans="1:10" s="175" customFormat="1" ht="13.5">
      <c r="A74" s="207"/>
      <c r="B74" s="194" t="s">
        <v>110</v>
      </c>
      <c r="C74" s="195">
        <v>119</v>
      </c>
      <c r="D74" s="208">
        <v>114</v>
      </c>
      <c r="E74" s="197">
        <v>106</v>
      </c>
      <c r="F74" s="197">
        <v>8</v>
      </c>
      <c r="G74" s="198">
        <f t="shared" si="0"/>
        <v>95.7983193277311</v>
      </c>
      <c r="H74" s="180"/>
      <c r="I74" s="180"/>
      <c r="J74" s="192"/>
    </row>
    <row r="75" spans="1:10" s="175" customFormat="1" ht="13.5">
      <c r="A75" s="207"/>
      <c r="B75" s="194" t="s">
        <v>113</v>
      </c>
      <c r="C75" s="197">
        <v>91</v>
      </c>
      <c r="D75" s="208">
        <v>93</v>
      </c>
      <c r="E75" s="197">
        <v>48</v>
      </c>
      <c r="F75" s="197">
        <v>45</v>
      </c>
      <c r="G75" s="198">
        <f t="shared" si="0"/>
        <v>102.19780219780219</v>
      </c>
      <c r="H75" s="180"/>
      <c r="I75" s="180"/>
      <c r="J75" s="192"/>
    </row>
    <row r="76" spans="1:10" s="175" customFormat="1" ht="13.5">
      <c r="A76" s="193"/>
      <c r="B76" s="194" t="s">
        <v>260</v>
      </c>
      <c r="C76" s="218">
        <v>64</v>
      </c>
      <c r="D76" s="208">
        <v>71</v>
      </c>
      <c r="E76" s="197">
        <v>36</v>
      </c>
      <c r="F76" s="201">
        <v>35</v>
      </c>
      <c r="G76" s="198">
        <f t="shared" si="0"/>
        <v>110.9375</v>
      </c>
      <c r="H76" s="180"/>
      <c r="I76" s="180"/>
      <c r="J76" s="192"/>
    </row>
    <row r="77" spans="1:10" s="175" customFormat="1" ht="13.5">
      <c r="A77" s="186" t="s">
        <v>71</v>
      </c>
      <c r="B77" s="187" t="s">
        <v>114</v>
      </c>
      <c r="C77" s="188">
        <v>492</v>
      </c>
      <c r="D77" s="210">
        <v>522</v>
      </c>
      <c r="E77" s="190">
        <v>52</v>
      </c>
      <c r="F77" s="190">
        <v>470</v>
      </c>
      <c r="G77" s="191">
        <f t="shared" si="0"/>
        <v>106.09756097560977</v>
      </c>
      <c r="H77" s="180"/>
      <c r="I77" s="180"/>
      <c r="J77" s="192"/>
    </row>
    <row r="78" spans="1:10" s="175" customFormat="1" ht="13.5">
      <c r="A78" s="215"/>
      <c r="B78" s="194" t="s">
        <v>232</v>
      </c>
      <c r="C78" s="195">
        <v>321</v>
      </c>
      <c r="D78" s="208">
        <v>303</v>
      </c>
      <c r="E78" s="197">
        <v>248</v>
      </c>
      <c r="F78" s="197">
        <v>54</v>
      </c>
      <c r="G78" s="198">
        <f t="shared" si="0"/>
        <v>94.39252336448598</v>
      </c>
      <c r="H78" s="180"/>
      <c r="I78" s="180"/>
      <c r="J78" s="192"/>
    </row>
    <row r="79" spans="1:10" s="175" customFormat="1" ht="13.5">
      <c r="A79" s="215"/>
      <c r="B79" s="194" t="s">
        <v>261</v>
      </c>
      <c r="C79" s="218">
        <v>66</v>
      </c>
      <c r="D79" s="208">
        <v>176</v>
      </c>
      <c r="E79" s="197">
        <v>26</v>
      </c>
      <c r="F79" s="197">
        <v>149</v>
      </c>
      <c r="G79" s="198">
        <f t="shared" si="0"/>
        <v>266.66666666666663</v>
      </c>
      <c r="H79" s="180"/>
      <c r="I79" s="180"/>
      <c r="J79" s="192"/>
    </row>
    <row r="80" spans="1:10" s="175" customFormat="1" ht="13.5">
      <c r="A80" s="215"/>
      <c r="B80" s="194" t="s">
        <v>214</v>
      </c>
      <c r="C80" s="195">
        <v>93</v>
      </c>
      <c r="D80" s="208">
        <v>92</v>
      </c>
      <c r="E80" s="197">
        <v>81</v>
      </c>
      <c r="F80" s="197">
        <v>11</v>
      </c>
      <c r="G80" s="198">
        <f>D80/C80*100</f>
        <v>98.9247311827957</v>
      </c>
      <c r="H80" s="180"/>
      <c r="I80" s="180"/>
      <c r="J80" s="192"/>
    </row>
    <row r="81" spans="1:10" s="175" customFormat="1" ht="13.5">
      <c r="A81" s="219" t="s">
        <v>233</v>
      </c>
      <c r="B81" s="220" t="s">
        <v>234</v>
      </c>
      <c r="C81" s="221">
        <v>76</v>
      </c>
      <c r="D81" s="222">
        <v>64</v>
      </c>
      <c r="E81" s="221">
        <v>59</v>
      </c>
      <c r="F81" s="221">
        <v>5</v>
      </c>
      <c r="G81" s="223">
        <f t="shared" si="0"/>
        <v>84.21052631578947</v>
      </c>
      <c r="H81" s="180"/>
      <c r="I81" s="180"/>
      <c r="J81" s="192"/>
    </row>
    <row r="82" spans="1:10" s="175" customFormat="1" ht="13.5">
      <c r="A82" s="186" t="s">
        <v>235</v>
      </c>
      <c r="B82" s="194" t="s">
        <v>115</v>
      </c>
      <c r="C82" s="197">
        <v>86</v>
      </c>
      <c r="D82" s="208">
        <v>99</v>
      </c>
      <c r="E82" s="197">
        <v>45</v>
      </c>
      <c r="F82" s="197">
        <v>54</v>
      </c>
      <c r="G82" s="198">
        <f aca="true" t="shared" si="1" ref="G82:G111">D82/C82*100</f>
        <v>115.11627906976744</v>
      </c>
      <c r="H82" s="180"/>
      <c r="I82" s="180"/>
      <c r="J82" s="192"/>
    </row>
    <row r="83" spans="1:10" s="175" customFormat="1" ht="13.5">
      <c r="A83" s="215"/>
      <c r="B83" s="194" t="s">
        <v>286</v>
      </c>
      <c r="C83" s="199" t="s">
        <v>259</v>
      </c>
      <c r="D83" s="208">
        <v>94</v>
      </c>
      <c r="E83" s="197">
        <v>41</v>
      </c>
      <c r="F83" s="197">
        <v>53</v>
      </c>
      <c r="G83" s="206" t="s">
        <v>281</v>
      </c>
      <c r="H83" s="180"/>
      <c r="I83" s="180"/>
      <c r="J83" s="192"/>
    </row>
    <row r="84" spans="1:10" s="175" customFormat="1" ht="13.5">
      <c r="A84" s="215"/>
      <c r="B84" s="194" t="s">
        <v>116</v>
      </c>
      <c r="C84" s="197">
        <v>77</v>
      </c>
      <c r="D84" s="208">
        <v>85</v>
      </c>
      <c r="E84" s="197">
        <v>77</v>
      </c>
      <c r="F84" s="197">
        <v>8</v>
      </c>
      <c r="G84" s="198">
        <f>D84/C84*100</f>
        <v>110.3896103896104</v>
      </c>
      <c r="H84" s="180"/>
      <c r="I84" s="180"/>
      <c r="J84" s="192"/>
    </row>
    <row r="85" spans="1:10" s="175" customFormat="1" ht="13.5">
      <c r="A85" s="215"/>
      <c r="B85" s="194" t="s">
        <v>287</v>
      </c>
      <c r="C85" s="199" t="s">
        <v>259</v>
      </c>
      <c r="D85" s="208">
        <v>76</v>
      </c>
      <c r="E85" s="197">
        <v>69</v>
      </c>
      <c r="F85" s="197">
        <v>7</v>
      </c>
      <c r="G85" s="206" t="s">
        <v>281</v>
      </c>
      <c r="H85" s="180"/>
      <c r="I85" s="180"/>
      <c r="J85" s="192"/>
    </row>
    <row r="86" spans="1:10" s="175" customFormat="1" ht="13.5">
      <c r="A86" s="215"/>
      <c r="B86" s="194" t="s">
        <v>215</v>
      </c>
      <c r="C86" s="197">
        <v>72</v>
      </c>
      <c r="D86" s="208">
        <v>76</v>
      </c>
      <c r="E86" s="197">
        <v>31</v>
      </c>
      <c r="F86" s="197">
        <v>45</v>
      </c>
      <c r="G86" s="198">
        <f>D86/C86*100</f>
        <v>105.55555555555556</v>
      </c>
      <c r="H86" s="180"/>
      <c r="I86" s="180"/>
      <c r="J86" s="192"/>
    </row>
    <row r="87" spans="1:10" s="175" customFormat="1" ht="13.5">
      <c r="A87" s="207"/>
      <c r="B87" s="194" t="s">
        <v>117</v>
      </c>
      <c r="C87" s="197">
        <v>62</v>
      </c>
      <c r="D87" s="208">
        <v>50</v>
      </c>
      <c r="E87" s="197">
        <v>33</v>
      </c>
      <c r="F87" s="197">
        <v>17</v>
      </c>
      <c r="G87" s="198">
        <f t="shared" si="1"/>
        <v>80.64516129032258</v>
      </c>
      <c r="H87" s="180"/>
      <c r="I87" s="180"/>
      <c r="J87" s="192"/>
    </row>
    <row r="88" spans="1:10" s="175" customFormat="1" ht="13.5">
      <c r="A88" s="224" t="s">
        <v>72</v>
      </c>
      <c r="B88" s="187" t="s">
        <v>216</v>
      </c>
      <c r="C88" s="190">
        <v>874</v>
      </c>
      <c r="D88" s="210">
        <v>859</v>
      </c>
      <c r="E88" s="190">
        <v>129</v>
      </c>
      <c r="F88" s="190">
        <v>730</v>
      </c>
      <c r="G88" s="191">
        <f>D88/C88*100</f>
        <v>98.2837528604119</v>
      </c>
      <c r="H88" s="180"/>
      <c r="I88" s="180"/>
      <c r="J88" s="192"/>
    </row>
    <row r="89" spans="1:10" s="175" customFormat="1" ht="13.5">
      <c r="A89" s="207"/>
      <c r="B89" s="194" t="s">
        <v>118</v>
      </c>
      <c r="C89" s="195">
        <v>782</v>
      </c>
      <c r="D89" s="208">
        <v>825</v>
      </c>
      <c r="E89" s="197">
        <v>269</v>
      </c>
      <c r="F89" s="197">
        <v>556</v>
      </c>
      <c r="G89" s="198">
        <f t="shared" si="1"/>
        <v>105.49872122762147</v>
      </c>
      <c r="H89" s="180"/>
      <c r="I89" s="180"/>
      <c r="J89" s="192"/>
    </row>
    <row r="90" spans="1:10" s="175" customFormat="1" ht="13.5">
      <c r="A90" s="207"/>
      <c r="B90" s="194" t="s">
        <v>120</v>
      </c>
      <c r="C90" s="197">
        <v>160</v>
      </c>
      <c r="D90" s="208">
        <v>178</v>
      </c>
      <c r="E90" s="197">
        <v>107</v>
      </c>
      <c r="F90" s="197">
        <v>71</v>
      </c>
      <c r="G90" s="198">
        <f t="shared" si="1"/>
        <v>111.25</v>
      </c>
      <c r="H90" s="180"/>
      <c r="I90" s="180"/>
      <c r="J90" s="192"/>
    </row>
    <row r="91" spans="1:10" s="175" customFormat="1" ht="13.5">
      <c r="A91" s="207"/>
      <c r="B91" s="194" t="s">
        <v>119</v>
      </c>
      <c r="C91" s="197">
        <v>102</v>
      </c>
      <c r="D91" s="208">
        <v>94</v>
      </c>
      <c r="E91" s="197">
        <v>56</v>
      </c>
      <c r="F91" s="197">
        <v>37</v>
      </c>
      <c r="G91" s="203">
        <f t="shared" si="1"/>
        <v>92.15686274509804</v>
      </c>
      <c r="H91" s="180"/>
      <c r="I91" s="180"/>
      <c r="J91" s="192"/>
    </row>
    <row r="92" spans="1:10" s="175" customFormat="1" ht="13.5">
      <c r="A92" s="225" t="s">
        <v>159</v>
      </c>
      <c r="B92" s="220" t="s">
        <v>121</v>
      </c>
      <c r="C92" s="221">
        <v>282</v>
      </c>
      <c r="D92" s="222">
        <v>371</v>
      </c>
      <c r="E92" s="221">
        <v>56</v>
      </c>
      <c r="F92" s="221">
        <v>315</v>
      </c>
      <c r="G92" s="191">
        <f t="shared" si="1"/>
        <v>131.56028368794327</v>
      </c>
      <c r="H92" s="180"/>
      <c r="I92" s="180"/>
      <c r="J92" s="192"/>
    </row>
    <row r="93" spans="1:10" s="175" customFormat="1" ht="13.5">
      <c r="A93" s="224" t="s">
        <v>73</v>
      </c>
      <c r="B93" s="187" t="s">
        <v>246</v>
      </c>
      <c r="C93" s="190">
        <v>139</v>
      </c>
      <c r="D93" s="210">
        <v>127</v>
      </c>
      <c r="E93" s="190">
        <v>13</v>
      </c>
      <c r="F93" s="190">
        <v>114</v>
      </c>
      <c r="G93" s="191">
        <f t="shared" si="1"/>
        <v>91.36690647482014</v>
      </c>
      <c r="H93" s="180"/>
      <c r="I93" s="180"/>
      <c r="J93" s="192"/>
    </row>
    <row r="94" spans="1:10" s="175" customFormat="1" ht="13.5">
      <c r="A94" s="226"/>
      <c r="B94" s="200" t="s">
        <v>247</v>
      </c>
      <c r="C94" s="201">
        <v>54</v>
      </c>
      <c r="D94" s="214">
        <v>54</v>
      </c>
      <c r="E94" s="201">
        <v>35</v>
      </c>
      <c r="F94" s="201">
        <v>19</v>
      </c>
      <c r="G94" s="203">
        <f t="shared" si="1"/>
        <v>100</v>
      </c>
      <c r="H94" s="180"/>
      <c r="I94" s="180"/>
      <c r="J94" s="192"/>
    </row>
    <row r="95" spans="1:10" s="175" customFormat="1" ht="13.5">
      <c r="A95" s="224" t="s">
        <v>74</v>
      </c>
      <c r="B95" s="187" t="s">
        <v>122</v>
      </c>
      <c r="C95" s="190">
        <v>280</v>
      </c>
      <c r="D95" s="210">
        <v>275</v>
      </c>
      <c r="E95" s="190">
        <v>27</v>
      </c>
      <c r="F95" s="190">
        <v>248</v>
      </c>
      <c r="G95" s="191">
        <f t="shared" si="1"/>
        <v>98.21428571428571</v>
      </c>
      <c r="H95" s="180"/>
      <c r="I95" s="180"/>
      <c r="J95" s="192"/>
    </row>
    <row r="96" spans="1:10" s="175" customFormat="1" ht="13.5">
      <c r="A96" s="207"/>
      <c r="B96" s="194" t="s">
        <v>123</v>
      </c>
      <c r="C96" s="197">
        <v>105</v>
      </c>
      <c r="D96" s="208">
        <v>104</v>
      </c>
      <c r="E96" s="197">
        <v>36</v>
      </c>
      <c r="F96" s="197">
        <v>67</v>
      </c>
      <c r="G96" s="198">
        <f t="shared" si="1"/>
        <v>99.04761904761905</v>
      </c>
      <c r="H96" s="180"/>
      <c r="I96" s="180"/>
      <c r="J96" s="192"/>
    </row>
    <row r="97" spans="1:10" s="175" customFormat="1" ht="13.5">
      <c r="A97" s="217"/>
      <c r="B97" s="200" t="s">
        <v>226</v>
      </c>
      <c r="C97" s="201">
        <v>59</v>
      </c>
      <c r="D97" s="214">
        <v>52</v>
      </c>
      <c r="E97" s="201">
        <v>8</v>
      </c>
      <c r="F97" s="201">
        <v>44</v>
      </c>
      <c r="G97" s="198">
        <f t="shared" si="1"/>
        <v>88.13559322033898</v>
      </c>
      <c r="H97" s="180"/>
      <c r="I97" s="180"/>
      <c r="J97" s="192"/>
    </row>
    <row r="98" spans="1:10" s="175" customFormat="1" ht="13.5">
      <c r="A98" s="215" t="s">
        <v>75</v>
      </c>
      <c r="B98" s="194" t="s">
        <v>210</v>
      </c>
      <c r="C98" s="197">
        <v>299</v>
      </c>
      <c r="D98" s="208">
        <v>307</v>
      </c>
      <c r="E98" s="197">
        <v>129</v>
      </c>
      <c r="F98" s="197">
        <v>178</v>
      </c>
      <c r="G98" s="191">
        <f t="shared" si="1"/>
        <v>102.67558528428094</v>
      </c>
      <c r="H98" s="180"/>
      <c r="I98" s="180"/>
      <c r="J98" s="192"/>
    </row>
    <row r="99" spans="1:10" s="175" customFormat="1" ht="13.5">
      <c r="A99" s="215"/>
      <c r="B99" s="194" t="s">
        <v>77</v>
      </c>
      <c r="C99" s="197">
        <v>239</v>
      </c>
      <c r="D99" s="208">
        <v>253</v>
      </c>
      <c r="E99" s="197">
        <v>106</v>
      </c>
      <c r="F99" s="197">
        <v>147</v>
      </c>
      <c r="G99" s="198">
        <f t="shared" si="1"/>
        <v>105.85774058577407</v>
      </c>
      <c r="H99" s="180"/>
      <c r="I99" s="180"/>
      <c r="J99" s="192"/>
    </row>
    <row r="100" spans="1:10" s="175" customFormat="1" ht="13.5">
      <c r="A100" s="207"/>
      <c r="B100" s="194" t="s">
        <v>124</v>
      </c>
      <c r="C100" s="197">
        <v>115</v>
      </c>
      <c r="D100" s="208">
        <v>125</v>
      </c>
      <c r="E100" s="197">
        <v>12</v>
      </c>
      <c r="F100" s="197">
        <v>112</v>
      </c>
      <c r="G100" s="198">
        <f t="shared" si="1"/>
        <v>108.69565217391303</v>
      </c>
      <c r="H100" s="180"/>
      <c r="I100" s="180"/>
      <c r="J100" s="192"/>
    </row>
    <row r="101" spans="1:10" s="175" customFormat="1" ht="13.5">
      <c r="A101" s="207"/>
      <c r="B101" s="194" t="s">
        <v>125</v>
      </c>
      <c r="C101" s="197">
        <v>88</v>
      </c>
      <c r="D101" s="208">
        <v>98</v>
      </c>
      <c r="E101" s="197">
        <v>41</v>
      </c>
      <c r="F101" s="197">
        <v>57</v>
      </c>
      <c r="G101" s="198">
        <f t="shared" si="1"/>
        <v>111.36363636363636</v>
      </c>
      <c r="H101" s="180"/>
      <c r="I101" s="180"/>
      <c r="J101" s="192"/>
    </row>
    <row r="102" spans="1:10" s="175" customFormat="1" ht="13.5">
      <c r="A102" s="207"/>
      <c r="B102" s="194" t="s">
        <v>211</v>
      </c>
      <c r="C102" s="197">
        <v>60</v>
      </c>
      <c r="D102" s="208">
        <v>58</v>
      </c>
      <c r="E102" s="197">
        <v>11</v>
      </c>
      <c r="F102" s="197">
        <v>47</v>
      </c>
      <c r="G102" s="198">
        <f t="shared" si="1"/>
        <v>96.66666666666667</v>
      </c>
      <c r="H102" s="180"/>
      <c r="I102" s="180"/>
      <c r="J102" s="192"/>
    </row>
    <row r="103" spans="1:10" s="175" customFormat="1" ht="13.5">
      <c r="A103" s="224" t="s">
        <v>76</v>
      </c>
      <c r="B103" s="187" t="s">
        <v>236</v>
      </c>
      <c r="C103" s="190">
        <v>488</v>
      </c>
      <c r="D103" s="210">
        <v>465</v>
      </c>
      <c r="E103" s="190">
        <v>93</v>
      </c>
      <c r="F103" s="190">
        <v>372</v>
      </c>
      <c r="G103" s="191">
        <f t="shared" si="1"/>
        <v>95.28688524590164</v>
      </c>
      <c r="H103" s="180"/>
      <c r="I103" s="180"/>
      <c r="J103" s="192"/>
    </row>
    <row r="104" spans="1:10" s="175" customFormat="1" ht="13.5">
      <c r="A104" s="215"/>
      <c r="B104" s="194" t="s">
        <v>227</v>
      </c>
      <c r="C104" s="199">
        <v>234</v>
      </c>
      <c r="D104" s="208">
        <v>257</v>
      </c>
      <c r="E104" s="197">
        <v>51</v>
      </c>
      <c r="F104" s="197">
        <v>206</v>
      </c>
      <c r="G104" s="198">
        <f t="shared" si="1"/>
        <v>109.82905982905984</v>
      </c>
      <c r="H104" s="180"/>
      <c r="I104" s="180"/>
      <c r="J104" s="192"/>
    </row>
    <row r="105" spans="1:10" s="175" customFormat="1" ht="13.5">
      <c r="A105" s="215"/>
      <c r="B105" s="194" t="s">
        <v>126</v>
      </c>
      <c r="C105" s="197">
        <v>205</v>
      </c>
      <c r="D105" s="208">
        <v>229</v>
      </c>
      <c r="E105" s="197">
        <v>27</v>
      </c>
      <c r="F105" s="197">
        <v>201</v>
      </c>
      <c r="G105" s="198">
        <f t="shared" si="1"/>
        <v>111.70731707317074</v>
      </c>
      <c r="H105" s="180"/>
      <c r="I105" s="180"/>
      <c r="J105" s="192"/>
    </row>
    <row r="106" spans="1:10" s="175" customFormat="1" ht="13.5">
      <c r="A106" s="215"/>
      <c r="B106" s="194" t="s">
        <v>217</v>
      </c>
      <c r="C106" s="197">
        <v>129</v>
      </c>
      <c r="D106" s="208">
        <v>130</v>
      </c>
      <c r="E106" s="197">
        <v>26</v>
      </c>
      <c r="F106" s="197">
        <v>104</v>
      </c>
      <c r="G106" s="198">
        <f t="shared" si="1"/>
        <v>100.7751937984496</v>
      </c>
      <c r="H106" s="180"/>
      <c r="I106" s="180"/>
      <c r="J106" s="192"/>
    </row>
    <row r="107" spans="1:10" s="175" customFormat="1" ht="13.5">
      <c r="A107" s="215"/>
      <c r="B107" s="194" t="s">
        <v>127</v>
      </c>
      <c r="C107" s="197">
        <v>118</v>
      </c>
      <c r="D107" s="208">
        <v>112</v>
      </c>
      <c r="E107" s="197">
        <v>22</v>
      </c>
      <c r="F107" s="197">
        <v>89</v>
      </c>
      <c r="G107" s="198">
        <f t="shared" si="1"/>
        <v>94.91525423728814</v>
      </c>
      <c r="H107" s="180"/>
      <c r="I107" s="180"/>
      <c r="J107" s="192"/>
    </row>
    <row r="108" spans="1:10" s="175" customFormat="1" ht="13.5">
      <c r="A108" s="215"/>
      <c r="B108" s="194" t="s">
        <v>248</v>
      </c>
      <c r="C108" s="197">
        <v>118</v>
      </c>
      <c r="D108" s="208">
        <v>108</v>
      </c>
      <c r="E108" s="197">
        <v>16</v>
      </c>
      <c r="F108" s="197">
        <v>91</v>
      </c>
      <c r="G108" s="198">
        <f>D108/C108*100</f>
        <v>91.52542372881356</v>
      </c>
      <c r="H108" s="180"/>
      <c r="I108" s="180"/>
      <c r="J108" s="192"/>
    </row>
    <row r="109" spans="1:10" s="175" customFormat="1" ht="13.5">
      <c r="A109" s="215"/>
      <c r="B109" s="194" t="s">
        <v>128</v>
      </c>
      <c r="C109" s="197">
        <v>91</v>
      </c>
      <c r="D109" s="208">
        <v>99</v>
      </c>
      <c r="E109" s="197">
        <v>69</v>
      </c>
      <c r="F109" s="197">
        <v>30</v>
      </c>
      <c r="G109" s="198">
        <f t="shared" si="1"/>
        <v>108.79120879120879</v>
      </c>
      <c r="H109" s="180"/>
      <c r="I109" s="180"/>
      <c r="J109" s="192"/>
    </row>
    <row r="110" spans="1:10" s="175" customFormat="1" ht="13.5">
      <c r="A110" s="226"/>
      <c r="B110" s="200" t="s">
        <v>288</v>
      </c>
      <c r="C110" s="201">
        <v>21</v>
      </c>
      <c r="D110" s="214">
        <v>59</v>
      </c>
      <c r="E110" s="201">
        <v>27</v>
      </c>
      <c r="F110" s="201">
        <v>31</v>
      </c>
      <c r="G110" s="203">
        <f t="shared" si="1"/>
        <v>280.9523809523809</v>
      </c>
      <c r="H110" s="180"/>
      <c r="I110" s="180"/>
      <c r="J110" s="192"/>
    </row>
    <row r="111" spans="1:10" s="175" customFormat="1" ht="13.5">
      <c r="A111" s="226"/>
      <c r="B111" s="200" t="s">
        <v>129</v>
      </c>
      <c r="C111" s="201">
        <v>23956</v>
      </c>
      <c r="D111" s="214">
        <f>SUM(D9:D110)</f>
        <v>27500</v>
      </c>
      <c r="E111" s="214">
        <f>SUM(E9:E110)</f>
        <v>10495</v>
      </c>
      <c r="F111" s="214">
        <f>SUM(F9:F110)</f>
        <v>16987</v>
      </c>
      <c r="G111" s="203">
        <f t="shared" si="1"/>
        <v>114.79378861245617</v>
      </c>
      <c r="H111" s="180"/>
      <c r="I111" s="180"/>
      <c r="J111" s="192"/>
    </row>
    <row r="112" spans="1:9" s="175" customFormat="1" ht="13.5">
      <c r="A112" s="227" t="s">
        <v>4</v>
      </c>
      <c r="B112" s="227"/>
      <c r="C112" s="228"/>
      <c r="D112" s="229"/>
      <c r="E112" s="228"/>
      <c r="F112" s="228"/>
      <c r="G112" s="230"/>
      <c r="H112" s="179"/>
      <c r="I112" s="180"/>
    </row>
    <row r="113" spans="1:9" s="175" customFormat="1" ht="13.5">
      <c r="A113" s="231" t="s">
        <v>263</v>
      </c>
      <c r="B113" s="231"/>
      <c r="G113" s="232"/>
      <c r="H113" s="179"/>
      <c r="I113" s="180"/>
    </row>
    <row r="114" ht="6" customHeight="1">
      <c r="G114" s="235"/>
    </row>
    <row r="115" spans="4:7" ht="12">
      <c r="D115" s="233"/>
      <c r="G115" s="235"/>
    </row>
    <row r="116" spans="3:7" ht="12">
      <c r="C116" s="236"/>
      <c r="D116" s="236"/>
      <c r="E116" s="236"/>
      <c r="F116" s="236"/>
      <c r="G116" s="236"/>
    </row>
    <row r="117" spans="3:7" ht="12">
      <c r="C117" s="170"/>
      <c r="D117" s="170"/>
      <c r="E117" s="170"/>
      <c r="F117" s="170"/>
      <c r="G117" s="235"/>
    </row>
    <row r="118" spans="1:9" s="171" customFormat="1" ht="13.5" customHeight="1">
      <c r="A118" s="237"/>
      <c r="B118" s="238"/>
      <c r="C118" s="239"/>
      <c r="D118" s="240"/>
      <c r="E118" s="239"/>
      <c r="F118" s="239"/>
      <c r="G118" s="241"/>
      <c r="H118" s="242"/>
      <c r="I118" s="243"/>
    </row>
    <row r="119" spans="1:9" s="171" customFormat="1" ht="13.5" customHeight="1">
      <c r="A119" s="244"/>
      <c r="B119" s="238"/>
      <c r="C119" s="239"/>
      <c r="D119" s="240"/>
      <c r="E119" s="239"/>
      <c r="F119" s="239"/>
      <c r="G119" s="245"/>
      <c r="H119" s="242"/>
      <c r="I119" s="243"/>
    </row>
    <row r="120" spans="1:9" s="171" customFormat="1" ht="13.5" customHeight="1">
      <c r="A120" s="237"/>
      <c r="B120" s="238"/>
      <c r="C120" s="239"/>
      <c r="D120" s="240"/>
      <c r="E120" s="239"/>
      <c r="F120" s="239"/>
      <c r="G120" s="245"/>
      <c r="H120" s="242"/>
      <c r="I120" s="243"/>
    </row>
    <row r="121" spans="1:9" s="171" customFormat="1" ht="13.5" customHeight="1">
      <c r="A121" s="237"/>
      <c r="B121" s="238"/>
      <c r="C121" s="239"/>
      <c r="D121" s="240"/>
      <c r="E121" s="239"/>
      <c r="F121" s="239"/>
      <c r="G121" s="245"/>
      <c r="H121" s="242"/>
      <c r="I121" s="243"/>
    </row>
    <row r="122" spans="1:9" s="171" customFormat="1" ht="13.5" customHeight="1">
      <c r="A122" s="237"/>
      <c r="B122" s="238"/>
      <c r="C122" s="239"/>
      <c r="D122" s="240"/>
      <c r="E122" s="239"/>
      <c r="F122" s="239"/>
      <c r="G122" s="245"/>
      <c r="H122" s="242"/>
      <c r="I122" s="243"/>
    </row>
    <row r="123" spans="1:9" s="171" customFormat="1" ht="13.5" customHeight="1">
      <c r="A123" s="237"/>
      <c r="B123" s="238"/>
      <c r="C123" s="239"/>
      <c r="D123" s="240"/>
      <c r="E123" s="239"/>
      <c r="F123" s="239"/>
      <c r="G123" s="245"/>
      <c r="H123" s="242"/>
      <c r="I123" s="243"/>
    </row>
    <row r="124" spans="2:7" ht="12">
      <c r="B124" s="246"/>
      <c r="C124" s="247"/>
      <c r="G124" s="235"/>
    </row>
    <row r="125" spans="2:7" ht="12">
      <c r="B125" s="246"/>
      <c r="C125" s="247"/>
      <c r="G125" s="235"/>
    </row>
    <row r="126" spans="2:7" ht="12">
      <c r="B126" s="246"/>
      <c r="C126" s="247"/>
      <c r="G126" s="235"/>
    </row>
    <row r="127" spans="2:7" ht="12">
      <c r="B127" s="246"/>
      <c r="C127" s="247"/>
      <c r="G127" s="235"/>
    </row>
    <row r="128" spans="2:7" ht="12">
      <c r="B128" s="246"/>
      <c r="C128" s="247"/>
      <c r="G128" s="235"/>
    </row>
    <row r="129" spans="2:7" ht="12">
      <c r="B129" s="246"/>
      <c r="C129" s="247"/>
      <c r="G129" s="235"/>
    </row>
    <row r="130" spans="2:7" ht="13.5">
      <c r="B130" s="248"/>
      <c r="G130" s="235"/>
    </row>
    <row r="131" spans="2:7" ht="12">
      <c r="B131" s="249"/>
      <c r="G131" s="235"/>
    </row>
    <row r="132" spans="2:7" ht="12">
      <c r="B132" s="249"/>
      <c r="G132" s="235"/>
    </row>
    <row r="133" spans="2:7" ht="12">
      <c r="B133" s="249"/>
      <c r="G133" s="235"/>
    </row>
    <row r="134" spans="1:10" s="175" customFormat="1" ht="13.5">
      <c r="A134" s="207"/>
      <c r="B134" s="248"/>
      <c r="C134" s="250"/>
      <c r="D134" s="208"/>
      <c r="E134" s="197"/>
      <c r="F134" s="197"/>
      <c r="G134" s="198"/>
      <c r="H134" s="180"/>
      <c r="I134" s="180"/>
      <c r="J134" s="192"/>
    </row>
    <row r="135" spans="1:10" s="175" customFormat="1" ht="13.5">
      <c r="A135" s="207"/>
      <c r="B135" s="248"/>
      <c r="C135" s="250"/>
      <c r="D135" s="208"/>
      <c r="E135" s="197"/>
      <c r="F135" s="197"/>
      <c r="G135" s="198"/>
      <c r="H135" s="180"/>
      <c r="I135" s="180"/>
      <c r="J135" s="192"/>
    </row>
    <row r="136" spans="1:10" s="257" customFormat="1" ht="13.5">
      <c r="A136" s="251"/>
      <c r="B136" s="252"/>
      <c r="C136" s="253"/>
      <c r="D136" s="208"/>
      <c r="E136" s="253"/>
      <c r="F136" s="253"/>
      <c r="G136" s="254"/>
      <c r="H136" s="255"/>
      <c r="I136" s="255"/>
      <c r="J136" s="256"/>
    </row>
    <row r="137" spans="2:7" ht="12">
      <c r="B137" s="171"/>
      <c r="G137" s="235"/>
    </row>
    <row r="138" spans="2:7" ht="12">
      <c r="B138" s="171"/>
      <c r="G138" s="235"/>
    </row>
    <row r="139" ht="12">
      <c r="G139" s="235"/>
    </row>
    <row r="140" ht="12">
      <c r="G140" s="235"/>
    </row>
    <row r="141" ht="12">
      <c r="G141" s="235"/>
    </row>
    <row r="142" ht="12">
      <c r="G142" s="235"/>
    </row>
    <row r="143" ht="12">
      <c r="G143" s="235"/>
    </row>
    <row r="144" ht="12">
      <c r="G144" s="235"/>
    </row>
    <row r="145" ht="12">
      <c r="G145" s="235"/>
    </row>
    <row r="146" ht="12">
      <c r="G146" s="235"/>
    </row>
    <row r="147" ht="12">
      <c r="G147" s="235"/>
    </row>
    <row r="148" ht="12">
      <c r="G148" s="235"/>
    </row>
    <row r="149" ht="12">
      <c r="G149" s="235"/>
    </row>
    <row r="150" ht="12">
      <c r="G150" s="235"/>
    </row>
  </sheetData>
  <sheetProtection/>
  <mergeCells count="8">
    <mergeCell ref="B2:D2"/>
    <mergeCell ref="A3:G3"/>
    <mergeCell ref="F5:G5"/>
    <mergeCell ref="A7:A8"/>
    <mergeCell ref="B7:B8"/>
    <mergeCell ref="C7:C8"/>
    <mergeCell ref="D7:D8"/>
    <mergeCell ref="G7:G8"/>
  </mergeCells>
  <hyperlinks>
    <hyperlink ref="A1" location="'22観光目次'!A1" display="22　観　光"/>
  </hyperlinks>
  <printOptions horizontalCentered="1" verticalCentered="1"/>
  <pageMargins left="0.984251968503937" right="0.1968503937007874" top="0.5905511811023623" bottom="0.3937007874015748" header="0.5118110236220472" footer="0.31496062992125984"/>
  <pageSetup blackAndWhite="1" fitToHeight="1" fitToWidth="1" horizontalDpi="600" verticalDpi="600" orientation="portrait" paperSize="9" scale="55" r:id="rId1"/>
  <ignoredErrors>
    <ignoredError sqref="D1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SheetLayoutView="100" zoomScalePageLayoutView="0" workbookViewId="0" topLeftCell="A1">
      <selection activeCell="E5" sqref="E5:H5"/>
    </sheetView>
  </sheetViews>
  <sheetFormatPr defaultColWidth="8.796875" defaultRowHeight="14.25"/>
  <cols>
    <col min="1" max="1" width="11.09765625" style="16" customWidth="1"/>
    <col min="2" max="2" width="12" style="16" customWidth="1"/>
    <col min="3" max="3" width="12" style="13" customWidth="1"/>
    <col min="4" max="4" width="8.69921875" style="19" customWidth="1"/>
    <col min="5" max="8" width="12" style="16" customWidth="1"/>
    <col min="9" max="9" width="11.59765625" style="16" bestFit="1" customWidth="1"/>
    <col min="10" max="10" width="9" style="16" customWidth="1"/>
    <col min="11" max="11" width="9.3984375" style="17" bestFit="1" customWidth="1"/>
    <col min="12" max="16384" width="9" style="16" customWidth="1"/>
  </cols>
  <sheetData>
    <row r="1" spans="1:11" s="13" customFormat="1" ht="13.5">
      <c r="A1" s="6" t="s">
        <v>5</v>
      </c>
      <c r="B1" s="7"/>
      <c r="D1" s="14"/>
      <c r="K1" s="15"/>
    </row>
    <row r="2" spans="1:8" ht="17.25">
      <c r="A2" s="278" t="s">
        <v>10</v>
      </c>
      <c r="B2" s="278"/>
      <c r="C2" s="278"/>
      <c r="D2" s="278"/>
      <c r="E2" s="278"/>
      <c r="F2" s="278"/>
      <c r="G2" s="278"/>
      <c r="H2" s="278"/>
    </row>
    <row r="3" spans="1:8" ht="13.5" customHeight="1">
      <c r="A3" s="18"/>
      <c r="G3" s="279" t="s">
        <v>249</v>
      </c>
      <c r="H3" s="279"/>
    </row>
    <row r="4" spans="1:8" ht="6" customHeight="1" thickBot="1">
      <c r="A4" s="18"/>
      <c r="G4" s="20"/>
      <c r="H4" s="20"/>
    </row>
    <row r="5" spans="1:11" s="21" customFormat="1" ht="13.5" customHeight="1" thickTop="1">
      <c r="A5" s="280" t="s">
        <v>174</v>
      </c>
      <c r="B5" s="283" t="s">
        <v>258</v>
      </c>
      <c r="C5" s="286" t="s">
        <v>289</v>
      </c>
      <c r="D5" s="273" t="s">
        <v>0</v>
      </c>
      <c r="E5" s="276" t="s">
        <v>300</v>
      </c>
      <c r="F5" s="277"/>
      <c r="G5" s="277"/>
      <c r="H5" s="277"/>
      <c r="K5" s="22"/>
    </row>
    <row r="6" spans="1:11" s="25" customFormat="1" ht="13.5" customHeight="1">
      <c r="A6" s="281"/>
      <c r="B6" s="284"/>
      <c r="C6" s="287"/>
      <c r="D6" s="274"/>
      <c r="E6" s="23" t="s">
        <v>11</v>
      </c>
      <c r="F6" s="24" t="s">
        <v>12</v>
      </c>
      <c r="G6" s="24" t="s">
        <v>13</v>
      </c>
      <c r="H6" s="23" t="s">
        <v>14</v>
      </c>
      <c r="K6" s="26"/>
    </row>
    <row r="7" spans="1:11" s="21" customFormat="1" ht="13.5" customHeight="1">
      <c r="A7" s="282"/>
      <c r="B7" s="285"/>
      <c r="C7" s="288"/>
      <c r="D7" s="275"/>
      <c r="E7" s="27" t="s">
        <v>15</v>
      </c>
      <c r="F7" s="28" t="s">
        <v>16</v>
      </c>
      <c r="G7" s="28" t="s">
        <v>17</v>
      </c>
      <c r="H7" s="27" t="s">
        <v>18</v>
      </c>
      <c r="K7" s="22"/>
    </row>
    <row r="8" spans="1:12" s="21" customFormat="1" ht="13.5" customHeight="1">
      <c r="A8" s="29" t="s">
        <v>161</v>
      </c>
      <c r="B8" s="37">
        <v>32437</v>
      </c>
      <c r="C8" s="35">
        <v>34859</v>
      </c>
      <c r="D8" s="36">
        <v>107.5</v>
      </c>
      <c r="E8" s="37">
        <v>9737</v>
      </c>
      <c r="F8" s="37">
        <v>10237</v>
      </c>
      <c r="G8" s="37">
        <v>9264</v>
      </c>
      <c r="H8" s="37">
        <v>5621</v>
      </c>
      <c r="I8" s="30"/>
      <c r="J8" s="31"/>
      <c r="K8" s="22"/>
      <c r="L8" s="32"/>
    </row>
    <row r="9" spans="1:12" s="21" customFormat="1" ht="13.5" customHeight="1">
      <c r="A9" s="33"/>
      <c r="B9" s="34"/>
      <c r="C9" s="35"/>
      <c r="D9" s="36"/>
      <c r="E9" s="37"/>
      <c r="F9" s="37"/>
      <c r="G9" s="37"/>
      <c r="H9" s="37"/>
      <c r="K9" s="22"/>
      <c r="L9" s="32"/>
    </row>
    <row r="10" spans="1:12" s="21" customFormat="1" ht="13.5" customHeight="1">
      <c r="A10" s="29" t="s">
        <v>162</v>
      </c>
      <c r="B10" s="37">
        <v>4188</v>
      </c>
      <c r="C10" s="35">
        <v>4204</v>
      </c>
      <c r="D10" s="36">
        <v>100.4</v>
      </c>
      <c r="E10" s="37">
        <v>1475</v>
      </c>
      <c r="F10" s="37">
        <v>1234</v>
      </c>
      <c r="G10" s="37">
        <v>987</v>
      </c>
      <c r="H10" s="37">
        <v>508</v>
      </c>
      <c r="I10" s="30"/>
      <c r="J10" s="31"/>
      <c r="K10" s="22"/>
      <c r="L10" s="32"/>
    </row>
    <row r="11" spans="1:12" s="21" customFormat="1" ht="13.5" customHeight="1">
      <c r="A11" s="29" t="s">
        <v>163</v>
      </c>
      <c r="B11" s="37">
        <v>2231</v>
      </c>
      <c r="C11" s="35">
        <v>3694</v>
      </c>
      <c r="D11" s="36">
        <v>165.6</v>
      </c>
      <c r="E11" s="37">
        <v>722</v>
      </c>
      <c r="F11" s="37">
        <v>943</v>
      </c>
      <c r="G11" s="37">
        <v>1073</v>
      </c>
      <c r="H11" s="37">
        <v>956</v>
      </c>
      <c r="I11" s="30"/>
      <c r="J11" s="31"/>
      <c r="K11" s="22"/>
      <c r="L11" s="32"/>
    </row>
    <row r="12" spans="1:12" s="21" customFormat="1" ht="13.5" customHeight="1">
      <c r="A12" s="29" t="s">
        <v>164</v>
      </c>
      <c r="B12" s="37">
        <v>1888</v>
      </c>
      <c r="C12" s="35">
        <v>1893</v>
      </c>
      <c r="D12" s="36">
        <v>100.3</v>
      </c>
      <c r="E12" s="37">
        <v>464</v>
      </c>
      <c r="F12" s="37">
        <v>572</v>
      </c>
      <c r="G12" s="37">
        <v>606</v>
      </c>
      <c r="H12" s="37">
        <v>251</v>
      </c>
      <c r="I12" s="30"/>
      <c r="J12" s="31"/>
      <c r="K12" s="22"/>
      <c r="L12" s="32"/>
    </row>
    <row r="13" spans="1:12" s="21" customFormat="1" ht="13.5" customHeight="1">
      <c r="A13" s="29" t="s">
        <v>165</v>
      </c>
      <c r="B13" s="37">
        <v>1989</v>
      </c>
      <c r="C13" s="35">
        <v>1993</v>
      </c>
      <c r="D13" s="36">
        <v>100.2</v>
      </c>
      <c r="E13" s="37">
        <v>572</v>
      </c>
      <c r="F13" s="37">
        <v>488</v>
      </c>
      <c r="G13" s="37">
        <v>709</v>
      </c>
      <c r="H13" s="37">
        <v>224</v>
      </c>
      <c r="I13" s="30"/>
      <c r="J13" s="31"/>
      <c r="K13" s="22"/>
      <c r="L13" s="32"/>
    </row>
    <row r="14" spans="1:12" s="21" customFormat="1" ht="13.5" customHeight="1">
      <c r="A14" s="29" t="s">
        <v>166</v>
      </c>
      <c r="B14" s="37">
        <v>2106</v>
      </c>
      <c r="C14" s="35">
        <v>2216</v>
      </c>
      <c r="D14" s="36">
        <v>105.2</v>
      </c>
      <c r="E14" s="37">
        <v>535</v>
      </c>
      <c r="F14" s="37">
        <v>718</v>
      </c>
      <c r="G14" s="37">
        <v>456</v>
      </c>
      <c r="H14" s="37">
        <v>507</v>
      </c>
      <c r="I14" s="30"/>
      <c r="J14" s="31"/>
      <c r="K14" s="22"/>
      <c r="L14" s="32"/>
    </row>
    <row r="15" spans="1:12" s="21" customFormat="1" ht="13.5" customHeight="1">
      <c r="A15" s="29" t="s">
        <v>205</v>
      </c>
      <c r="B15" s="37">
        <v>1852</v>
      </c>
      <c r="C15" s="35">
        <v>1775</v>
      </c>
      <c r="D15" s="36">
        <v>95.8</v>
      </c>
      <c r="E15" s="37">
        <v>843</v>
      </c>
      <c r="F15" s="37">
        <v>269</v>
      </c>
      <c r="G15" s="37">
        <v>452</v>
      </c>
      <c r="H15" s="37">
        <v>211</v>
      </c>
      <c r="I15" s="30"/>
      <c r="J15" s="31"/>
      <c r="K15" s="22"/>
      <c r="L15" s="32"/>
    </row>
    <row r="16" spans="1:12" s="21" customFormat="1" ht="13.5" customHeight="1">
      <c r="A16" s="29" t="s">
        <v>3</v>
      </c>
      <c r="B16" s="37">
        <v>1722</v>
      </c>
      <c r="C16" s="35">
        <v>1704</v>
      </c>
      <c r="D16" s="36">
        <v>99</v>
      </c>
      <c r="E16" s="37">
        <v>450</v>
      </c>
      <c r="F16" s="37">
        <v>504</v>
      </c>
      <c r="G16" s="37">
        <v>411</v>
      </c>
      <c r="H16" s="37">
        <v>339</v>
      </c>
      <c r="I16" s="30"/>
      <c r="J16" s="31"/>
      <c r="K16" s="22"/>
      <c r="L16" s="32"/>
    </row>
    <row r="17" spans="1:12" s="21" customFormat="1" ht="13.5" customHeight="1">
      <c r="A17" s="29" t="s">
        <v>167</v>
      </c>
      <c r="B17" s="37">
        <v>2436</v>
      </c>
      <c r="C17" s="35">
        <v>3086</v>
      </c>
      <c r="D17" s="36">
        <v>126.7</v>
      </c>
      <c r="E17" s="37">
        <v>799</v>
      </c>
      <c r="F17" s="37">
        <v>840</v>
      </c>
      <c r="G17" s="37">
        <v>965</v>
      </c>
      <c r="H17" s="37">
        <v>482</v>
      </c>
      <c r="I17" s="30"/>
      <c r="J17" s="31"/>
      <c r="K17" s="22"/>
      <c r="L17" s="32"/>
    </row>
    <row r="18" spans="1:12" s="21" customFormat="1" ht="13.5" customHeight="1">
      <c r="A18" s="29" t="s">
        <v>168</v>
      </c>
      <c r="B18" s="37">
        <v>5229</v>
      </c>
      <c r="C18" s="35">
        <v>5105</v>
      </c>
      <c r="D18" s="36">
        <v>97.6</v>
      </c>
      <c r="E18" s="37">
        <v>1575</v>
      </c>
      <c r="F18" s="37">
        <v>1664</v>
      </c>
      <c r="G18" s="37">
        <v>1293</v>
      </c>
      <c r="H18" s="37">
        <v>573</v>
      </c>
      <c r="I18" s="30"/>
      <c r="J18" s="31"/>
      <c r="K18" s="22"/>
      <c r="L18" s="32"/>
    </row>
    <row r="19" spans="1:12" s="21" customFormat="1" ht="13.5" customHeight="1">
      <c r="A19" s="29" t="s">
        <v>19</v>
      </c>
      <c r="B19" s="37">
        <v>1140</v>
      </c>
      <c r="C19" s="35">
        <v>1229</v>
      </c>
      <c r="D19" s="36">
        <v>107.8</v>
      </c>
      <c r="E19" s="37">
        <v>342</v>
      </c>
      <c r="F19" s="37">
        <v>365</v>
      </c>
      <c r="G19" s="37">
        <v>325</v>
      </c>
      <c r="H19" s="37">
        <v>197</v>
      </c>
      <c r="I19" s="30"/>
      <c r="J19" s="31"/>
      <c r="K19" s="22"/>
      <c r="L19" s="32"/>
    </row>
    <row r="20" spans="1:12" s="21" customFormat="1" ht="13.5" customHeight="1">
      <c r="A20" s="29" t="s">
        <v>169</v>
      </c>
      <c r="B20" s="37">
        <v>228</v>
      </c>
      <c r="C20" s="35">
        <v>226</v>
      </c>
      <c r="D20" s="36">
        <v>99.1</v>
      </c>
      <c r="E20" s="37">
        <v>60</v>
      </c>
      <c r="F20" s="37">
        <v>74</v>
      </c>
      <c r="G20" s="37">
        <v>64</v>
      </c>
      <c r="H20" s="37">
        <v>28</v>
      </c>
      <c r="I20" s="30"/>
      <c r="J20" s="31"/>
      <c r="K20" s="22"/>
      <c r="L20" s="32"/>
    </row>
    <row r="21" spans="1:12" s="21" customFormat="1" ht="13.5" customHeight="1">
      <c r="A21" s="29" t="s">
        <v>7</v>
      </c>
      <c r="B21" s="37">
        <v>566</v>
      </c>
      <c r="C21" s="35">
        <v>701</v>
      </c>
      <c r="D21" s="36">
        <v>123.9</v>
      </c>
      <c r="E21" s="37">
        <v>166</v>
      </c>
      <c r="F21" s="37">
        <v>217</v>
      </c>
      <c r="G21" s="37">
        <v>162</v>
      </c>
      <c r="H21" s="37">
        <v>156</v>
      </c>
      <c r="I21" s="30"/>
      <c r="J21" s="31"/>
      <c r="K21" s="22"/>
      <c r="L21" s="32"/>
    </row>
    <row r="22" spans="1:12" s="21" customFormat="1" ht="13.5" customHeight="1">
      <c r="A22" s="29" t="s">
        <v>170</v>
      </c>
      <c r="B22" s="37">
        <v>2248</v>
      </c>
      <c r="C22" s="35">
        <v>2257</v>
      </c>
      <c r="D22" s="36">
        <v>100.4</v>
      </c>
      <c r="E22" s="37">
        <v>560</v>
      </c>
      <c r="F22" s="37">
        <v>528</v>
      </c>
      <c r="G22" s="37">
        <v>572</v>
      </c>
      <c r="H22" s="37">
        <v>597</v>
      </c>
      <c r="I22" s="30"/>
      <c r="J22" s="31"/>
      <c r="K22" s="22"/>
      <c r="L22" s="32"/>
    </row>
    <row r="23" spans="1:12" s="21" customFormat="1" ht="13.5" customHeight="1">
      <c r="A23" s="29" t="s">
        <v>171</v>
      </c>
      <c r="B23" s="37">
        <v>874</v>
      </c>
      <c r="C23" s="35">
        <v>905</v>
      </c>
      <c r="D23" s="36">
        <v>103.5</v>
      </c>
      <c r="E23" s="37">
        <v>207</v>
      </c>
      <c r="F23" s="37">
        <v>384</v>
      </c>
      <c r="G23" s="37">
        <v>220</v>
      </c>
      <c r="H23" s="37">
        <v>94</v>
      </c>
      <c r="I23" s="30"/>
      <c r="J23" s="31"/>
      <c r="K23" s="22"/>
      <c r="L23" s="32"/>
    </row>
    <row r="24" spans="1:12" s="21" customFormat="1" ht="13.5" customHeight="1">
      <c r="A24" s="29" t="s">
        <v>172</v>
      </c>
      <c r="B24" s="37">
        <v>830</v>
      </c>
      <c r="C24" s="35">
        <v>779</v>
      </c>
      <c r="D24" s="36">
        <v>93.9</v>
      </c>
      <c r="E24" s="37">
        <v>147</v>
      </c>
      <c r="F24" s="37">
        <v>417</v>
      </c>
      <c r="G24" s="37">
        <v>129</v>
      </c>
      <c r="H24" s="37">
        <v>86</v>
      </c>
      <c r="I24" s="30"/>
      <c r="J24" s="31"/>
      <c r="K24" s="22"/>
      <c r="L24" s="32"/>
    </row>
    <row r="25" spans="1:12" s="21" customFormat="1" ht="13.5" customHeight="1">
      <c r="A25" s="29" t="s">
        <v>8</v>
      </c>
      <c r="B25" s="37">
        <v>1077</v>
      </c>
      <c r="C25" s="35">
        <v>1091</v>
      </c>
      <c r="D25" s="36">
        <v>101.3</v>
      </c>
      <c r="E25" s="37">
        <v>293</v>
      </c>
      <c r="F25" s="37">
        <v>398</v>
      </c>
      <c r="G25" s="37">
        <v>250</v>
      </c>
      <c r="H25" s="37">
        <v>150</v>
      </c>
      <c r="I25" s="30"/>
      <c r="J25" s="31"/>
      <c r="K25" s="22"/>
      <c r="L25" s="32"/>
    </row>
    <row r="26" spans="1:12" s="21" customFormat="1" ht="13.5" customHeight="1">
      <c r="A26" s="38" t="s">
        <v>173</v>
      </c>
      <c r="B26" s="39">
        <v>1833</v>
      </c>
      <c r="C26" s="40">
        <v>2001</v>
      </c>
      <c r="D26" s="41">
        <v>109.2</v>
      </c>
      <c r="E26" s="39">
        <v>527</v>
      </c>
      <c r="F26" s="39">
        <v>622</v>
      </c>
      <c r="G26" s="39">
        <v>590</v>
      </c>
      <c r="H26" s="39">
        <v>262</v>
      </c>
      <c r="I26" s="30"/>
      <c r="J26" s="31"/>
      <c r="K26" s="22"/>
      <c r="L26" s="32"/>
    </row>
    <row r="27" spans="1:11" s="21" customFormat="1" ht="12.75" customHeight="1">
      <c r="A27" s="21" t="s">
        <v>264</v>
      </c>
      <c r="C27" s="25"/>
      <c r="D27" s="42"/>
      <c r="K27" s="22"/>
    </row>
  </sheetData>
  <sheetProtection/>
  <mergeCells count="7">
    <mergeCell ref="D5:D7"/>
    <mergeCell ref="E5:H5"/>
    <mergeCell ref="A2:H2"/>
    <mergeCell ref="G3:H3"/>
    <mergeCell ref="A5:A7"/>
    <mergeCell ref="B5:B7"/>
    <mergeCell ref="C5:C7"/>
  </mergeCells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SheetLayoutView="100" zoomScalePageLayoutView="0" workbookViewId="0" topLeftCell="A1">
      <pane ySplit="7" topLeftCell="A17" activePane="bottomLeft" state="frozen"/>
      <selection pane="topLeft" activeCell="F96" sqref="F96"/>
      <selection pane="bottomLeft" activeCell="N29" sqref="N29"/>
    </sheetView>
  </sheetViews>
  <sheetFormatPr defaultColWidth="8.796875" defaultRowHeight="14.25"/>
  <cols>
    <col min="1" max="1" width="9" style="65" customWidth="1"/>
    <col min="2" max="2" width="11" style="11" customWidth="1"/>
    <col min="3" max="3" width="9.3984375" style="11" customWidth="1"/>
    <col min="4" max="7" width="11" style="11" customWidth="1"/>
    <col min="8" max="9" width="9.3984375" style="11" customWidth="1"/>
    <col min="10" max="11" width="9" style="12" customWidth="1"/>
    <col min="12" max="16384" width="9" style="11" customWidth="1"/>
  </cols>
  <sheetData>
    <row r="1" spans="1:11" s="7" customFormat="1" ht="13.5">
      <c r="A1" s="6" t="s">
        <v>5</v>
      </c>
      <c r="J1" s="8"/>
      <c r="K1" s="8"/>
    </row>
    <row r="2" spans="1:9" ht="17.25">
      <c r="A2" s="149" t="s">
        <v>20</v>
      </c>
      <c r="B2" s="149"/>
      <c r="C2" s="149"/>
      <c r="D2" s="149"/>
      <c r="E2" s="149"/>
      <c r="F2" s="149"/>
      <c r="G2" s="149"/>
      <c r="H2" s="149"/>
      <c r="I2" s="149"/>
    </row>
    <row r="3" spans="1:9" ht="13.5">
      <c r="A3" s="48"/>
      <c r="B3" s="48"/>
      <c r="C3" s="48"/>
      <c r="D3" s="48"/>
      <c r="E3" s="48"/>
      <c r="F3" s="48"/>
      <c r="G3" s="48"/>
      <c r="H3" s="48"/>
      <c r="I3" s="48"/>
    </row>
    <row r="4" spans="1:9" ht="6" customHeight="1" thickBot="1">
      <c r="A4" s="48"/>
      <c r="B4" s="48"/>
      <c r="C4" s="48"/>
      <c r="D4" s="48"/>
      <c r="E4" s="48"/>
      <c r="F4" s="48"/>
      <c r="G4" s="48"/>
      <c r="H4" s="48"/>
      <c r="I4" s="49"/>
    </row>
    <row r="5" spans="1:11" s="52" customFormat="1" ht="14.25" customHeight="1" thickTop="1">
      <c r="A5" s="50"/>
      <c r="B5" s="289" t="s">
        <v>250</v>
      </c>
      <c r="C5" s="290"/>
      <c r="D5" s="289" t="s">
        <v>251</v>
      </c>
      <c r="E5" s="290"/>
      <c r="F5" s="289" t="s">
        <v>253</v>
      </c>
      <c r="G5" s="290"/>
      <c r="H5" s="291" t="s">
        <v>21</v>
      </c>
      <c r="I5" s="289"/>
      <c r="J5" s="51"/>
      <c r="K5" s="51"/>
    </row>
    <row r="6" spans="1:11" s="52" customFormat="1" ht="14.25" customHeight="1">
      <c r="A6" s="53"/>
      <c r="B6" s="54" t="s">
        <v>22</v>
      </c>
      <c r="C6" s="54" t="s">
        <v>0</v>
      </c>
      <c r="D6" s="54" t="s">
        <v>23</v>
      </c>
      <c r="E6" s="54" t="s">
        <v>24</v>
      </c>
      <c r="F6" s="54" t="s">
        <v>25</v>
      </c>
      <c r="G6" s="54" t="s">
        <v>26</v>
      </c>
      <c r="H6" s="54" t="s">
        <v>27</v>
      </c>
      <c r="I6" s="55" t="s">
        <v>0</v>
      </c>
      <c r="J6" s="51"/>
      <c r="K6" s="51"/>
    </row>
    <row r="7" spans="1:11" s="52" customFormat="1" ht="14.25" customHeight="1">
      <c r="A7" s="56"/>
      <c r="B7" s="57" t="s">
        <v>252</v>
      </c>
      <c r="C7" s="57" t="s">
        <v>157</v>
      </c>
      <c r="D7" s="57" t="s">
        <v>252</v>
      </c>
      <c r="E7" s="57" t="s">
        <v>252</v>
      </c>
      <c r="F7" s="57" t="s">
        <v>254</v>
      </c>
      <c r="G7" s="57" t="s">
        <v>254</v>
      </c>
      <c r="H7" s="57" t="s">
        <v>28</v>
      </c>
      <c r="I7" s="58" t="s">
        <v>157</v>
      </c>
      <c r="J7" s="51"/>
      <c r="K7" s="51"/>
    </row>
    <row r="8" spans="1:11" s="62" customFormat="1" ht="14.25" customHeight="1">
      <c r="A8" s="59" t="s">
        <v>265</v>
      </c>
      <c r="B8" s="43">
        <v>8903</v>
      </c>
      <c r="C8" s="44">
        <v>104.7</v>
      </c>
      <c r="D8" s="43">
        <v>3324</v>
      </c>
      <c r="E8" s="43">
        <v>5579</v>
      </c>
      <c r="F8" s="43">
        <v>5083</v>
      </c>
      <c r="G8" s="43">
        <v>3820</v>
      </c>
      <c r="H8" s="60" t="s">
        <v>272</v>
      </c>
      <c r="I8" s="60" t="s">
        <v>272</v>
      </c>
      <c r="J8" s="61"/>
      <c r="K8" s="61"/>
    </row>
    <row r="9" spans="1:11" s="62" customFormat="1" ht="14.25" customHeight="1">
      <c r="A9" s="46" t="s">
        <v>139</v>
      </c>
      <c r="B9" s="43">
        <v>9465</v>
      </c>
      <c r="C9" s="44">
        <v>106.3</v>
      </c>
      <c r="D9" s="43">
        <v>3744</v>
      </c>
      <c r="E9" s="43">
        <v>5721</v>
      </c>
      <c r="F9" s="43">
        <v>5512</v>
      </c>
      <c r="G9" s="43">
        <v>3953</v>
      </c>
      <c r="H9" s="60" t="s">
        <v>272</v>
      </c>
      <c r="I9" s="60" t="s">
        <v>272</v>
      </c>
      <c r="J9" s="61"/>
      <c r="K9" s="61"/>
    </row>
    <row r="10" spans="1:11" s="62" customFormat="1" ht="14.25" customHeight="1">
      <c r="A10" s="46" t="s">
        <v>140</v>
      </c>
      <c r="B10" s="43">
        <v>9555</v>
      </c>
      <c r="C10" s="44">
        <v>101</v>
      </c>
      <c r="D10" s="43">
        <v>3970</v>
      </c>
      <c r="E10" s="43">
        <v>5585</v>
      </c>
      <c r="F10" s="43">
        <v>5774</v>
      </c>
      <c r="G10" s="43">
        <v>3781</v>
      </c>
      <c r="H10" s="60" t="s">
        <v>272</v>
      </c>
      <c r="I10" s="60" t="s">
        <v>272</v>
      </c>
      <c r="J10" s="61"/>
      <c r="K10" s="61"/>
    </row>
    <row r="11" spans="1:11" s="62" customFormat="1" ht="14.25" customHeight="1">
      <c r="A11" s="46" t="s">
        <v>141</v>
      </c>
      <c r="B11" s="43">
        <v>9012</v>
      </c>
      <c r="C11" s="44">
        <v>94.3</v>
      </c>
      <c r="D11" s="43">
        <v>3992</v>
      </c>
      <c r="E11" s="43">
        <v>5020</v>
      </c>
      <c r="F11" s="43">
        <v>5620</v>
      </c>
      <c r="G11" s="43">
        <v>3392</v>
      </c>
      <c r="H11" s="60" t="s">
        <v>272</v>
      </c>
      <c r="I11" s="60" t="s">
        <v>272</v>
      </c>
      <c r="J11" s="61"/>
      <c r="K11" s="61"/>
    </row>
    <row r="12" spans="1:11" s="62" customFormat="1" ht="14.25" customHeight="1">
      <c r="A12" s="46" t="s">
        <v>142</v>
      </c>
      <c r="B12" s="43">
        <v>9624</v>
      </c>
      <c r="C12" s="44">
        <v>106.8</v>
      </c>
      <c r="D12" s="43">
        <v>4269</v>
      </c>
      <c r="E12" s="43">
        <v>5355</v>
      </c>
      <c r="F12" s="43">
        <v>6225</v>
      </c>
      <c r="G12" s="43">
        <v>3399</v>
      </c>
      <c r="H12" s="60" t="s">
        <v>272</v>
      </c>
      <c r="I12" s="60" t="s">
        <v>272</v>
      </c>
      <c r="J12" s="61"/>
      <c r="K12" s="61"/>
    </row>
    <row r="13" spans="1:11" s="62" customFormat="1" ht="14.25" customHeight="1">
      <c r="A13" s="46" t="s">
        <v>143</v>
      </c>
      <c r="B13" s="43">
        <v>9996</v>
      </c>
      <c r="C13" s="44">
        <v>103.9</v>
      </c>
      <c r="D13" s="43">
        <v>4577</v>
      </c>
      <c r="E13" s="43">
        <v>5419</v>
      </c>
      <c r="F13" s="43">
        <v>6751</v>
      </c>
      <c r="G13" s="43">
        <v>3245</v>
      </c>
      <c r="H13" s="60" t="s">
        <v>272</v>
      </c>
      <c r="I13" s="60" t="s">
        <v>272</v>
      </c>
      <c r="J13" s="61"/>
      <c r="K13" s="61"/>
    </row>
    <row r="14" spans="1:11" s="62" customFormat="1" ht="14.25" customHeight="1">
      <c r="A14" s="46" t="s">
        <v>144</v>
      </c>
      <c r="B14" s="43">
        <v>9809</v>
      </c>
      <c r="C14" s="44">
        <v>98.1</v>
      </c>
      <c r="D14" s="43">
        <v>4741</v>
      </c>
      <c r="E14" s="43">
        <v>5068</v>
      </c>
      <c r="F14" s="43">
        <v>6697</v>
      </c>
      <c r="G14" s="43">
        <v>3112</v>
      </c>
      <c r="H14" s="60" t="s">
        <v>272</v>
      </c>
      <c r="I14" s="60" t="s">
        <v>272</v>
      </c>
      <c r="J14" s="61"/>
      <c r="K14" s="61"/>
    </row>
    <row r="15" spans="1:11" s="62" customFormat="1" ht="14.25" customHeight="1">
      <c r="A15" s="46" t="s">
        <v>145</v>
      </c>
      <c r="B15" s="43">
        <v>9079</v>
      </c>
      <c r="C15" s="44">
        <v>92.6</v>
      </c>
      <c r="D15" s="43">
        <v>4552</v>
      </c>
      <c r="E15" s="43">
        <v>4527</v>
      </c>
      <c r="F15" s="43">
        <v>6262</v>
      </c>
      <c r="G15" s="43">
        <v>2817</v>
      </c>
      <c r="H15" s="60" t="s">
        <v>272</v>
      </c>
      <c r="I15" s="60" t="s">
        <v>272</v>
      </c>
      <c r="J15" s="61"/>
      <c r="K15" s="61"/>
    </row>
    <row r="16" spans="1:11" s="62" customFormat="1" ht="14.25" customHeight="1">
      <c r="A16" s="46" t="s">
        <v>266</v>
      </c>
      <c r="B16" s="43">
        <v>9015</v>
      </c>
      <c r="C16" s="44">
        <v>99.3</v>
      </c>
      <c r="D16" s="43">
        <v>4549</v>
      </c>
      <c r="E16" s="43">
        <v>4466</v>
      </c>
      <c r="F16" s="43">
        <v>6164</v>
      </c>
      <c r="G16" s="43">
        <v>2851</v>
      </c>
      <c r="H16" s="60" t="s">
        <v>272</v>
      </c>
      <c r="I16" s="60" t="s">
        <v>272</v>
      </c>
      <c r="J16" s="61"/>
      <c r="K16" s="61"/>
    </row>
    <row r="17" spans="1:11" s="62" customFormat="1" ht="14.25" customHeight="1">
      <c r="A17" s="46" t="s">
        <v>146</v>
      </c>
      <c r="B17" s="43">
        <v>9237</v>
      </c>
      <c r="C17" s="44">
        <v>102.5</v>
      </c>
      <c r="D17" s="43">
        <v>4859</v>
      </c>
      <c r="E17" s="43">
        <v>4378</v>
      </c>
      <c r="F17" s="43">
        <v>6553</v>
      </c>
      <c r="G17" s="43">
        <v>2684</v>
      </c>
      <c r="H17" s="60" t="s">
        <v>272</v>
      </c>
      <c r="I17" s="60" t="s">
        <v>272</v>
      </c>
      <c r="J17" s="61"/>
      <c r="K17" s="61"/>
    </row>
    <row r="18" spans="1:11" s="62" customFormat="1" ht="14.25" customHeight="1">
      <c r="A18" s="46" t="s">
        <v>147</v>
      </c>
      <c r="B18" s="43">
        <v>9715</v>
      </c>
      <c r="C18" s="44">
        <v>105.2</v>
      </c>
      <c r="D18" s="43">
        <v>5042</v>
      </c>
      <c r="E18" s="43">
        <v>4673</v>
      </c>
      <c r="F18" s="43">
        <v>6896</v>
      </c>
      <c r="G18" s="43">
        <v>2819</v>
      </c>
      <c r="H18" s="60">
        <v>897</v>
      </c>
      <c r="I18" s="60" t="s">
        <v>272</v>
      </c>
      <c r="J18" s="61"/>
      <c r="K18" s="61"/>
    </row>
    <row r="19" spans="1:11" s="62" customFormat="1" ht="14.25" customHeight="1">
      <c r="A19" s="46" t="s">
        <v>148</v>
      </c>
      <c r="B19" s="43">
        <v>9271</v>
      </c>
      <c r="C19" s="44">
        <v>95.4</v>
      </c>
      <c r="D19" s="43">
        <v>4697</v>
      </c>
      <c r="E19" s="43">
        <v>4574</v>
      </c>
      <c r="F19" s="43">
        <v>6594</v>
      </c>
      <c r="G19" s="43">
        <v>2677</v>
      </c>
      <c r="H19" s="43">
        <v>850</v>
      </c>
      <c r="I19" s="150">
        <v>94.8</v>
      </c>
      <c r="J19" s="61"/>
      <c r="K19" s="61"/>
    </row>
    <row r="20" spans="1:11" s="62" customFormat="1" ht="14.25" customHeight="1">
      <c r="A20" s="46" t="s">
        <v>149</v>
      </c>
      <c r="B20" s="43">
        <v>9382</v>
      </c>
      <c r="C20" s="44">
        <v>101.2</v>
      </c>
      <c r="D20" s="43">
        <v>4777</v>
      </c>
      <c r="E20" s="43">
        <v>4605</v>
      </c>
      <c r="F20" s="43">
        <v>6707</v>
      </c>
      <c r="G20" s="43">
        <v>2675</v>
      </c>
      <c r="H20" s="43">
        <v>846</v>
      </c>
      <c r="I20" s="45">
        <v>99.5</v>
      </c>
      <c r="J20" s="61"/>
      <c r="K20" s="61"/>
    </row>
    <row r="21" spans="1:11" s="62" customFormat="1" ht="14.25" customHeight="1">
      <c r="A21" s="46" t="s">
        <v>150</v>
      </c>
      <c r="B21" s="43">
        <v>9222</v>
      </c>
      <c r="C21" s="44">
        <v>98.3</v>
      </c>
      <c r="D21" s="43">
        <v>4891</v>
      </c>
      <c r="E21" s="43">
        <v>4331</v>
      </c>
      <c r="F21" s="43">
        <v>6640</v>
      </c>
      <c r="G21" s="43">
        <v>2582</v>
      </c>
      <c r="H21" s="43">
        <v>813</v>
      </c>
      <c r="I21" s="45">
        <v>96.1</v>
      </c>
      <c r="J21" s="61"/>
      <c r="K21" s="61"/>
    </row>
    <row r="22" spans="1:11" s="62" customFormat="1" ht="14.25" customHeight="1">
      <c r="A22" s="46" t="s">
        <v>151</v>
      </c>
      <c r="B22" s="43">
        <v>8793</v>
      </c>
      <c r="C22" s="44">
        <v>95.3</v>
      </c>
      <c r="D22" s="43">
        <v>4493</v>
      </c>
      <c r="E22" s="43">
        <v>4300</v>
      </c>
      <c r="F22" s="43">
        <v>6325</v>
      </c>
      <c r="G22" s="43">
        <v>2468</v>
      </c>
      <c r="H22" s="43">
        <v>781</v>
      </c>
      <c r="I22" s="45">
        <v>96.1</v>
      </c>
      <c r="J22" s="61"/>
      <c r="K22" s="61"/>
    </row>
    <row r="23" spans="1:11" s="62" customFormat="1" ht="14.25" customHeight="1">
      <c r="A23" s="46" t="s">
        <v>152</v>
      </c>
      <c r="B23" s="43">
        <v>9302</v>
      </c>
      <c r="C23" s="44">
        <v>105.8</v>
      </c>
      <c r="D23" s="43">
        <v>4989</v>
      </c>
      <c r="E23" s="43">
        <v>4313</v>
      </c>
      <c r="F23" s="43">
        <v>6842</v>
      </c>
      <c r="G23" s="43">
        <v>2460</v>
      </c>
      <c r="H23" s="43">
        <v>791</v>
      </c>
      <c r="I23" s="45">
        <v>101.3</v>
      </c>
      <c r="J23" s="61"/>
      <c r="K23" s="61"/>
    </row>
    <row r="24" spans="1:11" s="62" customFormat="1" ht="14.25" customHeight="1">
      <c r="A24" s="46" t="s">
        <v>153</v>
      </c>
      <c r="B24" s="43">
        <v>9851</v>
      </c>
      <c r="C24" s="44">
        <v>105.9</v>
      </c>
      <c r="D24" s="43">
        <v>5191</v>
      </c>
      <c r="E24" s="43">
        <v>4660</v>
      </c>
      <c r="F24" s="43">
        <v>7312</v>
      </c>
      <c r="G24" s="43">
        <v>2539</v>
      </c>
      <c r="H24" s="43">
        <v>825</v>
      </c>
      <c r="I24" s="45">
        <v>104.3</v>
      </c>
      <c r="J24" s="61"/>
      <c r="K24" s="61"/>
    </row>
    <row r="25" spans="1:11" s="62" customFormat="1" ht="14.25" customHeight="1">
      <c r="A25" s="46" t="s">
        <v>154</v>
      </c>
      <c r="B25" s="43">
        <v>9934</v>
      </c>
      <c r="C25" s="44">
        <v>100.8</v>
      </c>
      <c r="D25" s="43">
        <v>5268</v>
      </c>
      <c r="E25" s="43">
        <v>4666</v>
      </c>
      <c r="F25" s="43">
        <v>7491</v>
      </c>
      <c r="G25" s="43">
        <v>2443</v>
      </c>
      <c r="H25" s="43">
        <v>809</v>
      </c>
      <c r="I25" s="45">
        <v>98.1</v>
      </c>
      <c r="J25" s="61"/>
      <c r="K25" s="61"/>
    </row>
    <row r="26" spans="1:11" s="62" customFormat="1" ht="14.25" customHeight="1">
      <c r="A26" s="46" t="s">
        <v>155</v>
      </c>
      <c r="B26" s="43">
        <v>10259</v>
      </c>
      <c r="C26" s="44">
        <v>103.3</v>
      </c>
      <c r="D26" s="43">
        <v>5537</v>
      </c>
      <c r="E26" s="43">
        <v>4722</v>
      </c>
      <c r="F26" s="43">
        <v>7708</v>
      </c>
      <c r="G26" s="43">
        <v>2551</v>
      </c>
      <c r="H26" s="43">
        <v>840</v>
      </c>
      <c r="I26" s="45">
        <v>103.8</v>
      </c>
      <c r="J26" s="61"/>
      <c r="K26" s="61"/>
    </row>
    <row r="27" spans="1:11" s="62" customFormat="1" ht="14.25" customHeight="1">
      <c r="A27" s="46" t="s">
        <v>267</v>
      </c>
      <c r="B27" s="43">
        <v>10438</v>
      </c>
      <c r="C27" s="44">
        <v>101.7</v>
      </c>
      <c r="D27" s="43">
        <v>5542</v>
      </c>
      <c r="E27" s="43">
        <v>4896</v>
      </c>
      <c r="F27" s="43">
        <v>8006</v>
      </c>
      <c r="G27" s="43">
        <v>2432</v>
      </c>
      <c r="H27" s="43">
        <v>824</v>
      </c>
      <c r="I27" s="45">
        <v>98.1</v>
      </c>
      <c r="J27" s="61"/>
      <c r="K27" s="61"/>
    </row>
    <row r="28" spans="1:11" s="62" customFormat="1" ht="14.25" customHeight="1">
      <c r="A28" s="46" t="s">
        <v>198</v>
      </c>
      <c r="B28" s="43">
        <v>10626</v>
      </c>
      <c r="C28" s="44">
        <v>101.8</v>
      </c>
      <c r="D28" s="43">
        <v>5683</v>
      </c>
      <c r="E28" s="43">
        <v>4943</v>
      </c>
      <c r="F28" s="43">
        <v>8148</v>
      </c>
      <c r="G28" s="43">
        <v>2478</v>
      </c>
      <c r="H28" s="43">
        <v>840</v>
      </c>
      <c r="I28" s="45">
        <v>101.9</v>
      </c>
      <c r="J28" s="61"/>
      <c r="K28" s="61"/>
    </row>
    <row r="29" spans="1:11" s="62" customFormat="1" ht="14.25" customHeight="1">
      <c r="A29" s="46" t="s">
        <v>206</v>
      </c>
      <c r="B29" s="43">
        <v>9800</v>
      </c>
      <c r="C29" s="44">
        <v>92.2</v>
      </c>
      <c r="D29" s="43">
        <v>5444</v>
      </c>
      <c r="E29" s="43">
        <v>4356</v>
      </c>
      <c r="F29" s="43">
        <v>7407</v>
      </c>
      <c r="G29" s="43">
        <v>2393</v>
      </c>
      <c r="H29" s="43">
        <v>794</v>
      </c>
      <c r="I29" s="45">
        <v>94.5</v>
      </c>
      <c r="J29" s="61"/>
      <c r="K29" s="61"/>
    </row>
    <row r="30" spans="1:11" s="62" customFormat="1" ht="14.25" customHeight="1">
      <c r="A30" s="46" t="s">
        <v>207</v>
      </c>
      <c r="B30" s="43">
        <v>9774</v>
      </c>
      <c r="C30" s="44">
        <v>99.7</v>
      </c>
      <c r="D30" s="43">
        <v>5501</v>
      </c>
      <c r="E30" s="43">
        <v>4273</v>
      </c>
      <c r="F30" s="43">
        <v>7346</v>
      </c>
      <c r="G30" s="43">
        <v>2428</v>
      </c>
      <c r="H30" s="43">
        <v>797</v>
      </c>
      <c r="I30" s="45">
        <v>100.4</v>
      </c>
      <c r="J30" s="61"/>
      <c r="K30" s="61"/>
    </row>
    <row r="31" spans="1:11" s="62" customFormat="1" ht="14.25" customHeight="1">
      <c r="A31" s="46" t="s">
        <v>268</v>
      </c>
      <c r="B31" s="43">
        <v>10344</v>
      </c>
      <c r="C31" s="44">
        <v>105.8</v>
      </c>
      <c r="D31" s="43">
        <v>5784</v>
      </c>
      <c r="E31" s="43">
        <v>4560</v>
      </c>
      <c r="F31" s="43">
        <v>7811</v>
      </c>
      <c r="G31" s="43">
        <v>2533</v>
      </c>
      <c r="H31" s="43">
        <v>836</v>
      </c>
      <c r="I31" s="45">
        <v>104.9</v>
      </c>
      <c r="J31" s="61"/>
      <c r="K31" s="61"/>
    </row>
    <row r="32" spans="1:11" s="62" customFormat="1" ht="14.25" customHeight="1">
      <c r="A32" s="46" t="s">
        <v>269</v>
      </c>
      <c r="B32" s="43">
        <v>11318</v>
      </c>
      <c r="C32" s="44">
        <v>109.4</v>
      </c>
      <c r="D32" s="43">
        <v>6623</v>
      </c>
      <c r="E32" s="43">
        <v>4695</v>
      </c>
      <c r="F32" s="43">
        <v>8701</v>
      </c>
      <c r="G32" s="43">
        <v>2617</v>
      </c>
      <c r="H32" s="43">
        <v>876</v>
      </c>
      <c r="I32" s="45">
        <v>104.8</v>
      </c>
      <c r="J32" s="61"/>
      <c r="K32" s="61"/>
    </row>
    <row r="33" spans="1:11" s="63" customFormat="1" ht="14.25" customHeight="1">
      <c r="A33" s="46" t="s">
        <v>223</v>
      </c>
      <c r="B33" s="43">
        <v>12709</v>
      </c>
      <c r="C33" s="44">
        <v>112.3</v>
      </c>
      <c r="D33" s="43">
        <v>7071</v>
      </c>
      <c r="E33" s="43">
        <v>5638</v>
      </c>
      <c r="F33" s="43">
        <v>10055</v>
      </c>
      <c r="G33" s="43">
        <v>2654</v>
      </c>
      <c r="H33" s="43">
        <v>937</v>
      </c>
      <c r="I33" s="45">
        <v>107</v>
      </c>
      <c r="J33" s="61"/>
      <c r="K33" s="61"/>
    </row>
    <row r="34" spans="1:11" s="63" customFormat="1" ht="14.25" customHeight="1">
      <c r="A34" s="46" t="s">
        <v>239</v>
      </c>
      <c r="B34" s="43">
        <v>16522</v>
      </c>
      <c r="C34" s="44">
        <v>130</v>
      </c>
      <c r="D34" s="43">
        <v>8513</v>
      </c>
      <c r="E34" s="43">
        <v>8009</v>
      </c>
      <c r="F34" s="43">
        <v>13531</v>
      </c>
      <c r="G34" s="43">
        <v>2991</v>
      </c>
      <c r="H34" s="43">
        <v>1255</v>
      </c>
      <c r="I34" s="45">
        <v>133.9</v>
      </c>
      <c r="J34" s="61"/>
      <c r="K34" s="61"/>
    </row>
    <row r="35" spans="1:11" s="63" customFormat="1" ht="14.25" customHeight="1">
      <c r="A35" s="46" t="s">
        <v>270</v>
      </c>
      <c r="B35" s="43">
        <v>16053</v>
      </c>
      <c r="C35" s="44">
        <v>97.2</v>
      </c>
      <c r="D35" s="43">
        <v>7979</v>
      </c>
      <c r="E35" s="43">
        <v>8074</v>
      </c>
      <c r="F35" s="43">
        <v>12966</v>
      </c>
      <c r="G35" s="43">
        <v>3087</v>
      </c>
      <c r="H35" s="43">
        <v>1257</v>
      </c>
      <c r="I35" s="45">
        <v>100.2</v>
      </c>
      <c r="J35" s="61"/>
      <c r="K35" s="61"/>
    </row>
    <row r="36" spans="1:11" s="63" customFormat="1" ht="14.25" customHeight="1">
      <c r="A36" s="46" t="s">
        <v>271</v>
      </c>
      <c r="B36" s="43">
        <v>16969</v>
      </c>
      <c r="C36" s="44">
        <v>105.7</v>
      </c>
      <c r="D36" s="43">
        <v>8854</v>
      </c>
      <c r="E36" s="43">
        <v>8115</v>
      </c>
      <c r="F36" s="43">
        <v>13728</v>
      </c>
      <c r="G36" s="43">
        <v>3241</v>
      </c>
      <c r="H36" s="43">
        <v>1313</v>
      </c>
      <c r="I36" s="45">
        <v>104.5</v>
      </c>
      <c r="J36" s="61"/>
      <c r="K36" s="61"/>
    </row>
    <row r="37" spans="1:11" s="63" customFormat="1" ht="14.25" customHeight="1">
      <c r="A37" s="153" t="s">
        <v>278</v>
      </c>
      <c r="B37" s="152">
        <v>18095</v>
      </c>
      <c r="C37" s="132">
        <v>106.6</v>
      </c>
      <c r="D37" s="131">
        <v>9048</v>
      </c>
      <c r="E37" s="131">
        <v>9047</v>
      </c>
      <c r="F37" s="131">
        <v>14975</v>
      </c>
      <c r="G37" s="131">
        <v>3120</v>
      </c>
      <c r="H37" s="131">
        <v>1357</v>
      </c>
      <c r="I37" s="151">
        <v>103.4</v>
      </c>
      <c r="J37" s="61"/>
      <c r="K37" s="61"/>
    </row>
    <row r="38" spans="1:11" s="9" customFormat="1" ht="12">
      <c r="A38" s="47" t="s">
        <v>277</v>
      </c>
      <c r="J38" s="10"/>
      <c r="K38" s="10"/>
    </row>
    <row r="39" spans="1:11" s="9" customFormat="1" ht="12">
      <c r="A39" s="47"/>
      <c r="J39" s="10"/>
      <c r="K39" s="10"/>
    </row>
    <row r="40" spans="1:11" s="9" customFormat="1" ht="13.5" customHeight="1">
      <c r="A40" s="64" t="s">
        <v>301</v>
      </c>
      <c r="J40" s="10"/>
      <c r="K40" s="10"/>
    </row>
  </sheetData>
  <sheetProtection/>
  <mergeCells count="4">
    <mergeCell ref="D5:E5"/>
    <mergeCell ref="F5:G5"/>
    <mergeCell ref="H5:I5"/>
    <mergeCell ref="B5:C5"/>
  </mergeCells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ignoredErrors>
    <ignoredError sqref="A9: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09765625" style="71" customWidth="1"/>
    <col min="2" max="3" width="14" style="71" customWidth="1"/>
    <col min="4" max="5" width="12.3984375" style="71" customWidth="1"/>
    <col min="6" max="7" width="14" style="71" customWidth="1"/>
    <col min="8" max="16384" width="9" style="71" customWidth="1"/>
  </cols>
  <sheetData>
    <row r="1" spans="1:2" ht="13.5">
      <c r="A1" s="6" t="s">
        <v>5</v>
      </c>
      <c r="B1" s="7"/>
    </row>
    <row r="2" spans="1:7" ht="17.25">
      <c r="A2" s="292" t="s">
        <v>29</v>
      </c>
      <c r="B2" s="292"/>
      <c r="C2" s="292"/>
      <c r="D2" s="292"/>
      <c r="E2" s="292"/>
      <c r="F2" s="292"/>
      <c r="G2" s="292"/>
    </row>
    <row r="3" spans="1:7" ht="17.25">
      <c r="A3" s="72"/>
      <c r="B3" s="72"/>
      <c r="C3" s="72"/>
      <c r="D3" s="72"/>
      <c r="E3" s="72"/>
      <c r="F3" s="72"/>
      <c r="G3" s="72"/>
    </row>
    <row r="4" spans="1:7" ht="13.5">
      <c r="A4" s="73"/>
      <c r="B4" s="73"/>
      <c r="C4" s="73"/>
      <c r="D4" s="73"/>
      <c r="E4" s="73"/>
      <c r="F4" s="293" t="s">
        <v>255</v>
      </c>
      <c r="G4" s="293"/>
    </row>
    <row r="5" spans="1:7" ht="6" customHeight="1" thickBot="1">
      <c r="A5" s="74"/>
      <c r="B5" s="74"/>
      <c r="C5" s="74"/>
      <c r="D5" s="74"/>
      <c r="E5" s="74"/>
      <c r="F5" s="75"/>
      <c r="G5" s="75"/>
    </row>
    <row r="6" spans="1:8" s="69" customFormat="1" ht="15" customHeight="1" thickTop="1">
      <c r="A6" s="294" t="s">
        <v>30</v>
      </c>
      <c r="B6" s="296" t="s">
        <v>31</v>
      </c>
      <c r="C6" s="297"/>
      <c r="D6" s="298" t="s">
        <v>32</v>
      </c>
      <c r="E6" s="300" t="s">
        <v>291</v>
      </c>
      <c r="F6" s="302" t="s">
        <v>33</v>
      </c>
      <c r="G6" s="303"/>
      <c r="H6" s="76"/>
    </row>
    <row r="7" spans="1:8" s="69" customFormat="1" ht="15" customHeight="1">
      <c r="A7" s="295"/>
      <c r="B7" s="77" t="s">
        <v>273</v>
      </c>
      <c r="C7" s="78" t="s">
        <v>290</v>
      </c>
      <c r="D7" s="299"/>
      <c r="E7" s="301"/>
      <c r="F7" s="79" t="s">
        <v>273</v>
      </c>
      <c r="G7" s="80" t="s">
        <v>292</v>
      </c>
      <c r="H7" s="76"/>
    </row>
    <row r="8" spans="1:7" s="69" customFormat="1" ht="15" customHeight="1">
      <c r="A8" s="67" t="s">
        <v>39</v>
      </c>
      <c r="B8" s="68">
        <v>8115</v>
      </c>
      <c r="C8" s="133">
        <v>9047</v>
      </c>
      <c r="D8" s="134">
        <f>C8/B8*100</f>
        <v>111.4849044978435</v>
      </c>
      <c r="E8" s="134">
        <v>100</v>
      </c>
      <c r="F8" s="66">
        <v>18421</v>
      </c>
      <c r="G8" s="133">
        <v>20536</v>
      </c>
    </row>
    <row r="9" spans="1:7" s="69" customFormat="1" ht="15" customHeight="1">
      <c r="A9" s="67"/>
      <c r="B9" s="68"/>
      <c r="C9" s="133"/>
      <c r="D9" s="134"/>
      <c r="E9" s="134"/>
      <c r="F9" s="66"/>
      <c r="G9" s="133"/>
    </row>
    <row r="10" spans="1:7" s="69" customFormat="1" ht="15" customHeight="1">
      <c r="A10" s="81" t="s">
        <v>34</v>
      </c>
      <c r="B10" s="68">
        <v>3390</v>
      </c>
      <c r="C10" s="133">
        <v>3804</v>
      </c>
      <c r="D10" s="134">
        <f>C10/B10*100</f>
        <v>112.21238938053098</v>
      </c>
      <c r="E10" s="135">
        <v>42.1</v>
      </c>
      <c r="F10" s="66">
        <v>7216</v>
      </c>
      <c r="G10" s="133">
        <v>8085</v>
      </c>
    </row>
    <row r="11" spans="1:7" s="69" customFormat="1" ht="15" customHeight="1">
      <c r="A11" s="81" t="s">
        <v>35</v>
      </c>
      <c r="B11" s="68">
        <v>2018</v>
      </c>
      <c r="C11" s="133">
        <v>2391</v>
      </c>
      <c r="D11" s="134">
        <f>C11/B11*100</f>
        <v>118.48364717542121</v>
      </c>
      <c r="E11" s="135">
        <v>26.4</v>
      </c>
      <c r="F11" s="66">
        <v>4933</v>
      </c>
      <c r="G11" s="133">
        <v>5838</v>
      </c>
    </row>
    <row r="12" spans="1:7" s="69" customFormat="1" ht="15" customHeight="1">
      <c r="A12" s="81" t="s">
        <v>36</v>
      </c>
      <c r="B12" s="68">
        <v>760</v>
      </c>
      <c r="C12" s="133">
        <v>801</v>
      </c>
      <c r="D12" s="134">
        <f>C12/B12*100</f>
        <v>105.39473684210525</v>
      </c>
      <c r="E12" s="135">
        <v>8.9</v>
      </c>
      <c r="F12" s="66">
        <v>1842</v>
      </c>
      <c r="G12" s="133">
        <v>1938</v>
      </c>
    </row>
    <row r="13" spans="1:7" s="69" customFormat="1" ht="15" customHeight="1">
      <c r="A13" s="81" t="s">
        <v>37</v>
      </c>
      <c r="B13" s="68">
        <v>1198</v>
      </c>
      <c r="C13" s="133">
        <v>1216</v>
      </c>
      <c r="D13" s="134">
        <f>C13/B13*100</f>
        <v>101.5025041736227</v>
      </c>
      <c r="E13" s="135">
        <v>13.4</v>
      </c>
      <c r="F13" s="66">
        <v>2568</v>
      </c>
      <c r="G13" s="133">
        <v>2602</v>
      </c>
    </row>
    <row r="14" spans="1:7" s="69" customFormat="1" ht="15" customHeight="1">
      <c r="A14" s="82" t="s">
        <v>38</v>
      </c>
      <c r="B14" s="83">
        <v>749</v>
      </c>
      <c r="C14" s="136">
        <v>835</v>
      </c>
      <c r="D14" s="137">
        <f>C14/B14*100</f>
        <v>111.48197596795728</v>
      </c>
      <c r="E14" s="138">
        <v>9.2</v>
      </c>
      <c r="F14" s="70">
        <v>1862</v>
      </c>
      <c r="G14" s="136">
        <v>2073</v>
      </c>
    </row>
    <row r="15" s="69" customFormat="1" ht="15" customHeight="1">
      <c r="A15" s="69" t="s">
        <v>274</v>
      </c>
    </row>
    <row r="16" spans="1:7" ht="13.5">
      <c r="A16" s="69"/>
      <c r="B16" s="84"/>
      <c r="C16" s="84"/>
      <c r="D16" s="148"/>
      <c r="F16" s="84"/>
      <c r="G16" s="84"/>
    </row>
  </sheetData>
  <sheetProtection/>
  <mergeCells count="7">
    <mergeCell ref="A2:G2"/>
    <mergeCell ref="F4:G4"/>
    <mergeCell ref="A6:A7"/>
    <mergeCell ref="B6:C6"/>
    <mergeCell ref="D6:D7"/>
    <mergeCell ref="E6:E7"/>
    <mergeCell ref="F6:G6"/>
  </mergeCells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="115" zoomScaleSheetLayoutView="115" zoomScalePageLayoutView="0" workbookViewId="0" topLeftCell="A1">
      <pane ySplit="6" topLeftCell="A7" activePane="bottomLeft" state="frozen"/>
      <selection pane="topLeft" activeCell="F31" sqref="F31"/>
      <selection pane="bottomLeft" activeCell="K8" sqref="K8"/>
    </sheetView>
  </sheetViews>
  <sheetFormatPr defaultColWidth="8.796875" defaultRowHeight="14.25"/>
  <cols>
    <col min="1" max="1" width="8.8984375" style="85" customWidth="1"/>
    <col min="2" max="10" width="9.19921875" style="85" customWidth="1"/>
    <col min="11" max="11" width="11.3984375" style="85" bestFit="1" customWidth="1"/>
    <col min="12" max="12" width="11.8984375" style="85" customWidth="1"/>
    <col min="13" max="16384" width="9" style="85" customWidth="1"/>
  </cols>
  <sheetData>
    <row r="1" spans="1:3" ht="13.5">
      <c r="A1" s="6" t="s">
        <v>5</v>
      </c>
      <c r="C1" s="7"/>
    </row>
    <row r="2" spans="1:10" ht="17.25">
      <c r="A2" s="304" t="s">
        <v>160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3.5" customHeight="1">
      <c r="A3" s="86"/>
      <c r="B3" s="86"/>
      <c r="C3" s="86"/>
      <c r="D3" s="86"/>
      <c r="E3" s="86"/>
      <c r="F3" s="86"/>
      <c r="G3" s="86"/>
      <c r="H3" s="86"/>
      <c r="I3" s="86"/>
      <c r="J3" s="87"/>
    </row>
    <row r="4" spans="3:10" ht="13.5">
      <c r="C4" s="88"/>
      <c r="D4" s="88"/>
      <c r="E4" s="305" t="s">
        <v>292</v>
      </c>
      <c r="F4" s="305"/>
      <c r="G4" s="88"/>
      <c r="H4" s="88"/>
      <c r="I4" s="88"/>
      <c r="J4" s="89" t="s">
        <v>256</v>
      </c>
    </row>
    <row r="5" spans="2:10" ht="6" customHeight="1" thickBot="1">
      <c r="B5" s="90"/>
      <c r="C5" s="88"/>
      <c r="D5" s="88"/>
      <c r="E5" s="88"/>
      <c r="F5" s="91"/>
      <c r="G5" s="88"/>
      <c r="H5" s="88"/>
      <c r="I5" s="88"/>
      <c r="J5" s="88"/>
    </row>
    <row r="6" spans="1:10" s="98" customFormat="1" ht="35.25" customHeight="1" thickTop="1">
      <c r="A6" s="92" t="s">
        <v>40</v>
      </c>
      <c r="B6" s="93" t="s">
        <v>39</v>
      </c>
      <c r="C6" s="94" t="s">
        <v>41</v>
      </c>
      <c r="D6" s="94" t="s">
        <v>42</v>
      </c>
      <c r="E6" s="94" t="s">
        <v>43</v>
      </c>
      <c r="F6" s="95" t="s">
        <v>183</v>
      </c>
      <c r="G6" s="94" t="s">
        <v>44</v>
      </c>
      <c r="H6" s="94" t="s">
        <v>45</v>
      </c>
      <c r="I6" s="96" t="s">
        <v>46</v>
      </c>
      <c r="J6" s="97" t="s">
        <v>156</v>
      </c>
    </row>
    <row r="7" spans="1:12" s="98" customFormat="1" ht="13.5" customHeight="1">
      <c r="A7" s="99" t="s">
        <v>293</v>
      </c>
      <c r="B7" s="100">
        <v>30960</v>
      </c>
      <c r="C7" s="101">
        <v>4844</v>
      </c>
      <c r="D7" s="102">
        <v>8312</v>
      </c>
      <c r="E7" s="102">
        <v>1870</v>
      </c>
      <c r="F7" s="102">
        <v>4870</v>
      </c>
      <c r="G7" s="102">
        <v>2631</v>
      </c>
      <c r="H7" s="102">
        <v>5004</v>
      </c>
      <c r="I7" s="102">
        <v>1629</v>
      </c>
      <c r="J7" s="102">
        <v>1800</v>
      </c>
      <c r="L7" s="103"/>
    </row>
    <row r="8" spans="1:12" s="98" customFormat="1" ht="13.5" customHeight="1">
      <c r="A8" s="104">
        <v>30</v>
      </c>
      <c r="B8" s="105">
        <v>32437</v>
      </c>
      <c r="C8" s="101">
        <v>4670</v>
      </c>
      <c r="D8" s="102">
        <v>8344</v>
      </c>
      <c r="E8" s="102">
        <v>1864</v>
      </c>
      <c r="F8" s="102">
        <v>5558</v>
      </c>
      <c r="G8" s="102">
        <v>2495</v>
      </c>
      <c r="H8" s="102">
        <v>5508</v>
      </c>
      <c r="I8" s="102">
        <v>1522</v>
      </c>
      <c r="J8" s="102">
        <v>2476</v>
      </c>
      <c r="L8" s="103"/>
    </row>
    <row r="9" spans="1:12" s="115" customFormat="1" ht="13.5" customHeight="1">
      <c r="A9" s="154" t="s">
        <v>294</v>
      </c>
      <c r="B9" s="139">
        <f>SUM(C9:J9)</f>
        <v>34859</v>
      </c>
      <c r="C9" s="140">
        <v>4908</v>
      </c>
      <c r="D9" s="141">
        <v>9222</v>
      </c>
      <c r="E9" s="141">
        <v>1884</v>
      </c>
      <c r="F9" s="141">
        <v>5883</v>
      </c>
      <c r="G9" s="141">
        <v>2532</v>
      </c>
      <c r="H9" s="141">
        <v>7513</v>
      </c>
      <c r="I9" s="141">
        <v>1354</v>
      </c>
      <c r="J9" s="141">
        <v>1563</v>
      </c>
      <c r="K9" s="113"/>
      <c r="L9" s="114"/>
    </row>
    <row r="10" spans="1:12" s="106" customFormat="1" ht="13.5" customHeight="1">
      <c r="A10" s="99"/>
      <c r="B10" s="102"/>
      <c r="C10" s="101"/>
      <c r="D10" s="102"/>
      <c r="E10" s="102"/>
      <c r="F10" s="102"/>
      <c r="G10" s="102"/>
      <c r="H10" s="102"/>
      <c r="I10" s="102"/>
      <c r="J10" s="102"/>
      <c r="L10" s="107"/>
    </row>
    <row r="11" spans="1:12" s="98" customFormat="1" ht="13.5" customHeight="1">
      <c r="A11" s="99" t="s">
        <v>47</v>
      </c>
      <c r="B11" s="102">
        <f>SUM(C11:J11)</f>
        <v>4204</v>
      </c>
      <c r="C11" s="142">
        <v>243</v>
      </c>
      <c r="D11" s="142">
        <v>1815</v>
      </c>
      <c r="E11" s="142">
        <v>41</v>
      </c>
      <c r="F11" s="142">
        <v>305</v>
      </c>
      <c r="G11" s="142">
        <v>231</v>
      </c>
      <c r="H11" s="142">
        <v>1133</v>
      </c>
      <c r="I11" s="142">
        <v>233</v>
      </c>
      <c r="J11" s="142">
        <v>203</v>
      </c>
      <c r="K11" s="112"/>
      <c r="L11" s="103"/>
    </row>
    <row r="12" spans="1:12" s="98" customFormat="1" ht="13.5" customHeight="1">
      <c r="A12" s="99" t="s">
        <v>48</v>
      </c>
      <c r="B12" s="102">
        <f aca="true" t="shared" si="0" ref="B12:B27">SUM(C12:J12)</f>
        <v>3694</v>
      </c>
      <c r="C12" s="142">
        <v>101</v>
      </c>
      <c r="D12" s="142">
        <v>936</v>
      </c>
      <c r="E12" s="142">
        <v>345</v>
      </c>
      <c r="F12" s="142">
        <v>292</v>
      </c>
      <c r="G12" s="142">
        <v>76</v>
      </c>
      <c r="H12" s="142">
        <v>1660</v>
      </c>
      <c r="I12" s="142">
        <v>143</v>
      </c>
      <c r="J12" s="142">
        <v>141</v>
      </c>
      <c r="K12" s="112"/>
      <c r="L12" s="103"/>
    </row>
    <row r="13" spans="1:12" s="98" customFormat="1" ht="13.5" customHeight="1">
      <c r="A13" s="99" t="s">
        <v>49</v>
      </c>
      <c r="B13" s="102">
        <f t="shared" si="0"/>
        <v>1893</v>
      </c>
      <c r="C13" s="142">
        <v>480</v>
      </c>
      <c r="D13" s="142">
        <v>489</v>
      </c>
      <c r="E13" s="142">
        <v>66</v>
      </c>
      <c r="F13" s="142">
        <v>138</v>
      </c>
      <c r="G13" s="142">
        <v>0</v>
      </c>
      <c r="H13" s="142">
        <v>582</v>
      </c>
      <c r="I13" s="142">
        <v>0</v>
      </c>
      <c r="J13" s="142">
        <v>138</v>
      </c>
      <c r="K13" s="112"/>
      <c r="L13" s="103"/>
    </row>
    <row r="14" spans="1:12" s="98" customFormat="1" ht="13.5" customHeight="1">
      <c r="A14" s="99" t="s">
        <v>50</v>
      </c>
      <c r="B14" s="102">
        <f t="shared" si="0"/>
        <v>1993</v>
      </c>
      <c r="C14" s="142">
        <v>392</v>
      </c>
      <c r="D14" s="142">
        <v>980</v>
      </c>
      <c r="E14" s="142">
        <v>409</v>
      </c>
      <c r="F14" s="142">
        <v>84</v>
      </c>
      <c r="G14" s="142">
        <v>53</v>
      </c>
      <c r="H14" s="142">
        <v>0</v>
      </c>
      <c r="I14" s="142">
        <v>0</v>
      </c>
      <c r="J14" s="142">
        <v>75</v>
      </c>
      <c r="K14" s="112"/>
      <c r="L14" s="103"/>
    </row>
    <row r="15" spans="1:12" s="98" customFormat="1" ht="13.5" customHeight="1">
      <c r="A15" s="99" t="s">
        <v>51</v>
      </c>
      <c r="B15" s="102">
        <f t="shared" si="0"/>
        <v>2216</v>
      </c>
      <c r="C15" s="142">
        <v>0</v>
      </c>
      <c r="D15" s="142">
        <v>1600</v>
      </c>
      <c r="E15" s="142">
        <v>82</v>
      </c>
      <c r="F15" s="142">
        <v>383</v>
      </c>
      <c r="G15" s="142">
        <v>0</v>
      </c>
      <c r="H15" s="142">
        <v>9</v>
      </c>
      <c r="I15" s="142">
        <v>142</v>
      </c>
      <c r="J15" s="142">
        <v>0</v>
      </c>
      <c r="K15" s="112"/>
      <c r="L15" s="103"/>
    </row>
    <row r="16" spans="1:12" s="98" customFormat="1" ht="13.5" customHeight="1">
      <c r="A16" s="99" t="s">
        <v>208</v>
      </c>
      <c r="B16" s="102">
        <f t="shared" si="0"/>
        <v>1775</v>
      </c>
      <c r="C16" s="142">
        <v>0</v>
      </c>
      <c r="D16" s="142">
        <v>38</v>
      </c>
      <c r="E16" s="142">
        <v>284</v>
      </c>
      <c r="F16" s="142">
        <v>737</v>
      </c>
      <c r="G16" s="142">
        <v>96</v>
      </c>
      <c r="H16" s="142">
        <v>390</v>
      </c>
      <c r="I16" s="142">
        <v>202</v>
      </c>
      <c r="J16" s="142">
        <v>28</v>
      </c>
      <c r="K16" s="112"/>
      <c r="L16" s="103"/>
    </row>
    <row r="17" spans="1:12" s="98" customFormat="1" ht="13.5" customHeight="1">
      <c r="A17" s="99" t="s">
        <v>52</v>
      </c>
      <c r="B17" s="102">
        <f t="shared" si="0"/>
        <v>1704</v>
      </c>
      <c r="C17" s="142">
        <v>77</v>
      </c>
      <c r="D17" s="142">
        <v>188</v>
      </c>
      <c r="E17" s="142">
        <v>200</v>
      </c>
      <c r="F17" s="142">
        <v>159</v>
      </c>
      <c r="G17" s="142">
        <v>1064</v>
      </c>
      <c r="H17" s="142">
        <v>0</v>
      </c>
      <c r="I17" s="142">
        <v>0</v>
      </c>
      <c r="J17" s="142">
        <v>16</v>
      </c>
      <c r="K17" s="112"/>
      <c r="L17" s="103"/>
    </row>
    <row r="18" spans="1:12" s="98" customFormat="1" ht="13.5" customHeight="1">
      <c r="A18" s="99" t="s">
        <v>53</v>
      </c>
      <c r="B18" s="102">
        <f t="shared" si="0"/>
        <v>3086</v>
      </c>
      <c r="C18" s="142">
        <v>75</v>
      </c>
      <c r="D18" s="142">
        <v>479</v>
      </c>
      <c r="E18" s="142">
        <v>108</v>
      </c>
      <c r="F18" s="142">
        <v>1255</v>
      </c>
      <c r="G18" s="142">
        <v>220</v>
      </c>
      <c r="H18" s="142">
        <v>510</v>
      </c>
      <c r="I18" s="142">
        <v>421</v>
      </c>
      <c r="J18" s="142">
        <v>18</v>
      </c>
      <c r="K18" s="112"/>
      <c r="L18" s="103"/>
    </row>
    <row r="19" spans="1:12" s="98" customFormat="1" ht="13.5" customHeight="1">
      <c r="A19" s="99" t="s">
        <v>54</v>
      </c>
      <c r="B19" s="102">
        <f t="shared" si="0"/>
        <v>5105</v>
      </c>
      <c r="C19" s="142">
        <v>1834</v>
      </c>
      <c r="D19" s="142">
        <v>857</v>
      </c>
      <c r="E19" s="142">
        <v>39</v>
      </c>
      <c r="F19" s="142">
        <v>1045</v>
      </c>
      <c r="G19" s="142">
        <v>114</v>
      </c>
      <c r="H19" s="142">
        <v>667</v>
      </c>
      <c r="I19" s="142">
        <v>137</v>
      </c>
      <c r="J19" s="142">
        <v>412</v>
      </c>
      <c r="K19" s="112"/>
      <c r="L19" s="103"/>
    </row>
    <row r="20" spans="1:12" s="98" customFormat="1" ht="13.5" customHeight="1">
      <c r="A20" s="99" t="s">
        <v>55</v>
      </c>
      <c r="B20" s="102">
        <f t="shared" si="0"/>
        <v>1229</v>
      </c>
      <c r="C20" s="142">
        <v>44</v>
      </c>
      <c r="D20" s="142">
        <v>698</v>
      </c>
      <c r="E20" s="142">
        <v>0</v>
      </c>
      <c r="F20" s="142">
        <v>21</v>
      </c>
      <c r="G20" s="142">
        <v>91</v>
      </c>
      <c r="H20" s="142">
        <v>335</v>
      </c>
      <c r="I20" s="142">
        <v>0</v>
      </c>
      <c r="J20" s="142">
        <v>40</v>
      </c>
      <c r="K20" s="112"/>
      <c r="L20" s="103"/>
    </row>
    <row r="21" spans="1:12" s="98" customFormat="1" ht="13.5" customHeight="1">
      <c r="A21" s="99" t="s">
        <v>56</v>
      </c>
      <c r="B21" s="102">
        <f t="shared" si="0"/>
        <v>226</v>
      </c>
      <c r="C21" s="142">
        <v>26</v>
      </c>
      <c r="D21" s="142">
        <v>0</v>
      </c>
      <c r="E21" s="142">
        <v>62</v>
      </c>
      <c r="F21" s="142">
        <v>5</v>
      </c>
      <c r="G21" s="142">
        <v>46</v>
      </c>
      <c r="H21" s="142">
        <v>81</v>
      </c>
      <c r="I21" s="142">
        <v>0</v>
      </c>
      <c r="J21" s="142">
        <v>6</v>
      </c>
      <c r="K21" s="112"/>
      <c r="L21" s="103"/>
    </row>
    <row r="22" spans="1:12" s="98" customFormat="1" ht="13.5" customHeight="1">
      <c r="A22" s="99" t="s">
        <v>57</v>
      </c>
      <c r="B22" s="102">
        <f t="shared" si="0"/>
        <v>701</v>
      </c>
      <c r="C22" s="142">
        <v>76</v>
      </c>
      <c r="D22" s="142">
        <v>66</v>
      </c>
      <c r="E22" s="142">
        <v>16</v>
      </c>
      <c r="F22" s="142">
        <v>58</v>
      </c>
      <c r="G22" s="142">
        <v>165</v>
      </c>
      <c r="H22" s="142">
        <v>269</v>
      </c>
      <c r="I22" s="142">
        <v>0</v>
      </c>
      <c r="J22" s="142">
        <v>51</v>
      </c>
      <c r="K22" s="112"/>
      <c r="L22" s="103"/>
    </row>
    <row r="23" spans="1:12" s="98" customFormat="1" ht="13.5" customHeight="1">
      <c r="A23" s="99" t="s">
        <v>58</v>
      </c>
      <c r="B23" s="102">
        <f t="shared" si="0"/>
        <v>2257</v>
      </c>
      <c r="C23" s="142">
        <v>353</v>
      </c>
      <c r="D23" s="142">
        <v>294</v>
      </c>
      <c r="E23" s="142">
        <v>110</v>
      </c>
      <c r="F23" s="142">
        <v>111</v>
      </c>
      <c r="G23" s="142">
        <v>179</v>
      </c>
      <c r="H23" s="142">
        <v>858</v>
      </c>
      <c r="I23" s="142">
        <v>0</v>
      </c>
      <c r="J23" s="142">
        <v>352</v>
      </c>
      <c r="K23" s="112"/>
      <c r="L23" s="103"/>
    </row>
    <row r="24" spans="1:12" s="98" customFormat="1" ht="13.5" customHeight="1">
      <c r="A24" s="99" t="s">
        <v>59</v>
      </c>
      <c r="B24" s="102">
        <f t="shared" si="0"/>
        <v>905</v>
      </c>
      <c r="C24" s="142">
        <v>371</v>
      </c>
      <c r="D24" s="142">
        <v>64</v>
      </c>
      <c r="E24" s="142">
        <v>70</v>
      </c>
      <c r="F24" s="142">
        <v>175</v>
      </c>
      <c r="G24" s="142">
        <v>0</v>
      </c>
      <c r="H24" s="142">
        <v>188</v>
      </c>
      <c r="I24" s="142">
        <v>0</v>
      </c>
      <c r="J24" s="142">
        <v>37</v>
      </c>
      <c r="K24" s="112"/>
      <c r="L24" s="103"/>
    </row>
    <row r="25" spans="1:12" s="98" customFormat="1" ht="13.5" customHeight="1">
      <c r="A25" s="99" t="s">
        <v>60</v>
      </c>
      <c r="B25" s="102">
        <f t="shared" si="0"/>
        <v>779</v>
      </c>
      <c r="C25" s="142">
        <v>102</v>
      </c>
      <c r="D25" s="142">
        <v>0</v>
      </c>
      <c r="E25" s="142">
        <v>0</v>
      </c>
      <c r="F25" s="142">
        <v>638</v>
      </c>
      <c r="G25" s="142">
        <v>0</v>
      </c>
      <c r="H25" s="142">
        <v>0</v>
      </c>
      <c r="I25" s="142">
        <v>0</v>
      </c>
      <c r="J25" s="142">
        <v>39</v>
      </c>
      <c r="K25" s="112"/>
      <c r="L25" s="103"/>
    </row>
    <row r="26" spans="1:12" s="98" customFormat="1" ht="13.5" customHeight="1">
      <c r="A26" s="99" t="s">
        <v>61</v>
      </c>
      <c r="B26" s="102">
        <f t="shared" si="0"/>
        <v>1091</v>
      </c>
      <c r="C26" s="142">
        <v>0</v>
      </c>
      <c r="D26" s="142">
        <v>6</v>
      </c>
      <c r="E26" s="142">
        <v>41</v>
      </c>
      <c r="F26" s="142">
        <v>421</v>
      </c>
      <c r="G26" s="142">
        <v>98</v>
      </c>
      <c r="H26" s="142">
        <v>465</v>
      </c>
      <c r="I26" s="142">
        <v>60</v>
      </c>
      <c r="J26" s="142">
        <v>0</v>
      </c>
      <c r="K26" s="112"/>
      <c r="L26" s="103"/>
    </row>
    <row r="27" spans="1:12" s="98" customFormat="1" ht="13.5" customHeight="1">
      <c r="A27" s="99" t="s">
        <v>62</v>
      </c>
      <c r="B27" s="143">
        <f t="shared" si="0"/>
        <v>2001</v>
      </c>
      <c r="C27" s="144">
        <v>735</v>
      </c>
      <c r="D27" s="144">
        <v>714</v>
      </c>
      <c r="E27" s="144">
        <v>9</v>
      </c>
      <c r="F27" s="144">
        <v>55</v>
      </c>
      <c r="G27" s="144">
        <v>99</v>
      </c>
      <c r="H27" s="144">
        <v>365</v>
      </c>
      <c r="I27" s="144">
        <v>16</v>
      </c>
      <c r="J27" s="144">
        <v>8</v>
      </c>
      <c r="K27" s="112"/>
      <c r="L27" s="103"/>
    </row>
    <row r="28" spans="1:10" s="98" customFormat="1" ht="13.5" customHeight="1">
      <c r="A28" s="108" t="s">
        <v>275</v>
      </c>
      <c r="B28" s="109"/>
      <c r="C28" s="109"/>
      <c r="D28" s="109"/>
      <c r="E28" s="109"/>
      <c r="F28" s="109"/>
      <c r="G28" s="109"/>
      <c r="H28" s="110"/>
      <c r="I28" s="110"/>
      <c r="J28" s="110"/>
    </row>
    <row r="29" ht="18.75" customHeight="1"/>
    <row r="30" spans="2:10" ht="13.5">
      <c r="B30" s="111"/>
      <c r="C30" s="111"/>
      <c r="D30" s="111"/>
      <c r="E30" s="111"/>
      <c r="F30" s="111"/>
      <c r="G30" s="111"/>
      <c r="H30" s="111"/>
      <c r="I30" s="111"/>
      <c r="J30" s="111"/>
    </row>
  </sheetData>
  <sheetProtection/>
  <mergeCells count="2">
    <mergeCell ref="A2:J2"/>
    <mergeCell ref="E4:F4"/>
  </mergeCells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 outlineLevelRow="1"/>
  <cols>
    <col min="1" max="8" width="11.59765625" style="116" customWidth="1"/>
    <col min="9" max="9" width="8.59765625" style="116" customWidth="1"/>
    <col min="10" max="16384" width="9" style="116" customWidth="1"/>
  </cols>
  <sheetData>
    <row r="1" spans="1:2" ht="13.5">
      <c r="A1" s="6" t="s">
        <v>5</v>
      </c>
      <c r="B1" s="85"/>
    </row>
    <row r="2" spans="1:8" ht="17.25">
      <c r="A2" s="306" t="s">
        <v>185</v>
      </c>
      <c r="B2" s="306"/>
      <c r="C2" s="306"/>
      <c r="D2" s="306"/>
      <c r="E2" s="306"/>
      <c r="F2" s="306"/>
      <c r="G2" s="306"/>
      <c r="H2" s="306"/>
    </row>
    <row r="3" spans="1:8" ht="17.25">
      <c r="A3" s="117"/>
      <c r="B3" s="117"/>
      <c r="C3" s="117"/>
      <c r="D3" s="117"/>
      <c r="E3" s="117"/>
      <c r="F3" s="117"/>
      <c r="G3" s="117"/>
      <c r="H3" s="118" t="s">
        <v>175</v>
      </c>
    </row>
    <row r="4" spans="1:8" ht="6" customHeight="1" thickBot="1">
      <c r="A4" s="119"/>
      <c r="B4" s="119"/>
      <c r="C4" s="119"/>
      <c r="D4" s="119"/>
      <c r="E4" s="119"/>
      <c r="F4" s="119"/>
      <c r="G4" s="119"/>
      <c r="H4" s="119"/>
    </row>
    <row r="5" spans="1:9" s="121" customFormat="1" ht="15" customHeight="1" thickTop="1">
      <c r="A5" s="307" t="s">
        <v>188</v>
      </c>
      <c r="B5" s="309" t="s">
        <v>176</v>
      </c>
      <c r="C5" s="311" t="s">
        <v>177</v>
      </c>
      <c r="D5" s="311"/>
      <c r="E5" s="311"/>
      <c r="F5" s="311"/>
      <c r="G5" s="311"/>
      <c r="H5" s="312"/>
      <c r="I5" s="120"/>
    </row>
    <row r="6" spans="1:9" s="121" customFormat="1" ht="15" customHeight="1">
      <c r="A6" s="308"/>
      <c r="B6" s="310"/>
      <c r="C6" s="122" t="s">
        <v>189</v>
      </c>
      <c r="D6" s="122" t="s">
        <v>190</v>
      </c>
      <c r="E6" s="122" t="s">
        <v>191</v>
      </c>
      <c r="F6" s="122" t="s">
        <v>192</v>
      </c>
      <c r="G6" s="122" t="s">
        <v>193</v>
      </c>
      <c r="H6" s="123" t="s">
        <v>178</v>
      </c>
      <c r="I6" s="120"/>
    </row>
    <row r="7" spans="1:10" s="121" customFormat="1" ht="18" customHeight="1" hidden="1" outlineLevel="1">
      <c r="A7" s="124" t="s">
        <v>179</v>
      </c>
      <c r="B7" s="125">
        <f aca="true" t="shared" si="0" ref="B7:B14">SUM(C7:H7)</f>
        <v>22348</v>
      </c>
      <c r="C7" s="126">
        <v>4163</v>
      </c>
      <c r="D7" s="126">
        <v>6045</v>
      </c>
      <c r="E7" s="126">
        <v>3208</v>
      </c>
      <c r="F7" s="126">
        <v>2805</v>
      </c>
      <c r="G7" s="126">
        <v>3329</v>
      </c>
      <c r="H7" s="126">
        <v>2798</v>
      </c>
      <c r="J7" s="121" t="s">
        <v>184</v>
      </c>
    </row>
    <row r="8" spans="1:10" s="121" customFormat="1" ht="18" customHeight="1" hidden="1" outlineLevel="1">
      <c r="A8" s="124" t="s">
        <v>180</v>
      </c>
      <c r="B8" s="125">
        <f t="shared" si="0"/>
        <v>15027</v>
      </c>
      <c r="C8" s="126">
        <v>3066</v>
      </c>
      <c r="D8" s="126">
        <v>4531</v>
      </c>
      <c r="E8" s="126">
        <v>2214</v>
      </c>
      <c r="F8" s="126">
        <v>1718</v>
      </c>
      <c r="G8" s="126">
        <v>1864</v>
      </c>
      <c r="H8" s="126">
        <v>1634</v>
      </c>
      <c r="J8" s="121">
        <v>15</v>
      </c>
    </row>
    <row r="9" spans="1:10" s="121" customFormat="1" ht="18" customHeight="1" hidden="1" outlineLevel="1" collapsed="1">
      <c r="A9" s="124" t="s">
        <v>181</v>
      </c>
      <c r="B9" s="125">
        <f t="shared" si="0"/>
        <v>20054</v>
      </c>
      <c r="C9" s="127">
        <v>3882</v>
      </c>
      <c r="D9" s="127">
        <v>5686</v>
      </c>
      <c r="E9" s="127">
        <v>2926</v>
      </c>
      <c r="F9" s="127">
        <v>2400</v>
      </c>
      <c r="G9" s="127">
        <v>2638</v>
      </c>
      <c r="H9" s="127">
        <v>2522</v>
      </c>
      <c r="J9" s="121">
        <v>16</v>
      </c>
    </row>
    <row r="10" spans="1:8" s="121" customFormat="1" ht="18" customHeight="1" hidden="1" outlineLevel="1" collapsed="1">
      <c r="A10" s="124" t="s">
        <v>182</v>
      </c>
      <c r="B10" s="125">
        <f t="shared" si="0"/>
        <v>20509</v>
      </c>
      <c r="C10" s="127">
        <v>3884</v>
      </c>
      <c r="D10" s="127">
        <v>5659</v>
      </c>
      <c r="E10" s="127">
        <v>2934</v>
      </c>
      <c r="F10" s="127">
        <v>2531</v>
      </c>
      <c r="G10" s="127">
        <v>2887</v>
      </c>
      <c r="H10" s="127">
        <v>2614</v>
      </c>
    </row>
    <row r="11" spans="1:8" s="121" customFormat="1" ht="18" customHeight="1" hidden="1" outlineLevel="1">
      <c r="A11" s="124" t="s">
        <v>195</v>
      </c>
      <c r="B11" s="125">
        <f t="shared" si="0"/>
        <v>22655</v>
      </c>
      <c r="C11" s="128">
        <v>3623</v>
      </c>
      <c r="D11" s="128">
        <v>5001</v>
      </c>
      <c r="E11" s="128">
        <v>3601</v>
      </c>
      <c r="F11" s="128">
        <v>2987</v>
      </c>
      <c r="G11" s="128">
        <v>3836</v>
      </c>
      <c r="H11" s="128">
        <v>3607</v>
      </c>
    </row>
    <row r="12" spans="1:8" s="121" customFormat="1" ht="18" customHeight="1" hidden="1" outlineLevel="1" collapsed="1">
      <c r="A12" s="124" t="s">
        <v>218</v>
      </c>
      <c r="B12" s="125">
        <f t="shared" si="0"/>
        <v>21352</v>
      </c>
      <c r="C12" s="128">
        <v>3170</v>
      </c>
      <c r="D12" s="128">
        <v>4655</v>
      </c>
      <c r="E12" s="128">
        <v>3377</v>
      </c>
      <c r="F12" s="128">
        <v>2674</v>
      </c>
      <c r="G12" s="128">
        <v>3324</v>
      </c>
      <c r="H12" s="128">
        <v>4152</v>
      </c>
    </row>
    <row r="13" spans="1:8" s="121" customFormat="1" ht="18" customHeight="1" hidden="1" collapsed="1">
      <c r="A13" s="124" t="s">
        <v>196</v>
      </c>
      <c r="B13" s="125">
        <f t="shared" si="0"/>
        <v>20171</v>
      </c>
      <c r="C13" s="128">
        <v>3201</v>
      </c>
      <c r="D13" s="128">
        <v>4829</v>
      </c>
      <c r="E13" s="128">
        <v>3387</v>
      </c>
      <c r="F13" s="128">
        <v>2557</v>
      </c>
      <c r="G13" s="128">
        <v>2933</v>
      </c>
      <c r="H13" s="128">
        <v>3264</v>
      </c>
    </row>
    <row r="14" spans="1:8" s="121" customFormat="1" ht="18" customHeight="1" hidden="1">
      <c r="A14" s="124" t="s">
        <v>199</v>
      </c>
      <c r="B14" s="125">
        <f t="shared" si="0"/>
        <v>20828</v>
      </c>
      <c r="C14" s="128">
        <v>3364</v>
      </c>
      <c r="D14" s="128">
        <v>4958</v>
      </c>
      <c r="E14" s="128">
        <v>3385</v>
      </c>
      <c r="F14" s="128">
        <v>2640</v>
      </c>
      <c r="G14" s="128">
        <v>2958</v>
      </c>
      <c r="H14" s="128">
        <v>3523</v>
      </c>
    </row>
    <row r="15" spans="1:8" s="121" customFormat="1" ht="18" customHeight="1">
      <c r="A15" s="124" t="s">
        <v>295</v>
      </c>
      <c r="B15" s="125">
        <v>17778</v>
      </c>
      <c r="C15" s="128">
        <v>3617</v>
      </c>
      <c r="D15" s="128">
        <v>4118</v>
      </c>
      <c r="E15" s="128">
        <v>2634</v>
      </c>
      <c r="F15" s="128">
        <v>2260</v>
      </c>
      <c r="G15" s="128">
        <v>2299</v>
      </c>
      <c r="H15" s="128">
        <v>2850</v>
      </c>
    </row>
    <row r="16" spans="1:10" s="129" customFormat="1" ht="18" customHeight="1">
      <c r="A16" s="124" t="s">
        <v>276</v>
      </c>
      <c r="B16" s="125">
        <v>19516</v>
      </c>
      <c r="C16" s="128">
        <v>4037</v>
      </c>
      <c r="D16" s="128">
        <v>4442</v>
      </c>
      <c r="E16" s="128">
        <v>2733</v>
      </c>
      <c r="F16" s="128">
        <v>2521</v>
      </c>
      <c r="G16" s="128">
        <v>2432</v>
      </c>
      <c r="H16" s="128">
        <v>3351</v>
      </c>
      <c r="I16" s="121"/>
      <c r="J16" s="121"/>
    </row>
    <row r="17" spans="1:10" s="129" customFormat="1" ht="18" customHeight="1">
      <c r="A17" s="124" t="s">
        <v>296</v>
      </c>
      <c r="B17" s="125">
        <v>20588</v>
      </c>
      <c r="C17" s="128">
        <v>4152</v>
      </c>
      <c r="D17" s="128">
        <v>4691</v>
      </c>
      <c r="E17" s="128">
        <v>2751</v>
      </c>
      <c r="F17" s="128">
        <v>2748</v>
      </c>
      <c r="G17" s="128">
        <v>2669</v>
      </c>
      <c r="H17" s="128">
        <v>3577</v>
      </c>
      <c r="I17" s="121"/>
      <c r="J17" s="121"/>
    </row>
    <row r="18" spans="1:10" s="129" customFormat="1" ht="18" customHeight="1">
      <c r="A18" s="145" t="s">
        <v>289</v>
      </c>
      <c r="B18" s="146">
        <v>20830</v>
      </c>
      <c r="C18" s="147">
        <v>4381</v>
      </c>
      <c r="D18" s="147">
        <v>4566</v>
      </c>
      <c r="E18" s="147">
        <v>2791</v>
      </c>
      <c r="F18" s="147">
        <v>2679</v>
      </c>
      <c r="G18" s="147">
        <v>2708</v>
      </c>
      <c r="H18" s="147">
        <f>2406+1106+193</f>
        <v>3705</v>
      </c>
      <c r="I18" s="121"/>
      <c r="J18" s="121"/>
    </row>
    <row r="19" spans="1:10" s="129" customFormat="1" ht="15" customHeight="1">
      <c r="A19" s="121" t="s">
        <v>237</v>
      </c>
      <c r="B19" s="130"/>
      <c r="C19" s="130"/>
      <c r="D19" s="130"/>
      <c r="E19" s="130"/>
      <c r="F19" s="130"/>
      <c r="G19" s="130"/>
      <c r="H19" s="130" t="s">
        <v>194</v>
      </c>
      <c r="I19" s="121"/>
      <c r="J19" s="121"/>
    </row>
    <row r="20" ht="8.25" customHeight="1">
      <c r="I20" s="121"/>
    </row>
    <row r="21" ht="13.5">
      <c r="I21" s="121"/>
    </row>
    <row r="22" ht="13.5">
      <c r="I22" s="121"/>
    </row>
    <row r="23" ht="13.5">
      <c r="I23" s="121"/>
    </row>
  </sheetData>
  <sheetProtection/>
  <mergeCells count="4">
    <mergeCell ref="A2:H2"/>
    <mergeCell ref="A5:A6"/>
    <mergeCell ref="B5:B6"/>
    <mergeCell ref="C5:H5"/>
  </mergeCells>
  <hyperlinks>
    <hyperlink ref="A1" location="'22観光目次'!A1" display="22　観　光"/>
  </hyperlinks>
  <printOptions/>
  <pageMargins left="0.5905511811023623" right="0.5118110236220472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2020-02-13T01:15:43Z</cp:lastPrinted>
  <dcterms:created xsi:type="dcterms:W3CDTF">2005-11-04T01:30:18Z</dcterms:created>
  <dcterms:modified xsi:type="dcterms:W3CDTF">2021-03-22T01:00:12Z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