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0" windowHeight="7200" tabRatio="835" activeTab="0"/>
  </bookViews>
  <sheets>
    <sheet name="15労働目次" sheetId="1" r:id="rId1"/>
    <sheet name="15-1" sheetId="2" r:id="rId2"/>
    <sheet name="15-2" sheetId="3" r:id="rId3"/>
    <sheet name="15-3" sheetId="4" r:id="rId4"/>
    <sheet name="15-4" sheetId="5" r:id="rId5"/>
    <sheet name="15-5" sheetId="6" r:id="rId6"/>
    <sheet name="15-6" sheetId="7" r:id="rId7"/>
    <sheet name="15-7" sheetId="8" r:id="rId8"/>
    <sheet name="15-8(1)" sheetId="9" r:id="rId9"/>
    <sheet name="15-8(2)" sheetId="10" r:id="rId10"/>
    <sheet name="15-9(1)" sheetId="11" r:id="rId11"/>
    <sheet name="15-9(2)" sheetId="12" r:id="rId12"/>
    <sheet name="15-9(3)" sheetId="13" r:id="rId13"/>
    <sheet name="15-9(4)" sheetId="14" r:id="rId14"/>
    <sheet name="15-10" sheetId="15" r:id="rId15"/>
    <sheet name="15-11" sheetId="16" r:id="rId16"/>
    <sheet name="15-12" sheetId="17" r:id="rId17"/>
  </sheets>
  <externalReferences>
    <externalReference r:id="rId20"/>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'15-1'!$A$2:$T$61</definedName>
    <definedName name="_xlnm.Print_Area" localSheetId="14">'15-10'!$A$2:$J$51</definedName>
    <definedName name="_xlnm.Print_Area" localSheetId="15">'15-11'!$A$2:$R$14</definedName>
    <definedName name="_xlnm.Print_Area" localSheetId="16">'15-12'!$A$2:$F$34</definedName>
    <definedName name="_xlnm.Print_Area" localSheetId="2">'15-2'!$A$2:$T$63</definedName>
    <definedName name="_xlnm.Print_Area" localSheetId="3">'15-3'!$A$2:$V$24</definedName>
    <definedName name="_xlnm.Print_Area" localSheetId="4">'15-4'!$A$2:$N$11</definedName>
    <definedName name="_xlnm.Print_Area" localSheetId="5">'15-5'!$A$2:$AG$17</definedName>
    <definedName name="_xlnm.Print_Area" localSheetId="6">'15-6'!$A$2:$P$76</definedName>
    <definedName name="_xlnm.Print_Area" localSheetId="7">'15-7'!$A$2:$AU$62</definedName>
    <definedName name="_xlnm.Print_Area" localSheetId="8">'15-8(1)'!$A$2:$U$33</definedName>
    <definedName name="_xlnm.Print_Area" localSheetId="9">'15-8(2)'!$A$2:$AD$24</definedName>
    <definedName name="_xlnm.Print_Area" localSheetId="10">'15-9(1)'!$A$2:$L$34</definedName>
    <definedName name="_xlnm.Print_Area" localSheetId="11">'15-9(2)'!$A$2:$R$18</definedName>
    <definedName name="_xlnm.Print_Area" localSheetId="12">'15-9(3)'!$A$2:$L$34</definedName>
    <definedName name="_xlnm.Print_Area" localSheetId="13">'15-9(4)'!$A$2:$K$26</definedName>
    <definedName name="Rangai0">#REF!</definedName>
    <definedName name="Title">#REF!</definedName>
    <definedName name="TitleEnglish">#REF!</definedName>
    <definedName name="う">#REF!</definedName>
    <definedName name="は">#REF!</definedName>
  </definedNames>
  <calcPr fullCalcOnLoad="1"/>
</workbook>
</file>

<file path=xl/sharedStrings.xml><?xml version="1.0" encoding="utf-8"?>
<sst xmlns="http://schemas.openxmlformats.org/spreadsheetml/2006/main" count="1158" uniqueCount="485">
  <si>
    <t>（単位：円）</t>
  </si>
  <si>
    <t>調査産業計</t>
  </si>
  <si>
    <t>建設業</t>
  </si>
  <si>
    <t>製造業</t>
  </si>
  <si>
    <t>現金給与総額</t>
  </si>
  <si>
    <t>月</t>
  </si>
  <si>
    <t>きまって支給する給与</t>
  </si>
  <si>
    <t>特別に支払われた給与</t>
  </si>
  <si>
    <t>情報通信業</t>
  </si>
  <si>
    <t>年平均</t>
  </si>
  <si>
    <t xml:space="preserve">… </t>
  </si>
  <si>
    <t>所定外労働時間</t>
  </si>
  <si>
    <t>（単位：時間）</t>
  </si>
  <si>
    <t>年</t>
  </si>
  <si>
    <t>金額</t>
  </si>
  <si>
    <t>総件数</t>
  </si>
  <si>
    <t>永平寺町</t>
  </si>
  <si>
    <t>あわら市</t>
  </si>
  <si>
    <t>女</t>
  </si>
  <si>
    <t>男</t>
  </si>
  <si>
    <t>計</t>
  </si>
  <si>
    <t>分類不能の産業</t>
  </si>
  <si>
    <t>複合サービス事業</t>
  </si>
  <si>
    <t>鉱業</t>
  </si>
  <si>
    <t>林業</t>
  </si>
  <si>
    <t>総計</t>
  </si>
  <si>
    <t>（単位：人）</t>
  </si>
  <si>
    <t>（注）０は100人未満</t>
  </si>
  <si>
    <t>-</t>
  </si>
  <si>
    <t>うち
契約社員</t>
  </si>
  <si>
    <t>うち会社などの役員</t>
  </si>
  <si>
    <t>総数</t>
  </si>
  <si>
    <t>家族従業者</t>
  </si>
  <si>
    <t>自営業主</t>
  </si>
  <si>
    <t>総　数</t>
  </si>
  <si>
    <t>（単位：人）</t>
  </si>
  <si>
    <t>（１）産業（大分類）別</t>
  </si>
  <si>
    <t>分類不能の職業</t>
  </si>
  <si>
    <t>75 歳 以 上</t>
  </si>
  <si>
    <t>70 ～ 74 歳</t>
  </si>
  <si>
    <t>65 ～ 69 歳</t>
  </si>
  <si>
    <t>60 ～ 64 歳</t>
  </si>
  <si>
    <t>55 ～ 59 歳</t>
  </si>
  <si>
    <t>50 ～ 54 歳</t>
  </si>
  <si>
    <t>45 ～ 49 歳</t>
  </si>
  <si>
    <t>40 ～ 44 歳</t>
  </si>
  <si>
    <t>35 ～ 39 歳</t>
  </si>
  <si>
    <t>30 ～ 34 歳</t>
  </si>
  <si>
    <t>25 ～ 29 歳</t>
  </si>
  <si>
    <t>20 ～ 24 歳</t>
  </si>
  <si>
    <t>15 ～ 19 歳</t>
  </si>
  <si>
    <t>（２）職業（大分類）別</t>
  </si>
  <si>
    <t>資　料：福井労働局職業安定部</t>
  </si>
  <si>
    <t>（注）　関係欄での男＋女と計は一致しない。</t>
  </si>
  <si>
    <t>小浜</t>
  </si>
  <si>
    <t>敦賀</t>
  </si>
  <si>
    <t>三国</t>
  </si>
  <si>
    <t>大野</t>
  </si>
  <si>
    <t>武生</t>
  </si>
  <si>
    <t>福井</t>
  </si>
  <si>
    <t>月</t>
  </si>
  <si>
    <t>新規求人数</t>
  </si>
  <si>
    <t>新規求職申込件数</t>
  </si>
  <si>
    <t>求人</t>
  </si>
  <si>
    <t>求職</t>
  </si>
  <si>
    <t>（１）一般職業紹介状況（新規学卒、パートタイム関係を除く）</t>
  </si>
  <si>
    <t>就労延数</t>
  </si>
  <si>
    <t>就労実人員数</t>
  </si>
  <si>
    <t>月間有効求職者数</t>
  </si>
  <si>
    <t>就労</t>
  </si>
  <si>
    <t>（２）日雇職業紹介状況</t>
  </si>
  <si>
    <t>土木の職業</t>
  </si>
  <si>
    <t>農林漁業の職業</t>
  </si>
  <si>
    <t>保安の職業</t>
  </si>
  <si>
    <t>サービスの職業</t>
  </si>
  <si>
    <t>販売の職業</t>
  </si>
  <si>
    <t>事務的職業</t>
  </si>
  <si>
    <t>管理的職業</t>
  </si>
  <si>
    <t>専門的・技術的職業</t>
  </si>
  <si>
    <t>職業計</t>
  </si>
  <si>
    <t>新規求人</t>
  </si>
  <si>
    <t>就職件数</t>
  </si>
  <si>
    <t>その他の事業</t>
  </si>
  <si>
    <t>水産業</t>
  </si>
  <si>
    <t>貨物取扱業</t>
  </si>
  <si>
    <t>（土石採取業）</t>
  </si>
  <si>
    <t xml:space="preserve"> （単位：人）</t>
  </si>
  <si>
    <t>公務</t>
  </si>
  <si>
    <t>総参加
人員</t>
  </si>
  <si>
    <t>行為参加
人員</t>
  </si>
  <si>
    <t>労働損失
日数</t>
  </si>
  <si>
    <t>罷業・怠業</t>
  </si>
  <si>
    <t>合　　　　　計</t>
  </si>
  <si>
    <t>半日未満の</t>
  </si>
  <si>
    <t>発生件数および</t>
  </si>
  <si>
    <t>組　合　数</t>
  </si>
  <si>
    <t>１５　労働</t>
  </si>
  <si>
    <t>15-2</t>
  </si>
  <si>
    <t>15-3</t>
  </si>
  <si>
    <t>15-4</t>
  </si>
  <si>
    <t>15-5</t>
  </si>
  <si>
    <t>15-10</t>
  </si>
  <si>
    <t>15-11</t>
  </si>
  <si>
    <t>月別平均現金給与</t>
  </si>
  <si>
    <t>月別平均労働時間</t>
  </si>
  <si>
    <t>雇用指数</t>
  </si>
  <si>
    <t>賃金不払状況</t>
  </si>
  <si>
    <t>職業別常用職業紹介状況</t>
  </si>
  <si>
    <t>労働者死傷災害発生状況</t>
  </si>
  <si>
    <t>労働争議件数および参加人員</t>
  </si>
  <si>
    <t>就業状態、従業上の地位、男女別有業者数(1)産業（大分類）別</t>
  </si>
  <si>
    <t>就業状態、従業上の地位、男女別有業者数(2)職業（大分類）別</t>
  </si>
  <si>
    <t>15-1</t>
  </si>
  <si>
    <t>死亡</t>
  </si>
  <si>
    <t>月間有効求職者数</t>
  </si>
  <si>
    <t>（３）パートタイム職業紹介状況</t>
  </si>
  <si>
    <t>（単位：件、人）</t>
  </si>
  <si>
    <t>（単位：件、人）</t>
  </si>
  <si>
    <t>（注）中高年齢者とは45歳以上の者。</t>
  </si>
  <si>
    <t>うち常用</t>
  </si>
  <si>
    <t>紹介件数</t>
  </si>
  <si>
    <t>15　労働　目次へ＜＜</t>
  </si>
  <si>
    <t>産業（大分類）別労働組合組織状況</t>
  </si>
  <si>
    <t>不払事件処理数</t>
  </si>
  <si>
    <t>解決済</t>
  </si>
  <si>
    <t>解決不能</t>
  </si>
  <si>
    <t>未解決</t>
  </si>
  <si>
    <t>件数</t>
  </si>
  <si>
    <t>電気・ガス・熱供給・水道業</t>
  </si>
  <si>
    <t>総数</t>
  </si>
  <si>
    <t>85歳以上</t>
  </si>
  <si>
    <t>80～84</t>
  </si>
  <si>
    <t>75～79</t>
  </si>
  <si>
    <t>70～74</t>
  </si>
  <si>
    <t>65～69</t>
  </si>
  <si>
    <t>60～64</t>
  </si>
  <si>
    <t>55～59</t>
  </si>
  <si>
    <t>50～54</t>
  </si>
  <si>
    <t>45～49</t>
  </si>
  <si>
    <t>40～44</t>
  </si>
  <si>
    <t>35～39</t>
  </si>
  <si>
    <t>30～34</t>
  </si>
  <si>
    <t>25～29</t>
  </si>
  <si>
    <t>20～24</t>
  </si>
  <si>
    <t>歳</t>
  </si>
  <si>
    <t>15～19</t>
  </si>
  <si>
    <t>休業者</t>
  </si>
  <si>
    <t>通学のかたわら仕事</t>
  </si>
  <si>
    <t>家事のほか仕事</t>
  </si>
  <si>
    <t>主に仕事</t>
  </si>
  <si>
    <t>その他</t>
  </si>
  <si>
    <t>通学</t>
  </si>
  <si>
    <t>家事</t>
  </si>
  <si>
    <t>完全失業者</t>
  </si>
  <si>
    <t>就業者</t>
  </si>
  <si>
    <t>完全失業率</t>
  </si>
  <si>
    <t>労働力率</t>
  </si>
  <si>
    <t>非労働力人口</t>
  </si>
  <si>
    <t>（単位：人、％）</t>
  </si>
  <si>
    <t>労働力状態（８区分）、年齢（５歳階級）、男女別15歳以上人口</t>
  </si>
  <si>
    <t>15-6</t>
  </si>
  <si>
    <t>15-12</t>
  </si>
  <si>
    <t>　　　2.労働力率（％）＝労働力人口÷15歳以上人口（労働力状態「不詳」を除く。）×100</t>
  </si>
  <si>
    <t>（注）1.総数には、労働力状態「不詳」を含む。</t>
  </si>
  <si>
    <t>教育，学習支援業</t>
  </si>
  <si>
    <t>医療，福祉</t>
  </si>
  <si>
    <t>Ｄ 建設業</t>
  </si>
  <si>
    <t>Ｅ 製造業</t>
  </si>
  <si>
    <t>Ｆ 電気・ガス
・熱供給
・水道業</t>
  </si>
  <si>
    <t>Ｇ 情報通信業</t>
  </si>
  <si>
    <t>Ｍ 宿泊業，
飲食サービス業</t>
  </si>
  <si>
    <t>Ｐ 医療，福祉</t>
  </si>
  <si>
    <t>Ｑ 複合
サービス事業</t>
  </si>
  <si>
    <t>Ｏ 教育，
学習支援業</t>
  </si>
  <si>
    <t>Ｇ 情報
通信業</t>
  </si>
  <si>
    <t>Ｌ 学術研究,
専門・技術
サービス業</t>
  </si>
  <si>
    <t>Ｋ 不動産業,
物品賃貸業</t>
  </si>
  <si>
    <t>Ｎ 生活関連
サービス業,
娯楽業</t>
  </si>
  <si>
    <t>Ｆ 電気・ガス・
熱供給・水道業</t>
  </si>
  <si>
    <r>
      <t xml:space="preserve">Ｒ サービス業
</t>
    </r>
    <r>
      <rPr>
        <sz val="7"/>
        <rFont val="ＭＳ 明朝"/>
        <family val="1"/>
      </rPr>
      <t>（他に分類さ
れないもの）</t>
    </r>
  </si>
  <si>
    <t>総実労働時間</t>
  </si>
  <si>
    <t>運輸業，郵便業</t>
  </si>
  <si>
    <t>卸売業，小売業</t>
  </si>
  <si>
    <t>金融業，保険業</t>
  </si>
  <si>
    <t>不動産業，物品賃貸業</t>
  </si>
  <si>
    <t>宿泊業，飲食サービス業</t>
  </si>
  <si>
    <t>サービス業(上記以外)</t>
  </si>
  <si>
    <t>福井市</t>
  </si>
  <si>
    <t>旧福井市</t>
  </si>
  <si>
    <t>旧美山町</t>
  </si>
  <si>
    <t>旧越廼村</t>
  </si>
  <si>
    <t>旧清水町</t>
  </si>
  <si>
    <t>敦賀市</t>
  </si>
  <si>
    <t>小浜市</t>
  </si>
  <si>
    <t>大野市</t>
  </si>
  <si>
    <t>旧大野市</t>
  </si>
  <si>
    <t>旧和泉村</t>
  </si>
  <si>
    <t>勝山市</t>
  </si>
  <si>
    <t>旧芦原町</t>
  </si>
  <si>
    <t>旧金津町</t>
  </si>
  <si>
    <t>越前市</t>
  </si>
  <si>
    <t>旧武生市</t>
  </si>
  <si>
    <t>旧今立町</t>
  </si>
  <si>
    <t>坂井市</t>
  </si>
  <si>
    <t>旧三国町</t>
  </si>
  <si>
    <t>旧丸岡町</t>
  </si>
  <si>
    <t>旧春江町</t>
  </si>
  <si>
    <t>旧坂井町</t>
  </si>
  <si>
    <t>市計</t>
  </si>
  <si>
    <t>旧松岡町</t>
  </si>
  <si>
    <t>旧永平寺町</t>
  </si>
  <si>
    <t>旧上志比村</t>
  </si>
  <si>
    <t>池田町</t>
  </si>
  <si>
    <t>南越前町</t>
  </si>
  <si>
    <t>旧南条町</t>
  </si>
  <si>
    <t>旧今庄町</t>
  </si>
  <si>
    <t>旧河野村</t>
  </si>
  <si>
    <t>越前町</t>
  </si>
  <si>
    <t>旧朝日町</t>
  </si>
  <si>
    <t>旧宮崎村</t>
  </si>
  <si>
    <t>旧越前町</t>
  </si>
  <si>
    <t>旧織田町</t>
  </si>
  <si>
    <t>美浜町</t>
  </si>
  <si>
    <t>高浜町</t>
  </si>
  <si>
    <t>おおい町</t>
  </si>
  <si>
    <t>旧名田庄村</t>
  </si>
  <si>
    <t>旧大飯町</t>
  </si>
  <si>
    <t>若狭町</t>
  </si>
  <si>
    <t>旧三方町</t>
  </si>
  <si>
    <t>旧上中町</t>
  </si>
  <si>
    <t>町計</t>
  </si>
  <si>
    <t>Ａ 農業，林業</t>
  </si>
  <si>
    <t>Ｂ 漁業</t>
  </si>
  <si>
    <t>Ｄ 建設業</t>
  </si>
  <si>
    <t>Ｅ 製造業</t>
  </si>
  <si>
    <t>Ｇ 情報通信業</t>
  </si>
  <si>
    <t>Ｉ 卸売業，小売業</t>
  </si>
  <si>
    <t>Ｊ 金融業，保険業</t>
  </si>
  <si>
    <t>Ｋ 不動産業，物品賃貸業</t>
  </si>
  <si>
    <t>Ｏ 教育，学習支援業</t>
  </si>
  <si>
    <t>Ｐ 医療，福祉</t>
  </si>
  <si>
    <t>Ｑ 複合サービス事業</t>
  </si>
  <si>
    <t>Ｔ 分類不能の産業</t>
  </si>
  <si>
    <t>市町別、産業(大分類)別、男女別１５歳以上就業者数</t>
  </si>
  <si>
    <t>Ｈ 運輸業,
 郵便業</t>
  </si>
  <si>
    <t>Ｉ 卸売業,
 小売業</t>
  </si>
  <si>
    <t>Ｊ 金融業,
 保険業</t>
  </si>
  <si>
    <r>
      <t xml:space="preserve">Ｍ 宿泊業，
</t>
    </r>
    <r>
      <rPr>
        <sz val="7"/>
        <rFont val="ＭＳ 明朝"/>
        <family val="1"/>
      </rPr>
      <t>飲食サービス業</t>
    </r>
  </si>
  <si>
    <t>製造業</t>
  </si>
  <si>
    <t>建設業</t>
  </si>
  <si>
    <t>運輸・交通業</t>
  </si>
  <si>
    <t>１１　労働争議件数および参加人員</t>
  </si>
  <si>
    <t>１２　産業（大分類）別労働組合組織状況</t>
  </si>
  <si>
    <t>農業，林業</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</si>
  <si>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</si>
  <si>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</si>
  <si>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</si>
  <si>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</si>
  <si>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</si>
  <si>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</si>
  <si>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</si>
  <si>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</si>
  <si>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</si>
  <si>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</si>
  <si>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</si>
  <si>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</si>
  <si>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生活関連サービス業，娯楽業</t>
  </si>
  <si>
    <t>教育，学習支援業</t>
  </si>
  <si>
    <t>医療，福祉</t>
  </si>
  <si>
    <t>複合サービス事業</t>
  </si>
  <si>
    <t>サービス業（他に分類されないもの）</t>
  </si>
  <si>
    <t>分類不能の産業</t>
  </si>
  <si>
    <t>公　務（他に分類されるものを除く）</t>
  </si>
  <si>
    <t>学術研究，専門・技術サービス　業</t>
  </si>
  <si>
    <t>管理的職業従事者</t>
  </si>
  <si>
    <t>専門的・技術的職業従事者</t>
  </si>
  <si>
    <t>事務従事者</t>
  </si>
  <si>
    <t>販売従事者</t>
  </si>
  <si>
    <t>サービス職業従事者</t>
  </si>
  <si>
    <t>保安職業従事者</t>
  </si>
  <si>
    <t>農林漁業従事者</t>
  </si>
  <si>
    <t>生産工程従事者</t>
  </si>
  <si>
    <t>輸送・機械運転従事者</t>
  </si>
  <si>
    <t>建設・採掘従事者</t>
  </si>
  <si>
    <t>運搬・清掃・包装等従事者</t>
  </si>
  <si>
    <t>分類不能の職業</t>
  </si>
  <si>
    <t>　職業分類</t>
  </si>
  <si>
    <t>生産工程の職業</t>
  </si>
  <si>
    <t>輸送・機械運転の職業</t>
  </si>
  <si>
    <t>建設・採掘の職業</t>
  </si>
  <si>
    <t>運搬・清掃・包装等の職業</t>
  </si>
  <si>
    <t>生産設備制御・監視の職業１）</t>
  </si>
  <si>
    <t>生産設備制御・監視の職業２）</t>
  </si>
  <si>
    <t>生産設備制御・監視の職業３）</t>
  </si>
  <si>
    <t>金属材料製造、金属加工、金属溶接・溶断の職業</t>
  </si>
  <si>
    <t>製品製造・加工処理の職業２）</t>
  </si>
  <si>
    <t>機械組立の職業</t>
  </si>
  <si>
    <t>機械整備・修理の職業</t>
  </si>
  <si>
    <t>製品検査の職業　１）</t>
  </si>
  <si>
    <t>製品検査の職業　２）</t>
  </si>
  <si>
    <t>機械検査の職業</t>
  </si>
  <si>
    <t>生産関連・生産類似の職業</t>
  </si>
  <si>
    <t>鉄道運転の職業</t>
  </si>
  <si>
    <t>自動車運転の職業</t>
  </si>
  <si>
    <t>船舶・航空機運転の職業</t>
  </si>
  <si>
    <t>その他の輸送の職業</t>
  </si>
  <si>
    <t>定置・建設機械運転の職業</t>
  </si>
  <si>
    <t>建設躯体工事の職業</t>
  </si>
  <si>
    <t>建設の職業　４）</t>
  </si>
  <si>
    <t>電気工事の職業</t>
  </si>
  <si>
    <t>採掘の職業</t>
  </si>
  <si>
    <t>運搬の職業</t>
  </si>
  <si>
    <t>清掃の職業</t>
  </si>
  <si>
    <t>包装の職業</t>
  </si>
  <si>
    <t>その他の輸送の職業運搬・清掃・包装等の職業</t>
  </si>
  <si>
    <t>１）</t>
  </si>
  <si>
    <t>金属材料製造、金属加工、金属溶接・溶断</t>
  </si>
  <si>
    <t>２）</t>
  </si>
  <si>
    <t>金属材料製造、金属加工、金属溶接・溶断を除く</t>
  </si>
  <si>
    <t>３）</t>
  </si>
  <si>
    <t>機械組立</t>
  </si>
  <si>
    <t>４）</t>
  </si>
  <si>
    <t>建設躯体工事の職業を除く</t>
  </si>
  <si>
    <t>総実労働時間</t>
  </si>
  <si>
    <t>（注）1. 1表に同じ</t>
  </si>
  <si>
    <t>　　　2. 総実働時間とは、休憩時間及び本来の職務外として行われる当宿直の時間を除いたもので所定内労働時間と所定外労働</t>
  </si>
  <si>
    <t>　　　　時間の合計である。所定内労働時間とは、就業規則等によって定められた正規の始業時間から終業時間までの時間であり、</t>
  </si>
  <si>
    <t>　　　　所定外労働時間とは、早出、残業、休日出勤等の労働時間である。</t>
  </si>
  <si>
    <t>鯖江市</t>
  </si>
  <si>
    <r>
      <rPr>
        <sz val="7"/>
        <rFont val="ＭＳ 明朝"/>
        <family val="1"/>
      </rPr>
      <t>Ｋ 不動産業,</t>
    </r>
    <r>
      <rPr>
        <sz val="8"/>
        <rFont val="ＭＳ 明朝"/>
        <family val="1"/>
      </rPr>
      <t xml:space="preserve">
物品賃貸業</t>
    </r>
  </si>
  <si>
    <r>
      <rPr>
        <sz val="7"/>
        <rFont val="ＭＳ 明朝"/>
        <family val="1"/>
      </rPr>
      <t>Ｆ 電気・ガス</t>
    </r>
    <r>
      <rPr>
        <sz val="8"/>
        <rFont val="ＭＳ 明朝"/>
        <family val="1"/>
      </rPr>
      <t xml:space="preserve">
・熱供給
・水道業</t>
    </r>
  </si>
  <si>
    <t>第1・四半期</t>
  </si>
  <si>
    <t>第2・四半期</t>
  </si>
  <si>
    <t>第3・四半期</t>
  </si>
  <si>
    <t>第4・四半期</t>
  </si>
  <si>
    <t>（注）単独争議のみ</t>
  </si>
  <si>
    <t>（４）中高年齢者職業紹介状況（新規学卒を除きパートタイムを含む）</t>
  </si>
  <si>
    <t>（平成27年＝100）</t>
  </si>
  <si>
    <r>
      <t xml:space="preserve">名目賃金指数
調査産業計
</t>
    </r>
    <r>
      <rPr>
        <sz val="7"/>
        <rFont val="ＭＳ 明朝"/>
        <family val="1"/>
      </rPr>
      <t>平成27年＝100</t>
    </r>
  </si>
  <si>
    <r>
      <t xml:space="preserve">労働時間指数
調査産業計
</t>
    </r>
    <r>
      <rPr>
        <sz val="7"/>
        <rFont val="ＭＳ 明朝"/>
        <family val="1"/>
      </rPr>
      <t>平成27年＝100</t>
    </r>
  </si>
  <si>
    <t>うちパートタイム労働者</t>
  </si>
  <si>
    <t>漁業</t>
  </si>
  <si>
    <t>鉱業、採石業、砂利採取業</t>
  </si>
  <si>
    <t>学術研究、専門・技術サービス業</t>
  </si>
  <si>
    <t>生活関連サービス業、娯楽業</t>
  </si>
  <si>
    <t>(注)1.パートタイム労働者の数値は特掲数値であり、掲載されている産業別数値の合計と全産業の数値は</t>
  </si>
  <si>
    <t xml:space="preserve">   一致しない</t>
  </si>
  <si>
    <t>（注）1.この表は、毎月勤労統計地方調査（基幹統計）による。この調査は、常時5人以上の常用労働者を雇用する事業所の中から</t>
  </si>
  <si>
    <t>　　平成27年基準の指数に変更</t>
  </si>
  <si>
    <t>うちパート</t>
  </si>
  <si>
    <t>うちアルバイト</t>
  </si>
  <si>
    <t>資　料：総務省統計局「就業構造基本調査」</t>
  </si>
  <si>
    <t>Ｃ 鉱業，採石業，
砂利採取業</t>
  </si>
  <si>
    <t>Ｆ 電気･ガス･熱供給･水道業</t>
  </si>
  <si>
    <t>Ｌ 学術研究，
専門・技術サービス業</t>
  </si>
  <si>
    <t>Ｍ 宿泊業，
飲食サービス業</t>
  </si>
  <si>
    <t>Ｎ 生活関連
サービス業，娯楽業</t>
  </si>
  <si>
    <t>５　労働者死傷災害発生状況</t>
  </si>
  <si>
    <t>６　労働力状態（８区分）、年齢（５歳階級）、男女別15歳以上人口</t>
  </si>
  <si>
    <t>７　市町別、産業（大分類）別、男女別15歳以上就業者数</t>
  </si>
  <si>
    <t>８　就業状態、従業上の地位、男女別有業者数</t>
  </si>
  <si>
    <t>９　月別公共職業安定所職業紹介状況</t>
  </si>
  <si>
    <t>１０　職業別常用職業紹介状況</t>
  </si>
  <si>
    <t>15-7</t>
  </si>
  <si>
    <t>15-8(1)</t>
  </si>
  <si>
    <t>15-8(2)</t>
  </si>
  <si>
    <t>15-9(1)</t>
  </si>
  <si>
    <t>15-9(2)</t>
  </si>
  <si>
    <t>15-9(3)</t>
  </si>
  <si>
    <t>15-9(4)</t>
  </si>
  <si>
    <t>　　　抽出した一定の事業所について行われた。</t>
  </si>
  <si>
    <t>１　月別平均現金給与</t>
  </si>
  <si>
    <t>２　月別平均労働時間</t>
  </si>
  <si>
    <t>３　　雇用指数</t>
  </si>
  <si>
    <t>４　賃金不払状況</t>
  </si>
  <si>
    <t>組合員数（人）</t>
  </si>
  <si>
    <t>月別公共職業安定所職業紹介状況(2)日雇職業紹介状況</t>
  </si>
  <si>
    <t>月別公共職業安定所職業紹介状況(3)パートタイム職業紹介状況</t>
  </si>
  <si>
    <t>月別公共職業安定所職業紹介状況(4)中高年齢者職業紹介状況</t>
  </si>
  <si>
    <t>平成29年10月1日現在</t>
  </si>
  <si>
    <t>（注）「０」は値が表章単位に満たないもの、「-」は該当数値のないもの</t>
  </si>
  <si>
    <t>（注）3.労働時間指数について、平成22年基準から平成27年基準への変更に伴い、平成27年を</t>
  </si>
  <si>
    <t>（つづき）</t>
  </si>
  <si>
    <t>（単位：件、人）</t>
  </si>
  <si>
    <t>（つづき）</t>
  </si>
  <si>
    <t>令和</t>
  </si>
  <si>
    <t>元</t>
  </si>
  <si>
    <t>年平均</t>
  </si>
  <si>
    <t>令和元年度</t>
  </si>
  <si>
    <t>令　和　元　年</t>
  </si>
  <si>
    <t>令和元年</t>
  </si>
  <si>
    <t>令和元年度</t>
  </si>
  <si>
    <t>月別公共職業安定所職業紹介状況(1)一般職業紹介状況（新規学卒、パートタイム</t>
  </si>
  <si>
    <t>関係除く）</t>
  </si>
  <si>
    <t>3年</t>
  </si>
  <si>
    <t xml:space="preserve"> 3年</t>
  </si>
  <si>
    <t>令和</t>
  </si>
  <si>
    <t>令和3年福井県統計年鑑</t>
  </si>
  <si>
    <t>資料：福井県統計調査課「毎月勤労統計調査」</t>
  </si>
  <si>
    <t>資料：福井県統計調査課</t>
  </si>
  <si>
    <t>15　労働</t>
  </si>
  <si>
    <t>１５　労働</t>
  </si>
  <si>
    <t>資料：福井労働局労働基準部</t>
  </si>
  <si>
    <t>対象労働者数</t>
  </si>
  <si>
    <t>新規
件数</t>
  </si>
  <si>
    <t>繰越
件数</t>
  </si>
  <si>
    <t>支払
件数</t>
  </si>
  <si>
    <t>（単位：件、千円）</t>
  </si>
  <si>
    <t>監督署別</t>
  </si>
  <si>
    <t>資料：福井労働局労働基準部</t>
  </si>
  <si>
    <t>休業
4日以上</t>
  </si>
  <si>
    <t>（注）15-１表に同じ</t>
  </si>
  <si>
    <t>27</t>
  </si>
  <si>
    <t>令和２年</t>
  </si>
  <si>
    <t>平成22年</t>
  </si>
  <si>
    <t>令和2年10月1日現在</t>
  </si>
  <si>
    <t>区分</t>
  </si>
  <si>
    <t>総数</t>
  </si>
  <si>
    <t>(再掲)65歳以上</t>
  </si>
  <si>
    <t>(再掲)15～64 歳</t>
  </si>
  <si>
    <t>労働力人口</t>
  </si>
  <si>
    <t>労働力人口（つづき）</t>
  </si>
  <si>
    <t>令和2年</t>
  </si>
  <si>
    <t>令和2年10月1日現在</t>
  </si>
  <si>
    <t>資料：総務省統計局「国勢調査（就業状態等基本集計）」</t>
  </si>
  <si>
    <t>資料：総務省統計局「国勢調査（就業状態等基本集計）」</t>
  </si>
  <si>
    <t>Ｈ 運輸業，郵便業</t>
  </si>
  <si>
    <t>Ｒ サービス業
(他に分類されないもの)</t>
  </si>
  <si>
    <r>
      <t xml:space="preserve">Ｓ 公務
</t>
    </r>
    <r>
      <rPr>
        <sz val="6"/>
        <color indexed="8"/>
        <rFont val="ＭＳ 明朝"/>
        <family val="1"/>
      </rPr>
      <t>(他に分類されるものを除く)</t>
    </r>
  </si>
  <si>
    <t>2</t>
  </si>
  <si>
    <t>4年</t>
  </si>
  <si>
    <t>新規</t>
  </si>
  <si>
    <t>月間有効</t>
  </si>
  <si>
    <t>求人数</t>
  </si>
  <si>
    <t>就職件数</t>
  </si>
  <si>
    <t>資料：福井労働局職業安定部</t>
  </si>
  <si>
    <t>3</t>
  </si>
  <si>
    <t>令和</t>
  </si>
  <si>
    <t>年度</t>
  </si>
  <si>
    <t>令和3年10月分</t>
  </si>
  <si>
    <t>生産工程の</t>
  </si>
  <si>
    <t>職業の内訳</t>
  </si>
  <si>
    <t>輸送・機械</t>
  </si>
  <si>
    <t>運転の職業</t>
  </si>
  <si>
    <t>の内訳</t>
  </si>
  <si>
    <t>建設・採掘</t>
  </si>
  <si>
    <t>の職業の</t>
  </si>
  <si>
    <t>内訳</t>
  </si>
  <si>
    <t>運搬・清掃</t>
  </si>
  <si>
    <t>・ 包装等の</t>
  </si>
  <si>
    <t>中分類</t>
  </si>
  <si>
    <t>大分類</t>
  </si>
  <si>
    <t>（人）</t>
  </si>
  <si>
    <t>新規求職</t>
  </si>
  <si>
    <t>（数）</t>
  </si>
  <si>
    <t>倍率</t>
  </si>
  <si>
    <t>％</t>
  </si>
  <si>
    <t>充足率</t>
  </si>
  <si>
    <t>就職率</t>
  </si>
  <si>
    <t>充足数</t>
  </si>
  <si>
    <t>項目</t>
  </si>
  <si>
    <t>資料：福井県労働政策課</t>
  </si>
  <si>
    <t>争議行為を伴う争議形態</t>
  </si>
  <si>
    <t>争議行為を伴う争議形態（続き）</t>
  </si>
  <si>
    <t>半日以上の作業停止争議</t>
  </si>
  <si>
    <t>半日以上の作業停止争議（続き）</t>
  </si>
  <si>
    <t>同盟罷業</t>
  </si>
  <si>
    <t>作業所閉鎖</t>
  </si>
  <si>
    <t>争議形態</t>
  </si>
  <si>
    <t>争議行為を伴わない</t>
  </si>
  <si>
    <t>総参加人員</t>
  </si>
  <si>
    <t>件 数</t>
  </si>
  <si>
    <t>産業の別</t>
  </si>
  <si>
    <t>うち正規の職員・
従業員</t>
  </si>
  <si>
    <t>うち労働者派遣事業所
の派遣社員</t>
  </si>
  <si>
    <t>雇用者</t>
  </si>
  <si>
    <t>雇用者（つづき）</t>
  </si>
  <si>
    <t>資料：総務省統計局「就業構造基本調査」</t>
  </si>
  <si>
    <t>資料：福井労働局職業安定部「労働市場月報」</t>
  </si>
  <si>
    <t xml:space="preserve"> 4年</t>
  </si>
  <si>
    <t>…</t>
  </si>
  <si>
    <t>…</t>
  </si>
  <si>
    <t>資料：福井労働局職業安定部「労働市場月報」</t>
  </si>
  <si>
    <t>資料：厚生労働省「労働組合基礎調査」</t>
  </si>
  <si>
    <t>令和3年6月30日現在</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</si>
</sst>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00_);[Red]\(#,##0.00\)"/>
    <numFmt numFmtId="181" formatCode="0.00_);[Red]\(0.00\)"/>
    <numFmt numFmtId="182" formatCode="0.000_);[Red]\(0.000\)"/>
    <numFmt numFmtId="183" formatCode="#,##0.000_);[Red]\(#,##0.000\)"/>
    <numFmt numFmtId="184" formatCode="0.0_);[Red]\(0.0\)"/>
    <numFmt numFmtId="185" formatCode="#,##0_);[Red]\(#,##0\)"/>
    <numFmt numFmtId="186" formatCode="0_);[Red]\(0\)"/>
    <numFmt numFmtId="187" formatCode="#,##0;&quot;△ &quot;#,##0"/>
    <numFmt numFmtId="188" formatCode="#,##0_);\(#,##0\)"/>
    <numFmt numFmtId="189" formatCode="#,##0.0_);\(#,##0.0\)"/>
    <numFmt numFmtId="190" formatCode="##,###,##0;&quot;-&quot;#,###,##0"/>
    <numFmt numFmtId="191" formatCode="#,##0.0;&quot;△ &quot;#,##0.0"/>
    <numFmt numFmtId="192" formatCode="0.0;&quot;△ &quot;0.0"/>
    <numFmt numFmtId="193" formatCode="#,##0.0_);[Red]\(#,##0.0\)"/>
    <numFmt numFmtId="194" formatCode="#,##0;[Red]\-#,##0;\-"/>
    <numFmt numFmtId="195" formatCode="#,##0.0"/>
    <numFmt numFmtId="196" formatCode="#,##0;;\-"/>
    <numFmt numFmtId="197" formatCode="#,##0\ ;;\-\ "/>
    <numFmt numFmtId="198" formatCode="0.0_ "/>
    <numFmt numFmtId="199" formatCode="###\ ###\ ###"/>
    <numFmt numFmtId="200" formatCode="#,##0_);[Red]\(#,##0\);@_ "/>
    <numFmt numFmtId="201" formatCode="#,##0.0_);[Red]\(#,##0.0\);@_ "/>
    <numFmt numFmtId="202" formatCode="_ * #,##0.0_ ;_ * \-#,##0.0_ ;_ * &quot;-&quot;_ ;_ @_ "/>
    <numFmt numFmtId="203" formatCode="&quot;¥&quot;#,##0_);[Red]\(&quot;¥&quot;#,##0\)"/>
    <numFmt numFmtId="204" formatCode="0.0"/>
    <numFmt numFmtId="205" formatCode="[$]ggge&quot;年&quot;m&quot;月&quot;d&quot;日&quot;;@"/>
    <numFmt numFmtId="206" formatCode="[$-411]gge&quot;年&quot;m&quot;月&quot;d&quot;日&quot;;@"/>
    <numFmt numFmtId="207" formatCode="[$]gge&quot;年&quot;m&quot;月&quot;d&quot;日&quot;;@"/>
    <numFmt numFmtId="208" formatCode="0.0%"/>
    <numFmt numFmtId="209" formatCode="0.00000000"/>
    <numFmt numFmtId="210" formatCode="0.0000000"/>
    <numFmt numFmtId="211" formatCode="0.000000"/>
    <numFmt numFmtId="212" formatCode="0.00000"/>
    <numFmt numFmtId="213" formatCode="0.0000"/>
    <numFmt numFmtId="214" formatCode="0.000"/>
    <numFmt numFmtId="215" formatCode="[$]ggge&quot;年&quot;m&quot;月&quot;d&quot;日&quot;;@"/>
    <numFmt numFmtId="216" formatCode="[$]gge&quot;年&quot;m&quot;月&quot;d&quot;日&quot;;@"/>
  </numFmts>
  <fonts count="111">
    <font>
      <sz val="11"/>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12"/>
      <name val="ＭＳ 明朝"/>
      <family val="1"/>
    </font>
    <font>
      <sz val="10"/>
      <name val="ＭＳ 明朝"/>
      <family val="1"/>
    </font>
    <font>
      <sz val="9"/>
      <name val="ＭＳ 明朝"/>
      <family val="1"/>
    </font>
    <font>
      <sz val="12"/>
      <name val="ＭＳ Ｐゴシック"/>
      <family val="3"/>
    </font>
    <font>
      <sz val="7"/>
      <name val="ＭＳ 明朝"/>
      <family val="1"/>
    </font>
    <font>
      <b/>
      <sz val="16"/>
      <name val="ＭＳ Ｐゴシック"/>
      <family val="3"/>
    </font>
    <font>
      <sz val="10"/>
      <name val="ＭＳ ゴシック"/>
      <family val="3"/>
    </font>
    <font>
      <sz val="10"/>
      <name val="ＭＳ Ｐゴシック"/>
      <family val="3"/>
    </font>
    <font>
      <sz val="8"/>
      <name val="ＭＳ 明朝"/>
      <family val="1"/>
    </font>
    <font>
      <sz val="8"/>
      <name val="ＭＳ Ｐゴシック"/>
      <family val="3"/>
    </font>
    <font>
      <sz val="8"/>
      <name val="ＭＳ ゴシック"/>
      <family val="3"/>
    </font>
    <font>
      <sz val="9"/>
      <name val="ＭＳ Ｐゴシック"/>
      <family val="3"/>
    </font>
    <font>
      <sz val="9"/>
      <name val="ＭＳ ゴシック"/>
      <family val="3"/>
    </font>
    <font>
      <u val="single"/>
      <sz val="11"/>
      <name val="ＭＳ Ｐゴシック"/>
      <family val="3"/>
    </font>
    <font>
      <sz val="18"/>
      <name val="ＭＳ Ｐゴシック"/>
      <family val="3"/>
    </font>
    <font>
      <sz val="11"/>
      <name val="明朝"/>
      <family val="1"/>
    </font>
    <font>
      <sz val="6"/>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0"/>
      <color indexed="12"/>
      <name val="ＭＳ ゴシック"/>
      <family val="3"/>
    </font>
    <font>
      <sz val="11"/>
      <color indexed="62"/>
      <name val="ＭＳ 明朝"/>
      <family val="1"/>
    </font>
    <font>
      <sz val="10"/>
      <color indexed="30"/>
      <name val="ＭＳ 明朝"/>
      <family val="1"/>
    </font>
    <font>
      <sz val="11"/>
      <color indexed="8"/>
      <name val="ＭＳ 明朝"/>
      <family val="1"/>
    </font>
    <font>
      <sz val="14"/>
      <color indexed="8"/>
      <name val="ＭＳ 明朝"/>
      <family val="1"/>
    </font>
    <font>
      <sz val="10"/>
      <color indexed="8"/>
      <name val="ＭＳ 明朝"/>
      <family val="1"/>
    </font>
    <font>
      <sz val="8"/>
      <color indexed="8"/>
      <name val="ＭＳ 明朝"/>
      <family val="1"/>
    </font>
    <font>
      <sz val="9"/>
      <color indexed="8"/>
      <name val="ＭＳ 明朝"/>
      <family val="1"/>
    </font>
    <font>
      <u val="single"/>
      <sz val="11"/>
      <color indexed="8"/>
      <name val="ＭＳ Ｐゴシック"/>
      <family val="3"/>
    </font>
    <font>
      <sz val="10"/>
      <color indexed="8"/>
      <name val="ＭＳ Ｐゴシック"/>
      <family val="3"/>
    </font>
    <font>
      <sz val="11"/>
      <color indexed="8"/>
      <name val="ＭＳ ゴシック"/>
      <family val="3"/>
    </font>
    <font>
      <sz val="14"/>
      <color indexed="8"/>
      <name val="ＭＳ Ｐゴシック"/>
      <family val="3"/>
    </font>
    <font>
      <sz val="8"/>
      <color indexed="8"/>
      <name val="ＭＳ Ｐゴシック"/>
      <family val="3"/>
    </font>
    <font>
      <sz val="8"/>
      <color indexed="8"/>
      <name val="ＭＳ ゴシック"/>
      <family val="3"/>
    </font>
    <font>
      <sz val="10"/>
      <color indexed="8"/>
      <name val="ＭＳ ゴシック"/>
      <family val="3"/>
    </font>
    <font>
      <sz val="9"/>
      <color indexed="18"/>
      <name val="ＭＳ ゴシック"/>
      <family val="3"/>
    </font>
    <font>
      <sz val="10"/>
      <color indexed="62"/>
      <name val="ＭＳ ゴシック"/>
      <family val="3"/>
    </font>
    <font>
      <sz val="10"/>
      <color indexed="62"/>
      <name val="ＭＳ 明朝"/>
      <family val="1"/>
    </font>
    <font>
      <sz val="9"/>
      <color indexed="30"/>
      <name val="ＭＳ ゴシック"/>
      <family val="3"/>
    </font>
    <font>
      <sz val="9"/>
      <color indexed="62"/>
      <name val="ＭＳ ゴシック"/>
      <family val="3"/>
    </font>
    <font>
      <sz val="9.5"/>
      <color indexed="62"/>
      <name val="ＭＳ ゴシック"/>
      <family val="3"/>
    </font>
    <font>
      <sz val="7"/>
      <color indexed="8"/>
      <name val="ＭＳ 明朝"/>
      <family val="1"/>
    </font>
    <font>
      <sz val="8"/>
      <color indexed="62"/>
      <name val="ＭＳ ゴシック"/>
      <family val="3"/>
    </font>
    <font>
      <sz val="8"/>
      <color indexed="6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0"/>
      <color rgb="FF0000FF"/>
      <name val="ＭＳ ゴシック"/>
      <family val="3"/>
    </font>
    <font>
      <sz val="11"/>
      <color theme="4"/>
      <name val="ＭＳ 明朝"/>
      <family val="1"/>
    </font>
    <font>
      <sz val="11"/>
      <color rgb="FFFF0000"/>
      <name val="ＭＳ Ｐゴシック"/>
      <family val="3"/>
    </font>
    <font>
      <sz val="10"/>
      <color rgb="FF0070C0"/>
      <name val="ＭＳ 明朝"/>
      <family val="1"/>
    </font>
    <font>
      <sz val="11"/>
      <color theme="1"/>
      <name val="ＭＳ 明朝"/>
      <family val="1"/>
    </font>
    <font>
      <sz val="14"/>
      <color theme="1"/>
      <name val="ＭＳ 明朝"/>
      <family val="1"/>
    </font>
    <font>
      <sz val="10"/>
      <color theme="1"/>
      <name val="ＭＳ 明朝"/>
      <family val="1"/>
    </font>
    <font>
      <sz val="8"/>
      <color theme="1"/>
      <name val="ＭＳ 明朝"/>
      <family val="1"/>
    </font>
    <font>
      <sz val="9"/>
      <color theme="1"/>
      <name val="ＭＳ 明朝"/>
      <family val="1"/>
    </font>
    <font>
      <u val="single"/>
      <sz val="11"/>
      <color theme="1"/>
      <name val="ＭＳ Ｐゴシック"/>
      <family val="3"/>
    </font>
    <font>
      <sz val="10"/>
      <color theme="1"/>
      <name val="ＭＳ Ｐゴシック"/>
      <family val="3"/>
    </font>
    <font>
      <sz val="11"/>
      <color theme="1"/>
      <name val="ＭＳ ゴシック"/>
      <family val="3"/>
    </font>
    <font>
      <sz val="11"/>
      <color theme="1"/>
      <name val="ＭＳ Ｐゴシック"/>
      <family val="3"/>
    </font>
    <font>
      <sz val="14"/>
      <color theme="1"/>
      <name val="ＭＳ Ｐゴシック"/>
      <family val="3"/>
    </font>
    <font>
      <sz val="8"/>
      <color theme="1"/>
      <name val="ＭＳ Ｐゴシック"/>
      <family val="3"/>
    </font>
    <font>
      <sz val="8"/>
      <color theme="1"/>
      <name val="ＭＳ ゴシック"/>
      <family val="3"/>
    </font>
    <font>
      <sz val="10"/>
      <color theme="1"/>
      <name val="ＭＳ ゴシック"/>
      <family val="3"/>
    </font>
    <font>
      <sz val="9"/>
      <color theme="4" tint="-0.4999699890613556"/>
      <name val="ＭＳ ゴシック"/>
      <family val="3"/>
    </font>
    <font>
      <sz val="10"/>
      <color theme="4"/>
      <name val="ＭＳ ゴシック"/>
      <family val="3"/>
    </font>
    <font>
      <sz val="10"/>
      <color theme="4"/>
      <name val="ＭＳ 明朝"/>
      <family val="1"/>
    </font>
    <font>
      <sz val="9"/>
      <color rgb="FF0070C0"/>
      <name val="ＭＳ ゴシック"/>
      <family val="3"/>
    </font>
    <font>
      <sz val="9"/>
      <color theme="4"/>
      <name val="ＭＳ ゴシック"/>
      <family val="3"/>
    </font>
    <font>
      <sz val="6"/>
      <color theme="1"/>
      <name val="ＭＳ 明朝"/>
      <family val="1"/>
    </font>
    <font>
      <sz val="9.5"/>
      <color theme="4"/>
      <name val="ＭＳ ゴシック"/>
      <family val="3"/>
    </font>
    <font>
      <sz val="7"/>
      <color theme="1"/>
      <name val="ＭＳ 明朝"/>
      <family val="1"/>
    </font>
    <font>
      <sz val="8"/>
      <color theme="4"/>
      <name val="ＭＳ ゴシック"/>
      <family val="3"/>
    </font>
    <font>
      <sz val="8"/>
      <color theme="4"/>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double"/>
      <bottom style="thin"/>
    </border>
    <border>
      <left>
        <color indexed="63"/>
      </left>
      <right style="thin"/>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thin"/>
      <bottom style="thin"/>
    </border>
    <border>
      <left style="thin"/>
      <right style="thin"/>
      <top style="thin"/>
      <bottom>
        <color indexed="63"/>
      </bottom>
    </border>
    <border>
      <left style="thin"/>
      <right style="thin"/>
      <top style="double"/>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1" fillId="31" borderId="4" applyNumberFormat="0" applyAlignment="0" applyProtection="0"/>
    <xf numFmtId="0" fontId="7"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82" fillId="0" borderId="0" applyNumberFormat="0" applyFill="0" applyBorder="0" applyAlignment="0" applyProtection="0"/>
    <xf numFmtId="0" fontId="83" fillId="32" borderId="0" applyNumberFormat="0" applyBorder="0" applyAlignment="0" applyProtection="0"/>
  </cellStyleXfs>
  <cellXfs count="753">
    <xf numFmtId="0" fontId="0" fillId="0" borderId="0" xfId="0" applyAlignment="1">
      <alignment/>
    </xf>
    <xf numFmtId="0" fontId="3" fillId="0" borderId="0" xfId="0" applyFont="1" applyBorder="1" applyAlignment="1">
      <alignment horizontal="center"/>
    </xf>
    <xf numFmtId="0" fontId="0" fillId="0" borderId="10" xfId="0" applyBorder="1" applyAlignment="1">
      <alignment/>
    </xf>
    <xf numFmtId="49" fontId="4" fillId="0" borderId="10" xfId="0" applyNumberFormat="1" applyFont="1" applyBorder="1" applyAlignment="1">
      <alignment horizontal="center"/>
    </xf>
    <xf numFmtId="0" fontId="4" fillId="0" borderId="0" xfId="0" applyFont="1" applyAlignment="1">
      <alignment/>
    </xf>
    <xf numFmtId="0" fontId="0" fillId="0" borderId="0" xfId="0" applyBorder="1" applyAlignment="1">
      <alignment/>
    </xf>
    <xf numFmtId="0" fontId="4" fillId="0" borderId="0" xfId="0" applyFont="1" applyAlignment="1">
      <alignment/>
    </xf>
    <xf numFmtId="184" fontId="4" fillId="0" borderId="0" xfId="0" applyNumberFormat="1" applyFont="1" applyAlignment="1">
      <alignment/>
    </xf>
    <xf numFmtId="0" fontId="2" fillId="0" borderId="0" xfId="0" applyFont="1" applyAlignment="1">
      <alignment horizontal="left"/>
    </xf>
    <xf numFmtId="0" fontId="4" fillId="0" borderId="0" xfId="0" applyFont="1" applyAlignment="1">
      <alignment horizontal="left"/>
    </xf>
    <xf numFmtId="49" fontId="4" fillId="0" borderId="10" xfId="0" applyNumberFormat="1" applyFont="1" applyBorder="1" applyAlignment="1">
      <alignment/>
    </xf>
    <xf numFmtId="49" fontId="4" fillId="0" borderId="0" xfId="0" applyNumberFormat="1" applyFont="1" applyBorder="1" applyAlignment="1">
      <alignment horizontal="right"/>
    </xf>
    <xf numFmtId="0" fontId="5" fillId="0" borderId="0" xfId="0" applyFont="1" applyBorder="1" applyAlignment="1">
      <alignment horizontal="left"/>
    </xf>
    <xf numFmtId="49" fontId="4" fillId="0" borderId="0" xfId="0" applyNumberFormat="1" applyFont="1" applyAlignment="1">
      <alignment horizontal="right"/>
    </xf>
    <xf numFmtId="49" fontId="4" fillId="0" borderId="10" xfId="0" applyNumberFormat="1" applyFont="1" applyBorder="1" applyAlignment="1">
      <alignment horizontal="right"/>
    </xf>
    <xf numFmtId="49" fontId="5" fillId="0" borderId="10" xfId="0" applyNumberFormat="1" applyFont="1" applyBorder="1" applyAlignment="1">
      <alignment horizontal="center"/>
    </xf>
    <xf numFmtId="0" fontId="0" fillId="0" borderId="0" xfId="0" applyFont="1" applyAlignment="1">
      <alignment/>
    </xf>
    <xf numFmtId="49" fontId="4" fillId="0" borderId="0" xfId="0" applyNumberFormat="1" applyFont="1" applyBorder="1" applyAlignment="1">
      <alignment horizontal="center"/>
    </xf>
    <xf numFmtId="0" fontId="5" fillId="0" borderId="10" xfId="0" applyFont="1" applyBorder="1" applyAlignment="1">
      <alignment horizontal="left"/>
    </xf>
    <xf numFmtId="41" fontId="4" fillId="0" borderId="0" xfId="0" applyNumberFormat="1" applyFont="1" applyFill="1" applyBorder="1" applyAlignment="1">
      <alignment horizontal="right" vertical="center"/>
    </xf>
    <xf numFmtId="49" fontId="4" fillId="0" borderId="0" xfId="0" applyNumberFormat="1" applyFont="1" applyBorder="1" applyAlignment="1">
      <alignment horizontal="left"/>
    </xf>
    <xf numFmtId="0" fontId="0" fillId="0" borderId="0" xfId="0" applyFill="1" applyAlignment="1">
      <alignment/>
    </xf>
    <xf numFmtId="0" fontId="4" fillId="0" borderId="0" xfId="0" applyFont="1" applyFill="1" applyAlignment="1">
      <alignment/>
    </xf>
    <xf numFmtId="185" fontId="4" fillId="0" borderId="0" xfId="0" applyNumberFormat="1" applyFont="1" applyAlignment="1">
      <alignment/>
    </xf>
    <xf numFmtId="185" fontId="4" fillId="0" borderId="0" xfId="0" applyNumberFormat="1" applyFont="1" applyFill="1" applyAlignment="1">
      <alignment/>
    </xf>
    <xf numFmtId="185" fontId="4" fillId="0" borderId="0" xfId="0" applyNumberFormat="1" applyFont="1" applyAlignment="1">
      <alignment horizontal="right"/>
    </xf>
    <xf numFmtId="185" fontId="4" fillId="0" borderId="0" xfId="0" applyNumberFormat="1" applyFont="1" applyFill="1" applyAlignment="1">
      <alignment horizontal="right"/>
    </xf>
    <xf numFmtId="0" fontId="4" fillId="0" borderId="0" xfId="0" applyFont="1" applyFill="1" applyAlignment="1">
      <alignment horizontal="left"/>
    </xf>
    <xf numFmtId="49" fontId="4" fillId="0" borderId="10" xfId="0" applyNumberFormat="1" applyFont="1" applyFill="1" applyBorder="1" applyAlignment="1">
      <alignment horizontal="center"/>
    </xf>
    <xf numFmtId="0" fontId="0" fillId="0" borderId="10" xfId="0" applyBorder="1" applyAlignment="1">
      <alignment horizontal="center"/>
    </xf>
    <xf numFmtId="49" fontId="4" fillId="0" borderId="0" xfId="0" applyNumberFormat="1" applyFont="1" applyFill="1" applyBorder="1" applyAlignment="1">
      <alignment horizontal="center"/>
    </xf>
    <xf numFmtId="0" fontId="3" fillId="0" borderId="0" xfId="0" applyFont="1" applyFill="1" applyBorder="1" applyAlignment="1">
      <alignment horizontal="center"/>
    </xf>
    <xf numFmtId="49" fontId="5" fillId="0" borderId="10" xfId="0" applyNumberFormat="1" applyFont="1" applyBorder="1" applyAlignment="1">
      <alignment horizontal="left"/>
    </xf>
    <xf numFmtId="41" fontId="4" fillId="0" borderId="11" xfId="0" applyNumberFormat="1" applyFont="1" applyFill="1" applyBorder="1" applyAlignment="1">
      <alignment horizontal="right" vertical="center"/>
    </xf>
    <xf numFmtId="0" fontId="2" fillId="0" borderId="0" xfId="0" applyFont="1" applyFill="1" applyAlignment="1">
      <alignment horizontal="left"/>
    </xf>
    <xf numFmtId="41" fontId="4" fillId="0" borderId="12" xfId="0" applyNumberFormat="1" applyFont="1" applyFill="1" applyBorder="1" applyAlignment="1">
      <alignment horizontal="right" vertical="center"/>
    </xf>
    <xf numFmtId="0" fontId="4" fillId="0" borderId="0" xfId="0" applyFont="1" applyBorder="1" applyAlignment="1">
      <alignment horizontal="center"/>
    </xf>
    <xf numFmtId="0" fontId="10" fillId="0" borderId="0" xfId="0" applyFont="1" applyAlignment="1">
      <alignment/>
    </xf>
    <xf numFmtId="0" fontId="70" fillId="0" borderId="0" xfId="43" applyAlignment="1" applyProtection="1" quotePrefix="1">
      <alignment/>
      <protection/>
    </xf>
    <xf numFmtId="0" fontId="3" fillId="0" borderId="0" xfId="0" applyFont="1" applyFill="1" applyBorder="1" applyAlignment="1">
      <alignment/>
    </xf>
    <xf numFmtId="0" fontId="5" fillId="0" borderId="10" xfId="0" applyFont="1" applyFill="1" applyBorder="1" applyAlignment="1">
      <alignment/>
    </xf>
    <xf numFmtId="0" fontId="5" fillId="0" borderId="0" xfId="0" applyFont="1" applyFill="1" applyBorder="1" applyAlignment="1">
      <alignment horizontal="left"/>
    </xf>
    <xf numFmtId="0" fontId="8"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41" fontId="6" fillId="0" borderId="0" xfId="0" applyNumberFormat="1" applyFont="1" applyFill="1" applyBorder="1" applyAlignment="1">
      <alignment horizontal="right" vertical="center"/>
    </xf>
    <xf numFmtId="0" fontId="11" fillId="0" borderId="0" xfId="0" applyFont="1" applyFill="1" applyAlignment="1">
      <alignment/>
    </xf>
    <xf numFmtId="0" fontId="6" fillId="0" borderId="0" xfId="0" applyFont="1" applyFill="1" applyAlignment="1">
      <alignment horizontal="left"/>
    </xf>
    <xf numFmtId="0" fontId="5" fillId="0" borderId="0" xfId="0" applyFont="1" applyFill="1" applyBorder="1" applyAlignment="1">
      <alignment/>
    </xf>
    <xf numFmtId="0" fontId="0" fillId="0" borderId="0" xfId="0" applyFont="1" applyFill="1" applyAlignment="1">
      <alignment/>
    </xf>
    <xf numFmtId="0" fontId="6" fillId="0" borderId="12" xfId="0" applyFont="1" applyFill="1" applyBorder="1" applyAlignment="1">
      <alignment/>
    </xf>
    <xf numFmtId="0" fontId="6" fillId="0" borderId="12" xfId="0" applyFont="1" applyFill="1" applyBorder="1" applyAlignment="1">
      <alignment vertical="center"/>
    </xf>
    <xf numFmtId="49" fontId="4" fillId="0" borderId="0" xfId="0" applyNumberFormat="1" applyFont="1" applyFill="1" applyBorder="1" applyAlignment="1">
      <alignment horizontal="right"/>
    </xf>
    <xf numFmtId="0" fontId="6" fillId="0" borderId="0" xfId="0" applyNumberFormat="1" applyFont="1" applyFill="1" applyBorder="1" applyAlignment="1">
      <alignment horizontal="distributed" vertical="center"/>
    </xf>
    <xf numFmtId="186" fontId="6" fillId="0" borderId="11" xfId="0" applyNumberFormat="1" applyFont="1" applyFill="1" applyBorder="1" applyAlignment="1">
      <alignment vertical="center"/>
    </xf>
    <xf numFmtId="186" fontId="6" fillId="0" borderId="0" xfId="0" applyNumberFormat="1" applyFont="1" applyFill="1" applyBorder="1" applyAlignment="1">
      <alignment vertical="center"/>
    </xf>
    <xf numFmtId="194"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0" fontId="12" fillId="0" borderId="0" xfId="0" applyFont="1" applyFill="1" applyBorder="1" applyAlignment="1">
      <alignment/>
    </xf>
    <xf numFmtId="0" fontId="12" fillId="0" borderId="0" xfId="0" applyFont="1" applyFill="1" applyAlignment="1">
      <alignment/>
    </xf>
    <xf numFmtId="0" fontId="0" fillId="0" borderId="0" xfId="0" applyFont="1" applyFill="1" applyAlignment="1">
      <alignment/>
    </xf>
    <xf numFmtId="41" fontId="11" fillId="0" borderId="0" xfId="0" applyNumberFormat="1" applyFont="1" applyFill="1" applyBorder="1" applyAlignment="1">
      <alignment horizontal="right" vertical="center"/>
    </xf>
    <xf numFmtId="49" fontId="4" fillId="0" borderId="10" xfId="0" applyNumberFormat="1" applyFont="1" applyFill="1" applyBorder="1" applyAlignment="1">
      <alignment horizontal="right"/>
    </xf>
    <xf numFmtId="49" fontId="6" fillId="0" borderId="13" xfId="0" applyNumberFormat="1" applyFont="1" applyFill="1" applyBorder="1" applyAlignment="1">
      <alignment horizontal="distributed" vertical="center"/>
    </xf>
    <xf numFmtId="0" fontId="11" fillId="0" borderId="0" xfId="0" applyNumberFormat="1" applyFont="1" applyFill="1" applyBorder="1" applyAlignment="1">
      <alignment horizontal="distributed" vertical="center"/>
    </xf>
    <xf numFmtId="49" fontId="11" fillId="0" borderId="13"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6" fillId="0" borderId="0" xfId="0" applyNumberFormat="1" applyFont="1" applyFill="1" applyBorder="1" applyAlignment="1">
      <alignment horizontal="left" vertical="center" indent="1"/>
    </xf>
    <xf numFmtId="49" fontId="6" fillId="0" borderId="13" xfId="0" applyNumberFormat="1" applyFont="1" applyFill="1" applyBorder="1" applyAlignment="1">
      <alignment vertical="center"/>
    </xf>
    <xf numFmtId="49" fontId="6" fillId="0" borderId="14" xfId="0" applyNumberFormat="1" applyFont="1" applyFill="1" applyBorder="1" applyAlignment="1">
      <alignment horizontal="left" vertical="center" indent="1"/>
    </xf>
    <xf numFmtId="49" fontId="6" fillId="0" borderId="15" xfId="0" applyNumberFormat="1" applyFont="1" applyFill="1" applyBorder="1" applyAlignment="1">
      <alignment vertical="center"/>
    </xf>
    <xf numFmtId="0" fontId="0" fillId="0" borderId="0" xfId="0" applyFont="1" applyFill="1" applyBorder="1" applyAlignment="1">
      <alignment/>
    </xf>
    <xf numFmtId="0" fontId="0" fillId="0" borderId="10" xfId="0" applyFont="1" applyFill="1" applyBorder="1" applyAlignment="1">
      <alignment/>
    </xf>
    <xf numFmtId="0" fontId="0" fillId="0" borderId="0" xfId="0" applyAlignment="1">
      <alignment/>
    </xf>
    <xf numFmtId="0" fontId="2" fillId="0" borderId="0" xfId="0" applyFont="1" applyFill="1" applyAlignment="1">
      <alignment/>
    </xf>
    <xf numFmtId="0" fontId="13" fillId="0" borderId="0" xfId="0" applyFont="1" applyFill="1" applyBorder="1" applyAlignment="1">
      <alignment horizontal="left"/>
    </xf>
    <xf numFmtId="0" fontId="13" fillId="0" borderId="0" xfId="0" applyFont="1" applyFill="1" applyAlignment="1">
      <alignment/>
    </xf>
    <xf numFmtId="0" fontId="15" fillId="0" borderId="0" xfId="0" applyFont="1" applyFill="1" applyAlignment="1">
      <alignment/>
    </xf>
    <xf numFmtId="49" fontId="15" fillId="0" borderId="0" xfId="0" applyNumberFormat="1" applyFont="1" applyFill="1" applyBorder="1" applyAlignment="1">
      <alignment horizontal="distributed" vertical="center"/>
    </xf>
    <xf numFmtId="0" fontId="4" fillId="0" borderId="0" xfId="0" applyFont="1" applyFill="1" applyBorder="1" applyAlignment="1">
      <alignment/>
    </xf>
    <xf numFmtId="0" fontId="4" fillId="0" borderId="16" xfId="0" applyFont="1" applyFill="1" applyBorder="1" applyAlignment="1">
      <alignment horizontal="center" vertical="center"/>
    </xf>
    <xf numFmtId="0" fontId="4" fillId="0" borderId="16" xfId="0" applyFont="1" applyFill="1" applyBorder="1" applyAlignment="1">
      <alignment horizontal="distributed"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41" fontId="4" fillId="0" borderId="18"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xf>
    <xf numFmtId="0" fontId="6" fillId="0" borderId="0" xfId="0" applyFont="1" applyAlignment="1">
      <alignment/>
    </xf>
    <xf numFmtId="0" fontId="11" fillId="0" borderId="0" xfId="0" applyFont="1" applyAlignment="1">
      <alignment/>
    </xf>
    <xf numFmtId="49" fontId="5" fillId="0" borderId="0" xfId="0" applyNumberFormat="1" applyFont="1" applyBorder="1" applyAlignment="1">
      <alignment/>
    </xf>
    <xf numFmtId="0" fontId="8" fillId="0" borderId="0" xfId="0" applyFont="1" applyBorder="1" applyAlignment="1">
      <alignment/>
    </xf>
    <xf numFmtId="0" fontId="8" fillId="0" borderId="0" xfId="0" applyFont="1" applyAlignment="1">
      <alignment/>
    </xf>
    <xf numFmtId="0" fontId="6" fillId="0" borderId="0" xfId="0" applyFont="1" applyBorder="1" applyAlignment="1">
      <alignment/>
    </xf>
    <xf numFmtId="0" fontId="7" fillId="0" borderId="0" xfId="0" applyFont="1" applyAlignment="1">
      <alignment/>
    </xf>
    <xf numFmtId="0" fontId="7" fillId="0" borderId="0" xfId="0" applyFont="1" applyAlignment="1">
      <alignment/>
    </xf>
    <xf numFmtId="0" fontId="16" fillId="0" borderId="0" xfId="0" applyFont="1" applyBorder="1" applyAlignment="1">
      <alignment/>
    </xf>
    <xf numFmtId="0" fontId="16" fillId="0" borderId="0" xfId="0" applyFont="1" applyAlignment="1">
      <alignment/>
    </xf>
    <xf numFmtId="184" fontId="13" fillId="0" borderId="19" xfId="0" applyNumberFormat="1" applyFont="1" applyBorder="1" applyAlignment="1">
      <alignment horizontal="center" vertical="center" wrapText="1"/>
    </xf>
    <xf numFmtId="0" fontId="13" fillId="0" borderId="0" xfId="0" applyFont="1" applyBorder="1" applyAlignment="1">
      <alignment/>
    </xf>
    <xf numFmtId="0" fontId="13" fillId="0" borderId="0" xfId="0" applyFont="1" applyAlignment="1">
      <alignment/>
    </xf>
    <xf numFmtId="0" fontId="13" fillId="0" borderId="0" xfId="0" applyFont="1" applyAlignment="1">
      <alignment/>
    </xf>
    <xf numFmtId="0" fontId="13" fillId="0" borderId="20" xfId="0" applyFont="1" applyBorder="1" applyAlignment="1">
      <alignment/>
    </xf>
    <xf numFmtId="0" fontId="13" fillId="0" borderId="21" xfId="0" applyFont="1" applyBorder="1" applyAlignment="1">
      <alignment horizontal="center" vertical="center" shrinkToFit="1"/>
    </xf>
    <xf numFmtId="0" fontId="13" fillId="0" borderId="21" xfId="0" applyFont="1" applyBorder="1" applyAlignment="1">
      <alignment horizontal="center" vertical="center" wrapText="1"/>
    </xf>
    <xf numFmtId="0" fontId="13" fillId="0" borderId="0" xfId="0" applyNumberFormat="1" applyFont="1" applyBorder="1" applyAlignment="1">
      <alignment horizontal="distributed" vertical="center"/>
    </xf>
    <xf numFmtId="49" fontId="13" fillId="0" borderId="13" xfId="0" applyNumberFormat="1" applyFont="1" applyBorder="1" applyAlignment="1">
      <alignment vertical="center"/>
    </xf>
    <xf numFmtId="49" fontId="13" fillId="0" borderId="13" xfId="0" applyNumberFormat="1" applyFont="1" applyBorder="1" applyAlignment="1">
      <alignment horizontal="distributed" vertical="center"/>
    </xf>
    <xf numFmtId="49" fontId="15" fillId="0" borderId="13" xfId="0" applyNumberFormat="1" applyFont="1" applyBorder="1" applyAlignment="1">
      <alignment horizontal="distributed" vertical="center"/>
    </xf>
    <xf numFmtId="0" fontId="15" fillId="0" borderId="0" xfId="0" applyFont="1" applyAlignment="1">
      <alignment/>
    </xf>
    <xf numFmtId="49" fontId="15" fillId="0" borderId="0" xfId="0" applyNumberFormat="1" applyFont="1" applyBorder="1" applyAlignment="1">
      <alignment horizontal="distributed" vertical="center"/>
    </xf>
    <xf numFmtId="49" fontId="13" fillId="0" borderId="15" xfId="0" applyNumberFormat="1" applyFont="1" applyBorder="1" applyAlignment="1">
      <alignment horizontal="distributed" vertical="center"/>
    </xf>
    <xf numFmtId="0" fontId="14" fillId="0" borderId="0" xfId="0" applyFont="1" applyAlignment="1">
      <alignment/>
    </xf>
    <xf numFmtId="49" fontId="13" fillId="0" borderId="12"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3" fillId="0" borderId="14" xfId="0" applyNumberFormat="1" applyFont="1" applyBorder="1" applyAlignment="1">
      <alignment horizontal="center" vertical="center"/>
    </xf>
    <xf numFmtId="0" fontId="13" fillId="0" borderId="12" xfId="0" applyFont="1" applyBorder="1" applyAlignment="1">
      <alignment/>
    </xf>
    <xf numFmtId="0" fontId="9" fillId="0" borderId="21" xfId="0" applyFont="1" applyBorder="1" applyAlignment="1">
      <alignment horizontal="center" vertical="center" wrapText="1"/>
    </xf>
    <xf numFmtId="185" fontId="84" fillId="0" borderId="0" xfId="0" applyNumberFormat="1" applyFont="1" applyFill="1" applyAlignment="1">
      <alignment vertical="center"/>
    </xf>
    <xf numFmtId="0" fontId="6" fillId="0" borderId="0" xfId="0" applyFont="1" applyBorder="1" applyAlignment="1">
      <alignment horizontal="center"/>
    </xf>
    <xf numFmtId="0" fontId="12" fillId="0" borderId="0" xfId="0" applyFont="1" applyAlignment="1">
      <alignment/>
    </xf>
    <xf numFmtId="0" fontId="6" fillId="0" borderId="17" xfId="0" applyFont="1" applyBorder="1" applyAlignment="1">
      <alignment horizontal="center" vertical="center" shrinkToFit="1"/>
    </xf>
    <xf numFmtId="0" fontId="6" fillId="0" borderId="16" xfId="0" applyFont="1" applyBorder="1" applyAlignment="1">
      <alignment horizontal="center" vertical="center" shrinkToFit="1"/>
    </xf>
    <xf numFmtId="49" fontId="6" fillId="0" borderId="22" xfId="0" applyNumberFormat="1" applyFont="1" applyBorder="1" applyAlignment="1">
      <alignment horizontal="distributed" vertical="center"/>
    </xf>
    <xf numFmtId="49" fontId="7" fillId="0" borderId="0" xfId="0" applyNumberFormat="1" applyFont="1" applyBorder="1" applyAlignment="1">
      <alignment horizontal="distributed" vertical="center"/>
    </xf>
    <xf numFmtId="0" fontId="7" fillId="0" borderId="23" xfId="0" applyFont="1" applyBorder="1" applyAlignment="1">
      <alignment horizontal="distributed" vertical="center"/>
    </xf>
    <xf numFmtId="49" fontId="7" fillId="0" borderId="14" xfId="0" applyNumberFormat="1" applyFont="1" applyBorder="1" applyAlignment="1">
      <alignment horizontal="distributed" vertical="center"/>
    </xf>
    <xf numFmtId="0" fontId="7" fillId="0" borderId="23" xfId="0" applyFont="1" applyBorder="1" applyAlignment="1">
      <alignment horizontal="distributed" vertical="center" shrinkToFit="1"/>
    </xf>
    <xf numFmtId="0" fontId="7" fillId="0" borderId="24" xfId="0" applyFont="1" applyBorder="1" applyAlignment="1">
      <alignment horizontal="distributed" vertical="center"/>
    </xf>
    <xf numFmtId="185" fontId="7" fillId="0" borderId="11" xfId="0" applyNumberFormat="1" applyFont="1" applyFill="1" applyBorder="1" applyAlignment="1">
      <alignment vertical="center"/>
    </xf>
    <xf numFmtId="185" fontId="7" fillId="0" borderId="0" xfId="0" applyNumberFormat="1" applyFont="1" applyFill="1" applyBorder="1" applyAlignment="1">
      <alignment vertical="center"/>
    </xf>
    <xf numFmtId="49" fontId="7" fillId="0" borderId="0"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17" fillId="0" borderId="0" xfId="0" applyFont="1" applyAlignment="1">
      <alignment/>
    </xf>
    <xf numFmtId="185" fontId="17" fillId="0" borderId="11" xfId="0" applyNumberFormat="1" applyFont="1" applyFill="1" applyBorder="1" applyAlignment="1">
      <alignment vertical="center"/>
    </xf>
    <xf numFmtId="185" fontId="17" fillId="0" borderId="0" xfId="0" applyNumberFormat="1" applyFont="1" applyFill="1" applyBorder="1" applyAlignment="1">
      <alignment vertical="center"/>
    </xf>
    <xf numFmtId="185" fontId="17" fillId="0" borderId="0" xfId="0" applyNumberFormat="1" applyFont="1" applyFill="1" applyBorder="1" applyAlignment="1">
      <alignment horizontal="right" vertical="center"/>
    </xf>
    <xf numFmtId="0" fontId="7" fillId="0" borderId="0" xfId="0" applyNumberFormat="1" applyFont="1" applyBorder="1" applyAlignment="1">
      <alignment horizontal="distributed" vertical="center"/>
    </xf>
    <xf numFmtId="0" fontId="7" fillId="0" borderId="12" xfId="0" applyFont="1" applyBorder="1" applyAlignment="1">
      <alignment horizontal="left"/>
    </xf>
    <xf numFmtId="0" fontId="7" fillId="0" borderId="12" xfId="0" applyFont="1" applyFill="1" applyBorder="1" applyAlignment="1">
      <alignment horizontal="left"/>
    </xf>
    <xf numFmtId="0" fontId="7" fillId="0" borderId="12" xfId="0" applyFont="1" applyBorder="1" applyAlignment="1">
      <alignment/>
    </xf>
    <xf numFmtId="0" fontId="7" fillId="0" borderId="0" xfId="0" applyFont="1" applyBorder="1" applyAlignment="1">
      <alignment/>
    </xf>
    <xf numFmtId="0" fontId="7" fillId="0" borderId="25" xfId="0" applyFont="1" applyBorder="1" applyAlignment="1">
      <alignment horizontal="distributed" vertical="center"/>
    </xf>
    <xf numFmtId="49" fontId="7" fillId="0" borderId="14" xfId="0" applyNumberFormat="1" applyFont="1" applyBorder="1" applyAlignment="1">
      <alignment horizontal="center" vertical="center"/>
    </xf>
    <xf numFmtId="0" fontId="7" fillId="0" borderId="25" xfId="0" applyFont="1" applyBorder="1" applyAlignment="1">
      <alignment horizontal="distributed" vertical="center" shrinkToFit="1"/>
    </xf>
    <xf numFmtId="0" fontId="7" fillId="0" borderId="23" xfId="0" applyFont="1" applyBorder="1" applyAlignment="1">
      <alignment horizontal="distributed" vertical="center"/>
    </xf>
    <xf numFmtId="41" fontId="7" fillId="0" borderId="11" xfId="0" applyNumberFormat="1" applyFont="1" applyFill="1" applyBorder="1" applyAlignment="1">
      <alignment vertical="center"/>
    </xf>
    <xf numFmtId="41" fontId="7" fillId="0" borderId="0" xfId="0" applyNumberFormat="1" applyFont="1" applyFill="1" applyBorder="1" applyAlignment="1">
      <alignment horizontal="right" vertical="center"/>
    </xf>
    <xf numFmtId="0" fontId="17" fillId="0" borderId="0" xfId="0" applyFont="1" applyBorder="1" applyAlignment="1">
      <alignment/>
    </xf>
    <xf numFmtId="0" fontId="7" fillId="0" borderId="14" xfId="0" applyNumberFormat="1" applyFont="1" applyBorder="1" applyAlignment="1">
      <alignment horizontal="distributed" vertical="center"/>
    </xf>
    <xf numFmtId="0" fontId="7" fillId="0" borderId="0" xfId="0" applyFont="1" applyAlignment="1">
      <alignment horizontal="left"/>
    </xf>
    <xf numFmtId="0" fontId="7" fillId="0" borderId="0" xfId="0" applyFont="1" applyFill="1" applyAlignment="1">
      <alignment horizontal="left"/>
    </xf>
    <xf numFmtId="0" fontId="2" fillId="0" borderId="0" xfId="0" applyFont="1" applyFill="1" applyBorder="1" applyAlignment="1">
      <alignment/>
    </xf>
    <xf numFmtId="49" fontId="13" fillId="0" borderId="13" xfId="0" applyNumberFormat="1" applyFont="1" applyFill="1" applyBorder="1" applyAlignment="1">
      <alignment vertical="center"/>
    </xf>
    <xf numFmtId="49" fontId="7" fillId="0" borderId="0" xfId="0" applyNumberFormat="1" applyFont="1" applyBorder="1" applyAlignment="1">
      <alignment horizontal="distributed" vertical="center"/>
    </xf>
    <xf numFmtId="0" fontId="7" fillId="0" borderId="17" xfId="0" applyFont="1" applyBorder="1" applyAlignment="1">
      <alignment horizontal="distributed" vertical="center"/>
    </xf>
    <xf numFmtId="0" fontId="7" fillId="0" borderId="14"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5" xfId="0" applyFont="1" applyBorder="1" applyAlignment="1">
      <alignment horizontal="center" vertical="center" shrinkToFit="1"/>
    </xf>
    <xf numFmtId="49" fontId="7" fillId="0" borderId="0" xfId="0" applyNumberFormat="1" applyFont="1" applyBorder="1" applyAlignment="1">
      <alignment horizontal="center" vertical="center" shrinkToFit="1"/>
    </xf>
    <xf numFmtId="185" fontId="7" fillId="0" borderId="16" xfId="0" applyNumberFormat="1" applyFont="1" applyFill="1" applyBorder="1" applyAlignment="1">
      <alignment vertical="center"/>
    </xf>
    <xf numFmtId="185" fontId="7" fillId="0" borderId="14" xfId="0" applyNumberFormat="1" applyFont="1" applyFill="1" applyBorder="1" applyAlignment="1">
      <alignment vertical="center"/>
    </xf>
    <xf numFmtId="0" fontId="16" fillId="0" borderId="0" xfId="0" applyFont="1" applyBorder="1" applyAlignment="1">
      <alignment horizontal="right"/>
    </xf>
    <xf numFmtId="0" fontId="7" fillId="0" borderId="12" xfId="0" applyFont="1" applyBorder="1" applyAlignment="1">
      <alignment vertical="center"/>
    </xf>
    <xf numFmtId="0" fontId="7" fillId="0" borderId="0" xfId="0" applyFont="1" applyAlignment="1">
      <alignment horizontal="left" vertical="center"/>
    </xf>
    <xf numFmtId="0" fontId="16" fillId="0" borderId="0" xfId="0" applyFont="1" applyAlignment="1">
      <alignment vertical="center"/>
    </xf>
    <xf numFmtId="0" fontId="16" fillId="0" borderId="0" xfId="0" applyFont="1" applyBorder="1" applyAlignment="1">
      <alignment horizontal="right" vertical="center"/>
    </xf>
    <xf numFmtId="0" fontId="7" fillId="0" borderId="24" xfId="0" applyFont="1" applyBorder="1" applyAlignment="1">
      <alignment horizontal="distributed" vertical="center"/>
    </xf>
    <xf numFmtId="0" fontId="7" fillId="0" borderId="14" xfId="0" applyFont="1" applyBorder="1" applyAlignment="1">
      <alignment/>
    </xf>
    <xf numFmtId="3" fontId="7" fillId="0" borderId="11"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0" xfId="0" applyNumberFormat="1" applyFont="1" applyFill="1" applyBorder="1" applyAlignment="1">
      <alignment horizontal="right" vertical="center"/>
    </xf>
    <xf numFmtId="3" fontId="7" fillId="0" borderId="16" xfId="0" applyNumberFormat="1" applyFont="1" applyFill="1" applyBorder="1" applyAlignment="1">
      <alignment vertical="center"/>
    </xf>
    <xf numFmtId="3" fontId="7" fillId="0" borderId="14" xfId="0" applyNumberFormat="1" applyFont="1" applyFill="1" applyBorder="1" applyAlignment="1">
      <alignment vertical="center"/>
    </xf>
    <xf numFmtId="3" fontId="7" fillId="0" borderId="14" xfId="0" applyNumberFormat="1" applyFont="1" applyFill="1" applyBorder="1" applyAlignment="1">
      <alignment horizontal="right" vertical="center"/>
    </xf>
    <xf numFmtId="3" fontId="17" fillId="0" borderId="18" xfId="0" applyNumberFormat="1" applyFont="1" applyFill="1" applyBorder="1" applyAlignment="1">
      <alignment vertical="center"/>
    </xf>
    <xf numFmtId="3" fontId="17" fillId="0" borderId="12" xfId="0" applyNumberFormat="1" applyFont="1" applyFill="1" applyBorder="1" applyAlignment="1">
      <alignment vertical="center"/>
    </xf>
    <xf numFmtId="3" fontId="17" fillId="0" borderId="12" xfId="0" applyNumberFormat="1" applyFont="1" applyFill="1" applyBorder="1" applyAlignment="1">
      <alignment horizontal="right" vertical="center"/>
    </xf>
    <xf numFmtId="0" fontId="70" fillId="0" borderId="0" xfId="43" applyAlignment="1" applyProtection="1">
      <alignment/>
      <protection/>
    </xf>
    <xf numFmtId="0" fontId="4" fillId="0" borderId="0" xfId="0" applyFont="1" applyFill="1" applyBorder="1" applyAlignment="1">
      <alignment horizontal="center"/>
    </xf>
    <xf numFmtId="0" fontId="70" fillId="0" borderId="0" xfId="43" applyAlignment="1" applyProtection="1">
      <alignment/>
      <protection/>
    </xf>
    <xf numFmtId="185" fontId="85" fillId="0" borderId="0" xfId="0" applyNumberFormat="1" applyFont="1" applyAlignment="1">
      <alignment/>
    </xf>
    <xf numFmtId="0" fontId="7" fillId="0" borderId="0" xfId="0" applyFont="1" applyBorder="1" applyAlignment="1">
      <alignment/>
    </xf>
    <xf numFmtId="0" fontId="6" fillId="0" borderId="0" xfId="0" applyFont="1" applyFill="1" applyBorder="1" applyAlignment="1">
      <alignment/>
    </xf>
    <xf numFmtId="49" fontId="13"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7" fillId="0" borderId="12" xfId="0" applyNumberFormat="1" applyFont="1" applyBorder="1" applyAlignment="1">
      <alignment horizontal="distributed" vertical="center"/>
    </xf>
    <xf numFmtId="41" fontId="7" fillId="0" borderId="11" xfId="0" applyNumberFormat="1" applyFont="1" applyFill="1" applyBorder="1" applyAlignment="1">
      <alignment horizontal="right" vertical="center"/>
    </xf>
    <xf numFmtId="0" fontId="0" fillId="0" borderId="0" xfId="0" applyFont="1" applyAlignment="1">
      <alignment/>
    </xf>
    <xf numFmtId="0" fontId="7" fillId="0" borderId="0" xfId="0" applyFont="1" applyBorder="1" applyAlignment="1">
      <alignment vertical="center"/>
    </xf>
    <xf numFmtId="0" fontId="13" fillId="0" borderId="0" xfId="0" applyFont="1" applyBorder="1" applyAlignment="1">
      <alignment horizontal="distributed"/>
    </xf>
    <xf numFmtId="0" fontId="13" fillId="0" borderId="13" xfId="0" applyFont="1" applyBorder="1" applyAlignment="1">
      <alignment horizontal="distributed"/>
    </xf>
    <xf numFmtId="0" fontId="3" fillId="0" borderId="0" xfId="0" applyFont="1" applyAlignment="1">
      <alignment vertical="center"/>
    </xf>
    <xf numFmtId="0" fontId="86" fillId="0" borderId="0" xfId="0" applyFont="1" applyAlignment="1">
      <alignment/>
    </xf>
    <xf numFmtId="0" fontId="7" fillId="0" borderId="17" xfId="0" applyFont="1" applyBorder="1" applyAlignment="1">
      <alignment horizontal="distributed" vertical="center"/>
    </xf>
    <xf numFmtId="41" fontId="6" fillId="0" borderId="11" xfId="0" applyNumberFormat="1" applyFont="1" applyFill="1" applyBorder="1" applyAlignment="1">
      <alignment horizontal="right" vertical="center"/>
    </xf>
    <xf numFmtId="41" fontId="11" fillId="0" borderId="11" xfId="0" applyNumberFormat="1" applyFont="1" applyFill="1" applyBorder="1" applyAlignment="1">
      <alignment horizontal="right" vertical="center"/>
    </xf>
    <xf numFmtId="0" fontId="7" fillId="0" borderId="0" xfId="0" applyFont="1" applyAlignment="1">
      <alignment vertical="center"/>
    </xf>
    <xf numFmtId="0" fontId="7" fillId="0" borderId="0" xfId="0" applyFont="1" applyBorder="1" applyAlignment="1">
      <alignment vertical="center"/>
    </xf>
    <xf numFmtId="0" fontId="13" fillId="0" borderId="13" xfId="0" applyFont="1" applyBorder="1" applyAlignment="1">
      <alignment/>
    </xf>
    <xf numFmtId="0" fontId="13" fillId="0" borderId="12" xfId="0" applyFont="1" applyBorder="1" applyAlignment="1">
      <alignment/>
    </xf>
    <xf numFmtId="0" fontId="13" fillId="0" borderId="0" xfId="0" applyFont="1" applyFill="1" applyBorder="1" applyAlignment="1">
      <alignment horizontal="distributed"/>
    </xf>
    <xf numFmtId="0" fontId="13" fillId="0" borderId="13" xfId="0" applyFont="1" applyFill="1" applyBorder="1" applyAlignment="1">
      <alignment/>
    </xf>
    <xf numFmtId="0" fontId="13" fillId="0" borderId="21" xfId="0" applyFont="1" applyBorder="1" applyAlignment="1">
      <alignment horizontal="center" vertical="center" wrapText="1" shrinkToFit="1"/>
    </xf>
    <xf numFmtId="0" fontId="13" fillId="0" borderId="26" xfId="0" applyFont="1" applyBorder="1" applyAlignment="1">
      <alignment horizontal="center" vertical="center" wrapText="1" shrinkToFit="1"/>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3" fillId="0" borderId="0" xfId="0" applyFont="1" applyBorder="1" applyAlignment="1">
      <alignment/>
    </xf>
    <xf numFmtId="49" fontId="13" fillId="0" borderId="27" xfId="0" applyNumberFormat="1" applyFont="1" applyBorder="1" applyAlignment="1">
      <alignment vertical="center"/>
    </xf>
    <xf numFmtId="0" fontId="13" fillId="0" borderId="0" xfId="0" applyNumberFormat="1" applyFont="1" applyFill="1" applyBorder="1" applyAlignment="1">
      <alignment horizontal="distributed" vertical="center"/>
    </xf>
    <xf numFmtId="49" fontId="13" fillId="0" borderId="13" xfId="0" applyNumberFormat="1" applyFont="1" applyFill="1" applyBorder="1" applyAlignment="1">
      <alignment horizontal="distributed" vertical="center"/>
    </xf>
    <xf numFmtId="0" fontId="2" fillId="0" borderId="0" xfId="0" applyFont="1" applyAlignment="1">
      <alignment/>
    </xf>
    <xf numFmtId="0" fontId="13" fillId="0" borderId="0" xfId="0" applyFont="1" applyFill="1" applyBorder="1" applyAlignment="1">
      <alignment/>
    </xf>
    <xf numFmtId="184" fontId="13" fillId="0" borderId="0" xfId="0" applyNumberFormat="1" applyFont="1" applyFill="1" applyAlignment="1">
      <alignment/>
    </xf>
    <xf numFmtId="49" fontId="6" fillId="0" borderId="0" xfId="0" applyNumberFormat="1" applyFont="1" applyBorder="1" applyAlignment="1">
      <alignment horizontal="right"/>
    </xf>
    <xf numFmtId="0" fontId="13" fillId="0" borderId="19" xfId="0" applyFont="1" applyBorder="1" applyAlignment="1">
      <alignment horizontal="center" vertical="center" wrapText="1"/>
    </xf>
    <xf numFmtId="0" fontId="13" fillId="0" borderId="13" xfId="0" applyFont="1" applyBorder="1" applyAlignment="1">
      <alignment horizontal="left"/>
    </xf>
    <xf numFmtId="0" fontId="70" fillId="0" borderId="0" xfId="43" applyAlignment="1" applyProtection="1">
      <alignment/>
      <protection/>
    </xf>
    <xf numFmtId="0" fontId="13" fillId="0" borderId="13" xfId="0" applyFont="1" applyFill="1" applyBorder="1" applyAlignment="1">
      <alignment horizontal="distributed"/>
    </xf>
    <xf numFmtId="49" fontId="13" fillId="0" borderId="13" xfId="0" applyNumberFormat="1" applyFont="1" applyBorder="1" applyAlignment="1">
      <alignment/>
    </xf>
    <xf numFmtId="0" fontId="15" fillId="0" borderId="13" xfId="0" applyFont="1" applyBorder="1" applyAlignment="1">
      <alignment/>
    </xf>
    <xf numFmtId="49" fontId="7" fillId="0" borderId="13" xfId="0" applyNumberFormat="1" applyFont="1" applyBorder="1" applyAlignment="1">
      <alignment horizontal="distributed" vertical="center"/>
    </xf>
    <xf numFmtId="0" fontId="18" fillId="0" borderId="0" xfId="43" applyFont="1" applyAlignment="1" applyProtection="1">
      <alignment/>
      <protection/>
    </xf>
    <xf numFmtId="0" fontId="13" fillId="0" borderId="20" xfId="0" applyFont="1" applyBorder="1" applyAlignment="1">
      <alignment horizontal="center" vertical="center" wrapText="1" shrinkToFit="1"/>
    </xf>
    <xf numFmtId="0" fontId="13" fillId="0" borderId="26" xfId="0" applyFont="1" applyBorder="1" applyAlignment="1">
      <alignment horizontal="center" vertical="center" wrapText="1"/>
    </xf>
    <xf numFmtId="49" fontId="17" fillId="0" borderId="13" xfId="0" applyNumberFormat="1" applyFont="1" applyBorder="1" applyAlignment="1">
      <alignment horizontal="center" vertical="center"/>
    </xf>
    <xf numFmtId="49" fontId="7" fillId="0" borderId="0" xfId="0" applyNumberFormat="1" applyFont="1" applyBorder="1" applyAlignment="1">
      <alignment horizontal="distributed" vertical="center" wrapText="1"/>
    </xf>
    <xf numFmtId="49" fontId="7" fillId="0" borderId="0" xfId="0" applyNumberFormat="1" applyFont="1" applyBorder="1" applyAlignment="1">
      <alignment horizontal="distributed" vertical="center" wrapText="1" shrinkToFit="1"/>
    </xf>
    <xf numFmtId="49" fontId="7" fillId="0" borderId="14" xfId="0" applyNumberFormat="1" applyFont="1" applyBorder="1" applyAlignment="1">
      <alignment horizontal="distributed" vertical="center" wrapText="1"/>
    </xf>
    <xf numFmtId="0" fontId="6" fillId="0" borderId="28" xfId="0" applyFont="1" applyBorder="1" applyAlignment="1">
      <alignment/>
    </xf>
    <xf numFmtId="0" fontId="6" fillId="0" borderId="29" xfId="0" applyFont="1" applyBorder="1" applyAlignment="1">
      <alignment horizontal="center" vertical="center"/>
    </xf>
    <xf numFmtId="0" fontId="6" fillId="0" borderId="28" xfId="0" applyFont="1" applyBorder="1" applyAlignment="1">
      <alignment horizontal="center" vertical="center"/>
    </xf>
    <xf numFmtId="49" fontId="6" fillId="0" borderId="27"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0" xfId="0" applyNumberFormat="1" applyFont="1" applyFill="1" applyBorder="1" applyAlignment="1">
      <alignment horizontal="left" vertical="center"/>
    </xf>
    <xf numFmtId="41" fontId="6" fillId="0" borderId="0" xfId="0" applyNumberFormat="1" applyFont="1" applyFill="1" applyBorder="1" applyAlignment="1">
      <alignment vertical="center"/>
    </xf>
    <xf numFmtId="180" fontId="87" fillId="0" borderId="0" xfId="0" applyNumberFormat="1" applyFont="1" applyFill="1" applyBorder="1" applyAlignment="1">
      <alignment vertical="center"/>
    </xf>
    <xf numFmtId="193" fontId="87" fillId="0" borderId="0" xfId="0" applyNumberFormat="1" applyFont="1" applyFill="1" applyBorder="1" applyAlignment="1">
      <alignment vertical="center"/>
    </xf>
    <xf numFmtId="0" fontId="6" fillId="0" borderId="0" xfId="0" applyFont="1" applyBorder="1" applyAlignment="1">
      <alignment/>
    </xf>
    <xf numFmtId="0" fontId="7" fillId="0" borderId="0" xfId="0" applyFont="1" applyBorder="1" applyAlignment="1">
      <alignment horizontal="left"/>
    </xf>
    <xf numFmtId="0" fontId="12" fillId="0" borderId="0" xfId="0" applyFont="1" applyBorder="1" applyAlignment="1">
      <alignment/>
    </xf>
    <xf numFmtId="49" fontId="13" fillId="0" borderId="13" xfId="0" applyNumberFormat="1" applyFont="1" applyBorder="1" applyAlignment="1">
      <alignment horizontal="left" vertical="center" shrinkToFit="1"/>
    </xf>
    <xf numFmtId="49" fontId="13" fillId="0" borderId="15" xfId="0" applyNumberFormat="1" applyFont="1" applyBorder="1" applyAlignment="1">
      <alignment horizontal="left" vertical="center" shrinkToFit="1"/>
    </xf>
    <xf numFmtId="188" fontId="0" fillId="0" borderId="0" xfId="0" applyNumberFormat="1" applyFont="1" applyAlignment="1">
      <alignment/>
    </xf>
    <xf numFmtId="184" fontId="0" fillId="0" borderId="0" xfId="0" applyNumberFormat="1" applyFont="1" applyAlignment="1">
      <alignment/>
    </xf>
    <xf numFmtId="0" fontId="7" fillId="0" borderId="0" xfId="0" applyFont="1" applyBorder="1" applyAlignment="1">
      <alignment horizontal="center"/>
    </xf>
    <xf numFmtId="0" fontId="18" fillId="0" borderId="0" xfId="43" applyFont="1" applyFill="1" applyAlignment="1" applyProtection="1">
      <alignment/>
      <protection/>
    </xf>
    <xf numFmtId="0" fontId="0" fillId="0" borderId="0" xfId="0" applyFont="1" applyFill="1" applyAlignment="1">
      <alignment/>
    </xf>
    <xf numFmtId="0" fontId="2" fillId="0" borderId="0" xfId="0" applyFont="1" applyFill="1" applyAlignment="1">
      <alignment/>
    </xf>
    <xf numFmtId="184" fontId="7" fillId="0" borderId="0" xfId="0" applyNumberFormat="1" applyFont="1" applyFill="1" applyBorder="1" applyAlignment="1">
      <alignment horizontal="right"/>
    </xf>
    <xf numFmtId="0" fontId="13" fillId="0" borderId="21"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wrapText="1"/>
    </xf>
    <xf numFmtId="0" fontId="13" fillId="0" borderId="21" xfId="0" applyFont="1" applyFill="1" applyBorder="1" applyAlignment="1">
      <alignment horizontal="center" vertical="center" wrapText="1" shrinkToFit="1"/>
    </xf>
    <xf numFmtId="0" fontId="13" fillId="0" borderId="20" xfId="0" applyFont="1" applyFill="1" applyBorder="1" applyAlignment="1">
      <alignment horizontal="center" vertical="center" wrapText="1" shrinkToFit="1"/>
    </xf>
    <xf numFmtId="0" fontId="13" fillId="0" borderId="21" xfId="0" applyFont="1" applyFill="1" applyBorder="1" applyAlignment="1">
      <alignment horizontal="center" vertical="center" shrinkToFit="1"/>
    </xf>
    <xf numFmtId="184" fontId="13" fillId="0" borderId="19" xfId="0" applyNumberFormat="1" applyFont="1" applyFill="1" applyBorder="1" applyAlignment="1">
      <alignment horizontal="center" vertical="center" wrapText="1"/>
    </xf>
    <xf numFmtId="49" fontId="15" fillId="0" borderId="13" xfId="0" applyNumberFormat="1" applyFont="1" applyFill="1" applyBorder="1" applyAlignment="1">
      <alignment horizontal="distributed" vertical="center"/>
    </xf>
    <xf numFmtId="0" fontId="13" fillId="0" borderId="0" xfId="0" applyFont="1" applyFill="1" applyAlignment="1">
      <alignment/>
    </xf>
    <xf numFmtId="0" fontId="16" fillId="0" borderId="0" xfId="0" applyFont="1" applyFill="1" applyAlignment="1">
      <alignment/>
    </xf>
    <xf numFmtId="184" fontId="4" fillId="0" borderId="0" xfId="0" applyNumberFormat="1" applyFont="1" applyFill="1" applyAlignment="1">
      <alignment/>
    </xf>
    <xf numFmtId="184" fontId="0" fillId="0" borderId="0" xfId="0" applyNumberFormat="1" applyFont="1" applyFill="1" applyAlignment="1">
      <alignment/>
    </xf>
    <xf numFmtId="188" fontId="0" fillId="0" borderId="0" xfId="0" applyNumberFormat="1" applyFont="1" applyFill="1" applyAlignment="1">
      <alignment/>
    </xf>
    <xf numFmtId="38" fontId="88" fillId="0" borderId="0" xfId="49" applyFont="1" applyFill="1" applyAlignment="1">
      <alignment/>
    </xf>
    <xf numFmtId="0" fontId="88" fillId="0" borderId="0" xfId="0" applyFont="1" applyFill="1" applyAlignment="1">
      <alignment/>
    </xf>
    <xf numFmtId="38" fontId="89" fillId="0" borderId="0" xfId="49" applyFont="1" applyFill="1" applyAlignment="1">
      <alignment vertical="center"/>
    </xf>
    <xf numFmtId="0" fontId="89" fillId="0" borderId="0" xfId="0" applyFont="1" applyFill="1" applyAlignment="1">
      <alignment vertical="center"/>
    </xf>
    <xf numFmtId="38" fontId="90" fillId="0" borderId="0" xfId="49"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1" fillId="0" borderId="0" xfId="0" applyFont="1" applyFill="1" applyAlignment="1">
      <alignment/>
    </xf>
    <xf numFmtId="0" fontId="91" fillId="0" borderId="0" xfId="0" applyFont="1" applyFill="1" applyAlignment="1">
      <alignment horizontal="right"/>
    </xf>
    <xf numFmtId="38" fontId="92" fillId="0" borderId="25" xfId="49" applyFont="1" applyFill="1" applyBorder="1" applyAlignment="1">
      <alignment vertical="center"/>
    </xf>
    <xf numFmtId="38" fontId="88" fillId="0" borderId="24" xfId="49" applyFont="1" applyFill="1" applyBorder="1" applyAlignment="1">
      <alignment vertical="center"/>
    </xf>
    <xf numFmtId="38" fontId="91" fillId="0" borderId="12" xfId="49" applyFont="1" applyFill="1" applyBorder="1" applyAlignment="1">
      <alignment/>
    </xf>
    <xf numFmtId="0" fontId="91" fillId="0" borderId="12" xfId="0" applyFont="1" applyFill="1" applyBorder="1" applyAlignment="1">
      <alignment/>
    </xf>
    <xf numFmtId="38" fontId="91" fillId="0" borderId="0" xfId="49" applyFont="1" applyFill="1" applyBorder="1" applyAlignment="1">
      <alignment/>
    </xf>
    <xf numFmtId="0" fontId="91" fillId="0" borderId="0" xfId="0" applyFont="1" applyFill="1" applyBorder="1" applyAlignment="1">
      <alignment/>
    </xf>
    <xf numFmtId="0" fontId="93" fillId="0" borderId="0" xfId="43" applyFont="1" applyFill="1" applyAlignment="1" applyProtection="1">
      <alignment vertical="center"/>
      <protection/>
    </xf>
    <xf numFmtId="0" fontId="94" fillId="0" borderId="0" xfId="0" applyFont="1" applyFill="1" applyAlignment="1">
      <alignment/>
    </xf>
    <xf numFmtId="0" fontId="95" fillId="0" borderId="0" xfId="0" applyFont="1" applyFill="1" applyAlignment="1">
      <alignment horizontal="left" vertical="center"/>
    </xf>
    <xf numFmtId="0" fontId="96" fillId="0" borderId="0" xfId="0" applyFont="1" applyFill="1" applyAlignment="1">
      <alignment/>
    </xf>
    <xf numFmtId="0" fontId="97" fillId="0" borderId="0" xfId="0" applyFont="1" applyFill="1" applyAlignment="1">
      <alignment/>
    </xf>
    <xf numFmtId="0" fontId="94" fillId="0" borderId="0" xfId="0" applyFont="1" applyFill="1" applyBorder="1" applyAlignment="1">
      <alignment/>
    </xf>
    <xf numFmtId="49" fontId="90" fillId="0" borderId="0" xfId="0" applyNumberFormat="1" applyFont="1" applyFill="1" applyBorder="1" applyAlignment="1">
      <alignment horizontal="right"/>
    </xf>
    <xf numFmtId="0" fontId="94" fillId="0" borderId="0" xfId="0" applyFont="1" applyFill="1" applyBorder="1" applyAlignment="1">
      <alignment vertical="center"/>
    </xf>
    <xf numFmtId="0" fontId="94" fillId="0" borderId="10" xfId="0" applyFont="1" applyFill="1" applyBorder="1" applyAlignment="1">
      <alignment/>
    </xf>
    <xf numFmtId="49" fontId="90" fillId="0" borderId="10" xfId="0" applyNumberFormat="1" applyFont="1" applyFill="1" applyBorder="1" applyAlignment="1">
      <alignment horizontal="center"/>
    </xf>
    <xf numFmtId="49" fontId="90" fillId="0" borderId="10" xfId="0" applyNumberFormat="1" applyFont="1" applyFill="1" applyBorder="1" applyAlignment="1">
      <alignment horizontal="right"/>
    </xf>
    <xf numFmtId="49" fontId="91" fillId="0" borderId="28" xfId="0" applyNumberFormat="1" applyFont="1" applyFill="1" applyBorder="1" applyAlignment="1">
      <alignment vertical="center" wrapText="1"/>
    </xf>
    <xf numFmtId="49" fontId="91" fillId="0" borderId="29" xfId="0" applyNumberFormat="1" applyFont="1" applyFill="1" applyBorder="1" applyAlignment="1">
      <alignment vertical="center" wrapText="1"/>
    </xf>
    <xf numFmtId="0" fontId="98" fillId="0" borderId="0" xfId="0" applyFont="1" applyFill="1" applyAlignment="1">
      <alignment wrapText="1"/>
    </xf>
    <xf numFmtId="49" fontId="91" fillId="0" borderId="14" xfId="0" applyNumberFormat="1" applyFont="1" applyFill="1" applyBorder="1" applyAlignment="1">
      <alignment vertical="center"/>
    </xf>
    <xf numFmtId="49" fontId="91" fillId="0" borderId="15" xfId="0" applyNumberFormat="1" applyFont="1" applyFill="1" applyBorder="1" applyAlignment="1">
      <alignment vertical="center"/>
    </xf>
    <xf numFmtId="0" fontId="91" fillId="0" borderId="24" xfId="0" applyFont="1" applyFill="1" applyBorder="1" applyAlignment="1">
      <alignment horizontal="distributed" vertical="center"/>
    </xf>
    <xf numFmtId="0" fontId="91" fillId="0" borderId="23" xfId="0" applyFont="1" applyFill="1" applyBorder="1" applyAlignment="1">
      <alignment horizontal="distributed" vertical="center"/>
    </xf>
    <xf numFmtId="0" fontId="91" fillId="0" borderId="25" xfId="0" applyFont="1" applyFill="1" applyBorder="1" applyAlignment="1">
      <alignment horizontal="distributed" vertical="center"/>
    </xf>
    <xf numFmtId="0" fontId="91" fillId="0" borderId="17" xfId="0" applyFont="1" applyFill="1" applyBorder="1" applyAlignment="1">
      <alignment horizontal="distributed" vertical="center"/>
    </xf>
    <xf numFmtId="0" fontId="98" fillId="0" borderId="0" xfId="0" applyFont="1" applyFill="1" applyBorder="1" applyAlignment="1">
      <alignment/>
    </xf>
    <xf numFmtId="0" fontId="98" fillId="0" borderId="0" xfId="0" applyFont="1" applyFill="1" applyAlignment="1">
      <alignment/>
    </xf>
    <xf numFmtId="197" fontId="91" fillId="0" borderId="0" xfId="0" applyNumberFormat="1" applyFont="1" applyFill="1" applyBorder="1" applyAlignment="1">
      <alignment vertical="center"/>
    </xf>
    <xf numFmtId="0" fontId="99" fillId="0" borderId="0" xfId="0" applyFont="1" applyFill="1" applyAlignment="1">
      <alignment/>
    </xf>
    <xf numFmtId="49" fontId="99" fillId="0" borderId="0" xfId="0" applyNumberFormat="1" applyFont="1" applyFill="1" applyBorder="1" applyAlignment="1">
      <alignment horizontal="left" vertical="center"/>
    </xf>
    <xf numFmtId="49" fontId="99" fillId="0" borderId="13" xfId="0" applyNumberFormat="1" applyFont="1" applyFill="1" applyBorder="1" applyAlignment="1">
      <alignment horizontal="left" vertical="center"/>
    </xf>
    <xf numFmtId="0" fontId="91" fillId="0" borderId="0" xfId="0" applyFont="1" applyFill="1" applyBorder="1" applyAlignment="1">
      <alignment vertical="center"/>
    </xf>
    <xf numFmtId="49" fontId="90" fillId="0" borderId="0" xfId="0" applyNumberFormat="1" applyFont="1" applyFill="1" applyAlignment="1">
      <alignment horizontal="right" vertical="center"/>
    </xf>
    <xf numFmtId="0" fontId="90" fillId="0" borderId="0" xfId="0" applyFont="1" applyFill="1" applyAlignment="1">
      <alignment vertical="center"/>
    </xf>
    <xf numFmtId="0" fontId="94" fillId="0" borderId="0" xfId="0" applyFont="1" applyFill="1" applyAlignment="1">
      <alignment vertical="center"/>
    </xf>
    <xf numFmtId="49" fontId="2" fillId="0" borderId="0" xfId="0" applyNumberFormat="1" applyFont="1" applyFill="1" applyBorder="1" applyAlignment="1">
      <alignment horizontal="center" vertical="distributed" textRotation="255"/>
    </xf>
    <xf numFmtId="49" fontId="2" fillId="0" borderId="0" xfId="0" applyNumberFormat="1" applyFont="1" applyFill="1" applyBorder="1" applyAlignment="1">
      <alignment horizontal="distributed" vertical="center"/>
    </xf>
    <xf numFmtId="41" fontId="2"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92" fillId="0" borderId="0" xfId="0" applyFont="1" applyFill="1" applyAlignment="1">
      <alignment vertical="center"/>
    </xf>
    <xf numFmtId="0" fontId="88" fillId="0" borderId="10" xfId="0" applyFont="1" applyFill="1" applyBorder="1" applyAlignment="1">
      <alignment horizontal="center"/>
    </xf>
    <xf numFmtId="0" fontId="90" fillId="0" borderId="0" xfId="0" applyFont="1" applyFill="1" applyBorder="1" applyAlignment="1">
      <alignment/>
    </xf>
    <xf numFmtId="0" fontId="90" fillId="0" borderId="0" xfId="0" applyFont="1" applyFill="1" applyBorder="1" applyAlignment="1">
      <alignment horizontal="left" vertical="center" indent="1"/>
    </xf>
    <xf numFmtId="41" fontId="90" fillId="0" borderId="11" xfId="0" applyNumberFormat="1" applyFont="1" applyFill="1" applyBorder="1" applyAlignment="1">
      <alignment horizontal="right" vertical="center"/>
    </xf>
    <xf numFmtId="41" fontId="90" fillId="0" borderId="0" xfId="0" applyNumberFormat="1" applyFont="1" applyFill="1" applyBorder="1" applyAlignment="1">
      <alignment horizontal="right" vertical="center"/>
    </xf>
    <xf numFmtId="0" fontId="90" fillId="0" borderId="0" xfId="0" applyFont="1" applyFill="1" applyBorder="1" applyAlignment="1" quotePrefix="1">
      <alignment horizontal="left" vertical="center" indent="1"/>
    </xf>
    <xf numFmtId="0" fontId="100" fillId="0" borderId="0" xfId="0" applyFont="1" applyFill="1" applyBorder="1" applyAlignment="1">
      <alignment horizontal="center" vertical="center"/>
    </xf>
    <xf numFmtId="0" fontId="100" fillId="0" borderId="0" xfId="0" applyFont="1" applyFill="1" applyBorder="1" applyAlignment="1" quotePrefix="1">
      <alignment horizontal="left" vertical="center" indent="1"/>
    </xf>
    <xf numFmtId="0" fontId="100" fillId="0" borderId="13" xfId="0" applyFont="1" applyFill="1" applyBorder="1" applyAlignment="1">
      <alignment horizontal="center" vertical="center"/>
    </xf>
    <xf numFmtId="49" fontId="90" fillId="0" borderId="0" xfId="0" applyNumberFormat="1" applyFont="1" applyFill="1" applyBorder="1" applyAlignment="1">
      <alignment vertical="center"/>
    </xf>
    <xf numFmtId="0" fontId="90" fillId="0" borderId="0" xfId="0" applyFont="1" applyFill="1" applyBorder="1" applyAlignment="1">
      <alignment horizontal="distributed" vertical="center"/>
    </xf>
    <xf numFmtId="0" fontId="90" fillId="0" borderId="13" xfId="0" applyFont="1" applyFill="1" applyBorder="1" applyAlignment="1">
      <alignment horizontal="distributed" vertical="center"/>
    </xf>
    <xf numFmtId="41" fontId="90" fillId="0" borderId="0" xfId="0" applyNumberFormat="1" applyFont="1" applyFill="1" applyAlignment="1">
      <alignment/>
    </xf>
    <xf numFmtId="49" fontId="90" fillId="0" borderId="14" xfId="0" applyNumberFormat="1" applyFont="1" applyFill="1" applyBorder="1" applyAlignment="1">
      <alignment vertical="center"/>
    </xf>
    <xf numFmtId="0" fontId="90" fillId="0" borderId="14" xfId="0" applyFont="1" applyFill="1" applyBorder="1" applyAlignment="1">
      <alignment horizontal="distributed" vertical="center"/>
    </xf>
    <xf numFmtId="0" fontId="90" fillId="0" borderId="15" xfId="0" applyFont="1" applyFill="1" applyBorder="1" applyAlignment="1">
      <alignment horizontal="distributed" vertical="center"/>
    </xf>
    <xf numFmtId="0" fontId="90" fillId="0" borderId="12" xfId="0" applyFont="1" applyFill="1" applyBorder="1" applyAlignment="1">
      <alignment/>
    </xf>
    <xf numFmtId="41" fontId="96" fillId="0" borderId="0" xfId="0" applyNumberFormat="1" applyFont="1" applyFill="1" applyAlignment="1">
      <alignment/>
    </xf>
    <xf numFmtId="41" fontId="100" fillId="0" borderId="11" xfId="0" applyNumberFormat="1" applyFont="1" applyFill="1" applyBorder="1" applyAlignment="1">
      <alignment horizontal="right" vertical="center"/>
    </xf>
    <xf numFmtId="41" fontId="100" fillId="0" borderId="0" xfId="0" applyNumberFormat="1" applyFont="1" applyFill="1" applyBorder="1" applyAlignment="1">
      <alignment horizontal="right" vertical="center"/>
    </xf>
    <xf numFmtId="0" fontId="90" fillId="0" borderId="11" xfId="0" applyFont="1" applyFill="1" applyBorder="1" applyAlignment="1">
      <alignment horizontal="right" vertical="center"/>
    </xf>
    <xf numFmtId="0" fontId="90" fillId="0" borderId="0" xfId="0" applyFont="1" applyFill="1" applyBorder="1" applyAlignment="1">
      <alignment horizontal="right" vertical="center"/>
    </xf>
    <xf numFmtId="41" fontId="90" fillId="0" borderId="16" xfId="0" applyNumberFormat="1" applyFont="1" applyFill="1" applyBorder="1" applyAlignment="1">
      <alignment horizontal="right" vertical="center"/>
    </xf>
    <xf numFmtId="41" fontId="90" fillId="0" borderId="14" xfId="0" applyNumberFormat="1" applyFont="1" applyFill="1" applyBorder="1" applyAlignment="1">
      <alignment horizontal="right" vertical="center"/>
    </xf>
    <xf numFmtId="41" fontId="101" fillId="0" borderId="11" xfId="0" applyNumberFormat="1" applyFont="1" applyFill="1" applyBorder="1" applyAlignment="1">
      <alignment horizontal="right" vertical="center"/>
    </xf>
    <xf numFmtId="41" fontId="101" fillId="0" borderId="0" xfId="0" applyNumberFormat="1" applyFont="1" applyFill="1" applyBorder="1" applyAlignment="1">
      <alignment horizontal="right" vertical="center"/>
    </xf>
    <xf numFmtId="41" fontId="7" fillId="0" borderId="16" xfId="0" applyNumberFormat="1" applyFont="1" applyFill="1" applyBorder="1" applyAlignment="1">
      <alignment horizontal="right" vertical="center"/>
    </xf>
    <xf numFmtId="41" fontId="7" fillId="0" borderId="14" xfId="0" applyNumberFormat="1" applyFont="1" applyFill="1" applyBorder="1" applyAlignment="1">
      <alignment horizontal="right" vertical="center"/>
    </xf>
    <xf numFmtId="41" fontId="6" fillId="0" borderId="18" xfId="0" applyNumberFormat="1" applyFont="1" applyFill="1" applyBorder="1" applyAlignment="1">
      <alignment vertical="center"/>
    </xf>
    <xf numFmtId="41" fontId="6" fillId="0" borderId="12" xfId="0" applyNumberFormat="1" applyFont="1" applyFill="1" applyBorder="1" applyAlignment="1">
      <alignment vertical="center"/>
    </xf>
    <xf numFmtId="180" fontId="87" fillId="0" borderId="12" xfId="0" applyNumberFormat="1" applyFont="1" applyFill="1" applyBorder="1" applyAlignment="1">
      <alignment vertical="center"/>
    </xf>
    <xf numFmtId="193" fontId="87" fillId="0" borderId="12" xfId="0" applyNumberFormat="1" applyFont="1" applyFill="1" applyBorder="1" applyAlignment="1">
      <alignment vertical="center"/>
    </xf>
    <xf numFmtId="41" fontId="6" fillId="0" borderId="11" xfId="0" applyNumberFormat="1" applyFont="1" applyFill="1" applyBorder="1" applyAlignment="1">
      <alignment vertical="center"/>
    </xf>
    <xf numFmtId="41" fontId="6" fillId="0" borderId="16" xfId="0" applyNumberFormat="1" applyFont="1" applyFill="1" applyBorder="1" applyAlignment="1">
      <alignment vertical="center"/>
    </xf>
    <xf numFmtId="41" fontId="6" fillId="0" borderId="14" xfId="0" applyNumberFormat="1" applyFont="1" applyFill="1" applyBorder="1" applyAlignment="1">
      <alignment vertical="center"/>
    </xf>
    <xf numFmtId="180" fontId="87" fillId="0" borderId="14" xfId="0" applyNumberFormat="1" applyFont="1" applyFill="1" applyBorder="1" applyAlignment="1">
      <alignment vertical="center"/>
    </xf>
    <xf numFmtId="193" fontId="87" fillId="0" borderId="14" xfId="0" applyNumberFormat="1" applyFont="1" applyFill="1" applyBorder="1" applyAlignment="1">
      <alignment vertical="center"/>
    </xf>
    <xf numFmtId="41" fontId="2" fillId="0" borderId="16" xfId="0" applyNumberFormat="1" applyFont="1" applyFill="1" applyBorder="1" applyAlignment="1">
      <alignment horizontal="right" vertical="center"/>
    </xf>
    <xf numFmtId="41" fontId="2" fillId="0" borderId="14" xfId="0" applyNumberFormat="1" applyFont="1" applyFill="1" applyBorder="1" applyAlignment="1">
      <alignment horizontal="right" vertical="center"/>
    </xf>
    <xf numFmtId="186" fontId="11" fillId="0" borderId="16" xfId="0" applyNumberFormat="1" applyFont="1" applyFill="1" applyBorder="1" applyAlignment="1">
      <alignment vertical="center"/>
    </xf>
    <xf numFmtId="186" fontId="11" fillId="0" borderId="14" xfId="0" applyNumberFormat="1" applyFont="1" applyFill="1" applyBorder="1" applyAlignment="1">
      <alignment vertical="center"/>
    </xf>
    <xf numFmtId="194" fontId="11" fillId="0" borderId="14" xfId="0" applyNumberFormat="1" applyFont="1" applyFill="1" applyBorder="1" applyAlignment="1">
      <alignment vertical="center"/>
    </xf>
    <xf numFmtId="41" fontId="102" fillId="0" borderId="0" xfId="0" applyNumberFormat="1" applyFont="1" applyFill="1" applyBorder="1" applyAlignment="1">
      <alignment horizontal="right" vertical="center"/>
    </xf>
    <xf numFmtId="41" fontId="103" fillId="0" borderId="11" xfId="0" applyNumberFormat="1" applyFont="1" applyFill="1" applyBorder="1" applyAlignment="1">
      <alignment horizontal="right" vertical="center"/>
    </xf>
    <xf numFmtId="41" fontId="103" fillId="0" borderId="0" xfId="0" applyNumberFormat="1" applyFont="1" applyFill="1" applyBorder="1" applyAlignment="1">
      <alignment horizontal="right" vertical="center"/>
    </xf>
    <xf numFmtId="41" fontId="103" fillId="0" borderId="16" xfId="0" applyNumberFormat="1" applyFont="1" applyFill="1" applyBorder="1" applyAlignment="1">
      <alignment horizontal="right" vertical="center"/>
    </xf>
    <xf numFmtId="41" fontId="103" fillId="0" borderId="14" xfId="0" applyNumberFormat="1" applyFont="1" applyFill="1" applyBorder="1" applyAlignment="1">
      <alignment horizontal="right" vertical="center"/>
    </xf>
    <xf numFmtId="41" fontId="6" fillId="0" borderId="14" xfId="0" applyNumberFormat="1" applyFont="1" applyFill="1" applyBorder="1" applyAlignment="1">
      <alignment horizontal="right" vertical="center"/>
    </xf>
    <xf numFmtId="185" fontId="104" fillId="0" borderId="11" xfId="0" applyNumberFormat="1" applyFont="1" applyFill="1" applyBorder="1" applyAlignment="1">
      <alignment vertical="center"/>
    </xf>
    <xf numFmtId="185" fontId="104" fillId="0" borderId="0" xfId="0" applyNumberFormat="1" applyFont="1" applyFill="1" applyBorder="1" applyAlignment="1">
      <alignment vertical="center"/>
    </xf>
    <xf numFmtId="185" fontId="105" fillId="0" borderId="11" xfId="0" applyNumberFormat="1" applyFont="1" applyFill="1" applyBorder="1" applyAlignment="1">
      <alignment vertical="center"/>
    </xf>
    <xf numFmtId="185" fontId="105" fillId="0" borderId="0" xfId="0" applyNumberFormat="1" applyFont="1" applyFill="1" applyBorder="1" applyAlignment="1">
      <alignment vertical="center"/>
    </xf>
    <xf numFmtId="194" fontId="91" fillId="0" borderId="0" xfId="49" applyNumberFormat="1" applyFont="1" applyFill="1" applyAlignment="1">
      <alignment horizontal="right"/>
    </xf>
    <xf numFmtId="192" fontId="91" fillId="0" borderId="0" xfId="0" applyNumberFormat="1" applyFont="1" applyFill="1" applyAlignment="1">
      <alignment/>
    </xf>
    <xf numFmtId="194" fontId="91" fillId="0" borderId="0" xfId="49" applyNumberFormat="1" applyFont="1" applyFill="1" applyBorder="1" applyAlignment="1">
      <alignment horizontal="right"/>
    </xf>
    <xf numFmtId="194" fontId="91" fillId="0" borderId="0" xfId="49" applyNumberFormat="1" applyFont="1" applyFill="1" applyAlignment="1">
      <alignment/>
    </xf>
    <xf numFmtId="194" fontId="91" fillId="0" borderId="0" xfId="49" applyNumberFormat="1" applyFont="1" applyFill="1" applyBorder="1" applyAlignment="1">
      <alignment/>
    </xf>
    <xf numFmtId="192" fontId="91" fillId="0" borderId="0" xfId="0" applyNumberFormat="1" applyFont="1" applyFill="1" applyBorder="1" applyAlignment="1">
      <alignment/>
    </xf>
    <xf numFmtId="197" fontId="91" fillId="0" borderId="0" xfId="49" applyNumberFormat="1" applyFont="1" applyFill="1" applyBorder="1" applyAlignment="1">
      <alignment vertical="center"/>
    </xf>
    <xf numFmtId="197" fontId="91" fillId="0" borderId="0" xfId="0" applyNumberFormat="1" applyFont="1" applyFill="1" applyBorder="1" applyAlignment="1">
      <alignment horizontal="right" vertical="center"/>
    </xf>
    <xf numFmtId="197" fontId="99" fillId="0" borderId="0" xfId="0" applyNumberFormat="1" applyFont="1" applyFill="1" applyBorder="1" applyAlignment="1">
      <alignment vertical="center"/>
    </xf>
    <xf numFmtId="197" fontId="99" fillId="0" borderId="0" xfId="49" applyNumberFormat="1" applyFont="1" applyFill="1" applyBorder="1" applyAlignment="1">
      <alignment vertical="center"/>
    </xf>
    <xf numFmtId="197" fontId="91" fillId="0" borderId="0" xfId="49" applyNumberFormat="1" applyFont="1" applyFill="1" applyBorder="1" applyAlignment="1">
      <alignment horizontal="right" vertical="center"/>
    </xf>
    <xf numFmtId="195" fontId="13" fillId="0" borderId="11" xfId="0" applyNumberFormat="1" applyFont="1" applyFill="1" applyBorder="1" applyAlignment="1">
      <alignment vertical="center"/>
    </xf>
    <xf numFmtId="195" fontId="13" fillId="0" borderId="0" xfId="0" applyNumberFormat="1" applyFont="1" applyFill="1" applyBorder="1" applyAlignment="1">
      <alignment vertical="center"/>
    </xf>
    <xf numFmtId="195" fontId="13" fillId="0" borderId="0" xfId="0" applyNumberFormat="1" applyFont="1" applyFill="1" applyBorder="1" applyAlignment="1">
      <alignment horizontal="right" vertical="center"/>
    </xf>
    <xf numFmtId="0" fontId="90" fillId="0" borderId="0" xfId="0" applyFont="1" applyFill="1" applyBorder="1" applyAlignment="1">
      <alignment horizontal="center" vertical="center"/>
    </xf>
    <xf numFmtId="0" fontId="90" fillId="0" borderId="13" xfId="0" applyFont="1" applyFill="1" applyBorder="1" applyAlignment="1">
      <alignment horizontal="center" vertical="center"/>
    </xf>
    <xf numFmtId="0" fontId="90" fillId="0" borderId="25" xfId="0" applyFont="1" applyFill="1" applyBorder="1" applyAlignment="1">
      <alignment horizontal="center" vertical="center" shrinkToFit="1"/>
    </xf>
    <xf numFmtId="0" fontId="92" fillId="0" borderId="0" xfId="0" applyFont="1" applyFill="1" applyBorder="1" applyAlignment="1">
      <alignment horizontal="distributed" vertical="center" shrinkToFit="1"/>
    </xf>
    <xf numFmtId="0" fontId="91" fillId="0" borderId="0" xfId="0" applyFont="1" applyFill="1" applyBorder="1" applyAlignment="1">
      <alignment horizontal="distributed" vertical="center"/>
    </xf>
    <xf numFmtId="0" fontId="106" fillId="0" borderId="0" xfId="0" applyFont="1" applyFill="1" applyBorder="1" applyAlignment="1">
      <alignment horizontal="distributed" vertical="center"/>
    </xf>
    <xf numFmtId="0" fontId="90" fillId="0" borderId="0" xfId="0" applyFont="1" applyFill="1" applyBorder="1" applyAlignment="1">
      <alignment/>
    </xf>
    <xf numFmtId="202" fontId="103" fillId="0" borderId="0" xfId="0" applyNumberFormat="1" applyFont="1" applyFill="1" applyBorder="1" applyAlignment="1">
      <alignment horizontal="right" vertical="center"/>
    </xf>
    <xf numFmtId="0" fontId="91" fillId="0" borderId="0" xfId="0" applyFont="1" applyFill="1" applyBorder="1" applyAlignment="1">
      <alignment horizontal="distributed" vertical="center"/>
    </xf>
    <xf numFmtId="0" fontId="92" fillId="0" borderId="12" xfId="0" applyFont="1" applyFill="1" applyBorder="1" applyAlignment="1">
      <alignment vertical="center"/>
    </xf>
    <xf numFmtId="0" fontId="92" fillId="0" borderId="12" xfId="0" applyFont="1" applyFill="1" applyBorder="1" applyAlignment="1">
      <alignment/>
    </xf>
    <xf numFmtId="0" fontId="92" fillId="0" borderId="0" xfId="0" applyFont="1" applyFill="1" applyBorder="1" applyAlignment="1">
      <alignment vertical="center"/>
    </xf>
    <xf numFmtId="0" fontId="92" fillId="0" borderId="0" xfId="0" applyFont="1" applyFill="1" applyAlignment="1">
      <alignment/>
    </xf>
    <xf numFmtId="0" fontId="95" fillId="0" borderId="0" xfId="0" applyFont="1" applyFill="1" applyAlignment="1">
      <alignment horizontal="left"/>
    </xf>
    <xf numFmtId="185" fontId="88" fillId="0" borderId="0" xfId="0" applyNumberFormat="1" applyFont="1" applyFill="1" applyAlignment="1">
      <alignment/>
    </xf>
    <xf numFmtId="0" fontId="89" fillId="0" borderId="0" xfId="0" applyFont="1" applyFill="1" applyBorder="1" applyAlignment="1">
      <alignment horizontal="center"/>
    </xf>
    <xf numFmtId="49" fontId="90" fillId="0" borderId="0" xfId="0" applyNumberFormat="1" applyFont="1" applyFill="1" applyBorder="1" applyAlignment="1">
      <alignment horizontal="center"/>
    </xf>
    <xf numFmtId="0" fontId="13" fillId="0" borderId="19" xfId="0" applyFont="1" applyFill="1" applyBorder="1" applyAlignment="1">
      <alignment horizontal="center" vertical="center" wrapText="1" shrinkToFit="1"/>
    </xf>
    <xf numFmtId="49" fontId="6" fillId="0" borderId="0" xfId="0" applyNumberFormat="1" applyFont="1" applyFill="1" applyBorder="1" applyAlignment="1">
      <alignment horizontal="distributed" vertical="center"/>
    </xf>
    <xf numFmtId="49" fontId="11" fillId="0" borderId="14" xfId="0" applyNumberFormat="1" applyFont="1" applyFill="1" applyBorder="1" applyAlignment="1">
      <alignment horizontal="center" vertical="center"/>
    </xf>
    <xf numFmtId="0" fontId="11" fillId="0" borderId="14" xfId="0" applyNumberFormat="1" applyFont="1" applyFill="1" applyBorder="1" applyAlignment="1">
      <alignment horizontal="distributed" vertical="center"/>
    </xf>
    <xf numFmtId="49" fontId="11" fillId="0" borderId="15" xfId="0" applyNumberFormat="1" applyFont="1" applyFill="1" applyBorder="1" applyAlignment="1">
      <alignment horizontal="distributed" vertical="center"/>
    </xf>
    <xf numFmtId="0" fontId="13" fillId="0" borderId="12" xfId="0" applyFont="1" applyFill="1" applyBorder="1" applyAlignment="1">
      <alignment vertical="center"/>
    </xf>
    <xf numFmtId="38" fontId="17" fillId="0" borderId="18" xfId="49" applyFont="1" applyFill="1" applyBorder="1" applyAlignment="1">
      <alignment vertical="center"/>
    </xf>
    <xf numFmtId="38" fontId="17" fillId="0" borderId="12" xfId="49" applyFont="1" applyFill="1" applyBorder="1" applyAlignment="1">
      <alignment horizontal="right" vertical="center"/>
    </xf>
    <xf numFmtId="38" fontId="17" fillId="0" borderId="12" xfId="49" applyFont="1" applyFill="1" applyBorder="1" applyAlignment="1">
      <alignment vertical="center"/>
    </xf>
    <xf numFmtId="38" fontId="7" fillId="0" borderId="11" xfId="49" applyFont="1" applyFill="1" applyBorder="1" applyAlignment="1">
      <alignment vertical="center"/>
    </xf>
    <xf numFmtId="38" fontId="7" fillId="0" borderId="0" xfId="49" applyFont="1" applyFill="1" applyBorder="1" applyAlignment="1">
      <alignment horizontal="right" vertical="center"/>
    </xf>
    <xf numFmtId="38" fontId="7" fillId="0" borderId="0" xfId="49" applyFont="1" applyFill="1" applyBorder="1" applyAlignment="1">
      <alignment vertical="center"/>
    </xf>
    <xf numFmtId="38" fontId="7" fillId="0" borderId="16" xfId="49" applyFont="1" applyFill="1" applyBorder="1" applyAlignment="1">
      <alignment vertical="center"/>
    </xf>
    <xf numFmtId="38" fontId="7" fillId="0" borderId="14" xfId="49" applyFont="1" applyFill="1" applyBorder="1" applyAlignment="1">
      <alignment horizontal="right" vertical="center"/>
    </xf>
    <xf numFmtId="38" fontId="7" fillId="0" borderId="14" xfId="49" applyFont="1" applyFill="1" applyBorder="1" applyAlignment="1">
      <alignment vertical="center"/>
    </xf>
    <xf numFmtId="0" fontId="89" fillId="0" borderId="0" xfId="0" applyFont="1" applyFill="1" applyBorder="1" applyAlignment="1">
      <alignment horizontal="center"/>
    </xf>
    <xf numFmtId="41" fontId="107" fillId="0" borderId="11" xfId="0" applyNumberFormat="1" applyFont="1" applyFill="1" applyBorder="1" applyAlignment="1">
      <alignment horizontal="right" vertical="center"/>
    </xf>
    <xf numFmtId="41" fontId="107" fillId="0" borderId="0" xfId="0" applyNumberFormat="1" applyFont="1" applyFill="1" applyBorder="1" applyAlignment="1">
      <alignment horizontal="right" vertical="center"/>
    </xf>
    <xf numFmtId="0" fontId="19" fillId="0" borderId="0" xfId="0" applyFont="1" applyFill="1" applyAlignment="1">
      <alignment/>
    </xf>
    <xf numFmtId="3" fontId="13" fillId="0" borderId="0" xfId="0" applyNumberFormat="1" applyFont="1" applyFill="1" applyBorder="1" applyAlignment="1">
      <alignment horizontal="right" vertical="center"/>
    </xf>
    <xf numFmtId="41" fontId="13" fillId="0" borderId="0" xfId="0" applyNumberFormat="1" applyFont="1" applyFill="1" applyBorder="1" applyAlignment="1">
      <alignment vertical="center"/>
    </xf>
    <xf numFmtId="202" fontId="13" fillId="0" borderId="0" xfId="0" applyNumberFormat="1" applyFont="1" applyFill="1" applyBorder="1" applyAlignment="1">
      <alignment vertical="center"/>
    </xf>
    <xf numFmtId="3" fontId="15" fillId="33" borderId="0" xfId="49" applyNumberFormat="1" applyFont="1" applyFill="1" applyBorder="1" applyAlignment="1">
      <alignment horizontal="right" vertical="center"/>
    </xf>
    <xf numFmtId="41" fontId="15" fillId="33" borderId="0" xfId="49" applyNumberFormat="1" applyFont="1" applyFill="1" applyBorder="1" applyAlignment="1">
      <alignment vertical="center"/>
    </xf>
    <xf numFmtId="41" fontId="15" fillId="0" borderId="0" xfId="49" applyNumberFormat="1" applyFont="1" applyFill="1" applyBorder="1" applyAlignment="1">
      <alignment vertical="center"/>
    </xf>
    <xf numFmtId="202" fontId="15" fillId="0" borderId="0" xfId="0" applyNumberFormat="1" applyFont="1" applyFill="1" applyBorder="1" applyAlignment="1">
      <alignment vertical="center"/>
    </xf>
    <xf numFmtId="41" fontId="15" fillId="0" borderId="11" xfId="0" applyNumberFormat="1" applyFont="1" applyFill="1" applyBorder="1" applyAlignment="1">
      <alignment vertical="center"/>
    </xf>
    <xf numFmtId="41" fontId="15" fillId="0" borderId="0" xfId="0" applyNumberFormat="1" applyFont="1" applyFill="1" applyBorder="1" applyAlignment="1">
      <alignment vertical="center"/>
    </xf>
    <xf numFmtId="41" fontId="15" fillId="33" borderId="11" xfId="51" applyNumberFormat="1" applyFont="1" applyFill="1" applyBorder="1" applyAlignment="1">
      <alignment vertical="center"/>
    </xf>
    <xf numFmtId="41" fontId="13" fillId="33" borderId="0" xfId="51" applyNumberFormat="1" applyFont="1" applyFill="1" applyBorder="1" applyAlignment="1">
      <alignment vertical="center"/>
    </xf>
    <xf numFmtId="41" fontId="13" fillId="0" borderId="0" xfId="51" applyNumberFormat="1" applyFont="1" applyFill="1" applyBorder="1" applyAlignment="1">
      <alignment vertical="center"/>
    </xf>
    <xf numFmtId="41" fontId="13" fillId="0" borderId="11" xfId="0" applyNumberFormat="1" applyFont="1" applyFill="1" applyBorder="1" applyAlignment="1">
      <alignment vertical="center"/>
    </xf>
    <xf numFmtId="41" fontId="15" fillId="33" borderId="0" xfId="51" applyNumberFormat="1" applyFont="1" applyFill="1" applyBorder="1" applyAlignment="1">
      <alignment vertical="center"/>
    </xf>
    <xf numFmtId="41" fontId="15" fillId="0" borderId="0" xfId="51" applyNumberFormat="1" applyFont="1" applyFill="1" applyBorder="1" applyAlignment="1">
      <alignment vertical="center"/>
    </xf>
    <xf numFmtId="202" fontId="15" fillId="0" borderId="0" xfId="67" applyNumberFormat="1" applyFont="1" applyFill="1" applyBorder="1" applyAlignment="1">
      <alignment vertical="center"/>
      <protection/>
    </xf>
    <xf numFmtId="184" fontId="15" fillId="0" borderId="0" xfId="0" applyNumberFormat="1" applyFont="1" applyFill="1" applyAlignment="1">
      <alignment/>
    </xf>
    <xf numFmtId="41" fontId="13" fillId="0" borderId="0" xfId="0" applyNumberFormat="1" applyFont="1" applyFill="1" applyBorder="1" applyAlignment="1">
      <alignment horizontal="right" vertical="center"/>
    </xf>
    <xf numFmtId="41" fontId="15" fillId="0" borderId="0" xfId="0" applyNumberFormat="1" applyFont="1" applyFill="1" applyBorder="1" applyAlignment="1">
      <alignment horizontal="right" vertical="center"/>
    </xf>
    <xf numFmtId="41" fontId="13" fillId="33" borderId="14" xfId="51" applyNumberFormat="1" applyFont="1" applyFill="1" applyBorder="1" applyAlignment="1">
      <alignment vertical="center"/>
    </xf>
    <xf numFmtId="41" fontId="13" fillId="0" borderId="14" xfId="51" applyNumberFormat="1" applyFont="1" applyFill="1" applyBorder="1" applyAlignment="1">
      <alignment vertical="center"/>
    </xf>
    <xf numFmtId="41" fontId="13" fillId="0" borderId="14" xfId="0" applyNumberFormat="1" applyFont="1" applyFill="1" applyBorder="1" applyAlignment="1">
      <alignment horizontal="right" vertical="center"/>
    </xf>
    <xf numFmtId="204" fontId="13" fillId="0" borderId="11" xfId="0" applyNumberFormat="1" applyFont="1" applyBorder="1" applyAlignment="1">
      <alignment horizontal="right" vertical="center"/>
    </xf>
    <xf numFmtId="204" fontId="13" fillId="0" borderId="0" xfId="0" applyNumberFormat="1" applyFont="1" applyBorder="1" applyAlignment="1">
      <alignment horizontal="right" vertical="center"/>
    </xf>
    <xf numFmtId="204" fontId="15" fillId="0" borderId="0" xfId="0" applyNumberFormat="1" applyFont="1" applyFill="1" applyBorder="1" applyAlignment="1">
      <alignment horizontal="right" vertical="center"/>
    </xf>
    <xf numFmtId="204" fontId="15" fillId="33" borderId="11" xfId="49" applyNumberFormat="1" applyFont="1" applyFill="1" applyBorder="1" applyAlignment="1">
      <alignment/>
    </xf>
    <xf numFmtId="204" fontId="15" fillId="33" borderId="0" xfId="49" applyNumberFormat="1" applyFont="1" applyFill="1" applyBorder="1" applyAlignment="1">
      <alignment/>
    </xf>
    <xf numFmtId="204" fontId="15" fillId="0" borderId="0" xfId="49" applyNumberFormat="1" applyFont="1" applyFill="1" applyBorder="1" applyAlignment="1">
      <alignment/>
    </xf>
    <xf numFmtId="204" fontId="15" fillId="0" borderId="11" xfId="0" applyNumberFormat="1" applyFont="1" applyFill="1" applyBorder="1" applyAlignment="1">
      <alignment vertical="center"/>
    </xf>
    <xf numFmtId="204" fontId="15" fillId="0" borderId="0" xfId="0" applyNumberFormat="1" applyFont="1" applyFill="1" applyBorder="1" applyAlignment="1">
      <alignment vertical="center"/>
    </xf>
    <xf numFmtId="204" fontId="13" fillId="33" borderId="11" xfId="51" applyNumberFormat="1" applyFont="1" applyFill="1" applyBorder="1" applyAlignment="1">
      <alignment horizontal="right" vertical="center"/>
    </xf>
    <xf numFmtId="204" fontId="13" fillId="33" borderId="0" xfId="51" applyNumberFormat="1" applyFont="1" applyFill="1" applyBorder="1" applyAlignment="1">
      <alignment horizontal="right" vertical="center"/>
    </xf>
    <xf numFmtId="204" fontId="13" fillId="0" borderId="0" xfId="51" applyNumberFormat="1" applyFont="1" applyFill="1" applyBorder="1" applyAlignment="1">
      <alignment horizontal="right" vertical="center"/>
    </xf>
    <xf numFmtId="204" fontId="13" fillId="0" borderId="0" xfId="67" applyNumberFormat="1" applyFont="1" applyFill="1" applyBorder="1" applyAlignment="1">
      <alignment horizontal="right" vertical="center"/>
      <protection/>
    </xf>
    <xf numFmtId="204" fontId="13" fillId="0" borderId="0" xfId="0" applyNumberFormat="1" applyFont="1" applyFill="1" applyBorder="1" applyAlignment="1">
      <alignment horizontal="right" vertical="center"/>
    </xf>
    <xf numFmtId="204" fontId="13" fillId="0" borderId="11" xfId="0" applyNumberFormat="1" applyFont="1" applyFill="1" applyBorder="1" applyAlignment="1">
      <alignment horizontal="right" vertical="center"/>
    </xf>
    <xf numFmtId="204" fontId="15" fillId="33" borderId="11" xfId="51" applyNumberFormat="1" applyFont="1" applyFill="1" applyBorder="1" applyAlignment="1">
      <alignment/>
    </xf>
    <xf numFmtId="204" fontId="15" fillId="33" borderId="0" xfId="51" applyNumberFormat="1" applyFont="1" applyFill="1" applyBorder="1" applyAlignment="1">
      <alignment/>
    </xf>
    <xf numFmtId="204" fontId="15" fillId="0" borderId="0" xfId="51" applyNumberFormat="1" applyFont="1" applyFill="1" applyBorder="1" applyAlignment="1">
      <alignment/>
    </xf>
    <xf numFmtId="204" fontId="15" fillId="34" borderId="0" xfId="0" applyNumberFormat="1" applyFont="1" applyFill="1" applyBorder="1" applyAlignment="1">
      <alignment horizontal="right" vertical="center"/>
    </xf>
    <xf numFmtId="204" fontId="15" fillId="0" borderId="11" xfId="0" applyNumberFormat="1" applyFont="1" applyFill="1" applyBorder="1" applyAlignment="1">
      <alignment horizontal="right" vertical="center"/>
    </xf>
    <xf numFmtId="204" fontId="14" fillId="0" borderId="0" xfId="67" applyNumberFormat="1" applyFont="1" applyFill="1" applyBorder="1">
      <alignment/>
      <protection/>
    </xf>
    <xf numFmtId="204" fontId="14" fillId="0" borderId="14" xfId="67" applyNumberFormat="1" applyFont="1" applyFill="1" applyBorder="1">
      <alignment/>
      <protection/>
    </xf>
    <xf numFmtId="0" fontId="4" fillId="0" borderId="0" xfId="0" applyFont="1" applyBorder="1" applyAlignment="1">
      <alignment horizontal="right"/>
    </xf>
    <xf numFmtId="0" fontId="4" fillId="0" borderId="0" xfId="0" applyFont="1" applyBorder="1" applyAlignment="1">
      <alignment horizontal="left"/>
    </xf>
    <xf numFmtId="204" fontId="15" fillId="0" borderId="0" xfId="0" applyNumberFormat="1" applyFont="1" applyAlignment="1">
      <alignment horizontal="right" vertical="center"/>
    </xf>
    <xf numFmtId="204" fontId="13" fillId="0" borderId="0" xfId="0" applyNumberFormat="1" applyFont="1" applyAlignment="1">
      <alignment horizontal="right" vertical="center"/>
    </xf>
    <xf numFmtId="0" fontId="15" fillId="0" borderId="0" xfId="0" applyNumberFormat="1" applyFont="1" applyFill="1" applyBorder="1" applyAlignment="1">
      <alignment horizontal="distributed" vertical="center"/>
    </xf>
    <xf numFmtId="41" fontId="15" fillId="33" borderId="11" xfId="49" applyNumberFormat="1" applyFont="1" applyFill="1" applyBorder="1" applyAlignment="1">
      <alignment vertical="center"/>
    </xf>
    <xf numFmtId="41" fontId="13" fillId="33" borderId="11" xfId="51" applyNumberFormat="1" applyFont="1" applyFill="1" applyBorder="1" applyAlignment="1">
      <alignment vertical="center"/>
    </xf>
    <xf numFmtId="202" fontId="13" fillId="0" borderId="0" xfId="64" applyNumberFormat="1" applyFont="1" applyFill="1" applyBorder="1" applyAlignment="1">
      <alignment vertical="center"/>
      <protection/>
    </xf>
    <xf numFmtId="0" fontId="15" fillId="0" borderId="0" xfId="0" applyNumberFormat="1" applyFont="1" applyBorder="1" applyAlignment="1">
      <alignment horizontal="distributed" vertical="center"/>
    </xf>
    <xf numFmtId="204" fontId="15" fillId="0" borderId="0" xfId="0" applyNumberFormat="1" applyFont="1" applyFill="1" applyAlignment="1">
      <alignment horizontal="right" vertical="center"/>
    </xf>
    <xf numFmtId="204" fontId="13" fillId="0" borderId="11" xfId="67" applyNumberFormat="1" applyFont="1" applyFill="1" applyBorder="1" applyAlignment="1">
      <alignment horizontal="right"/>
      <protection/>
    </xf>
    <xf numFmtId="204" fontId="13" fillId="0" borderId="14" xfId="67" applyNumberFormat="1" applyFont="1" applyFill="1" applyBorder="1" applyAlignment="1">
      <alignment horizontal="right"/>
      <protection/>
    </xf>
    <xf numFmtId="49" fontId="11" fillId="0" borderId="0" xfId="0" applyNumberFormat="1" applyFont="1" applyFill="1" applyBorder="1" applyAlignment="1">
      <alignment horizontal="center" vertical="distributed"/>
    </xf>
    <xf numFmtId="0" fontId="13" fillId="0" borderId="0" xfId="0" applyNumberFormat="1" applyFont="1" applyBorder="1" applyAlignment="1">
      <alignment horizontal="center" vertical="center"/>
    </xf>
    <xf numFmtId="0" fontId="13" fillId="0" borderId="14" xfId="0" applyNumberFormat="1" applyFont="1" applyBorder="1" applyAlignment="1">
      <alignment horizontal="center" vertical="center"/>
    </xf>
    <xf numFmtId="202" fontId="13" fillId="0" borderId="0" xfId="67" applyNumberFormat="1" applyFont="1" applyFill="1" applyBorder="1" applyAlignment="1">
      <alignment vertical="center"/>
      <protection/>
    </xf>
    <xf numFmtId="49" fontId="7" fillId="0" borderId="0" xfId="0" applyNumberFormat="1" applyFont="1" applyAlignment="1">
      <alignment horizontal="center" vertical="center"/>
    </xf>
    <xf numFmtId="0" fontId="7" fillId="0" borderId="0" xfId="0" applyFont="1" applyAlignment="1">
      <alignment horizontal="distributed" vertical="center"/>
    </xf>
    <xf numFmtId="49" fontId="6" fillId="0" borderId="0" xfId="0" applyNumberFormat="1" applyFont="1" applyFill="1" applyBorder="1" applyAlignment="1">
      <alignment vertical="center"/>
    </xf>
    <xf numFmtId="204" fontId="13" fillId="0" borderId="0" xfId="0" applyNumberFormat="1" applyFont="1" applyAlignment="1">
      <alignment/>
    </xf>
    <xf numFmtId="0" fontId="13" fillId="0" borderId="14" xfId="0" applyNumberFormat="1" applyFont="1" applyBorder="1" applyAlignment="1">
      <alignment horizontal="distributed" vertical="center"/>
    </xf>
    <xf numFmtId="204" fontId="13" fillId="0" borderId="14" xfId="0" applyNumberFormat="1" applyFont="1" applyBorder="1" applyAlignment="1">
      <alignment/>
    </xf>
    <xf numFmtId="49" fontId="13" fillId="0" borderId="14" xfId="0" applyNumberFormat="1" applyFont="1" applyFill="1" applyBorder="1" applyAlignment="1">
      <alignment horizontal="center" vertical="center"/>
    </xf>
    <xf numFmtId="0" fontId="13" fillId="0" borderId="14" xfId="0" applyNumberFormat="1" applyFont="1" applyFill="1" applyBorder="1" applyAlignment="1">
      <alignment horizontal="distributed" vertical="center"/>
    </xf>
    <xf numFmtId="49" fontId="13" fillId="0" borderId="15" xfId="0" applyNumberFormat="1" applyFont="1" applyFill="1" applyBorder="1" applyAlignment="1">
      <alignment horizontal="distributed" vertical="center"/>
    </xf>
    <xf numFmtId="41" fontId="13" fillId="33" borderId="16" xfId="51" applyNumberFormat="1" applyFont="1" applyFill="1" applyBorder="1" applyAlignment="1">
      <alignment vertical="center"/>
    </xf>
    <xf numFmtId="49" fontId="6" fillId="0" borderId="0" xfId="0" applyNumberFormat="1" applyFont="1" applyFill="1" applyBorder="1" applyAlignment="1">
      <alignment horizontal="right"/>
    </xf>
    <xf numFmtId="0" fontId="5" fillId="0" borderId="0" xfId="0" applyFont="1" applyFill="1" applyBorder="1" applyAlignment="1">
      <alignment horizontal="centerContinuous"/>
    </xf>
    <xf numFmtId="49" fontId="13" fillId="0" borderId="20" xfId="0" applyNumberFormat="1" applyFont="1" applyFill="1" applyBorder="1" applyAlignment="1">
      <alignment vertical="center"/>
    </xf>
    <xf numFmtId="49" fontId="13" fillId="0" borderId="26" xfId="0" applyNumberFormat="1" applyFont="1" applyFill="1" applyBorder="1" applyAlignment="1">
      <alignment vertical="center"/>
    </xf>
    <xf numFmtId="49" fontId="4" fillId="0" borderId="10" xfId="0" applyNumberFormat="1" applyFont="1" applyFill="1" applyBorder="1" applyAlignment="1">
      <alignment/>
    </xf>
    <xf numFmtId="185" fontId="15" fillId="0" borderId="18" xfId="0" applyNumberFormat="1" applyFont="1" applyFill="1" applyBorder="1" applyAlignment="1">
      <alignment horizontal="centerContinuous" vertical="center"/>
    </xf>
    <xf numFmtId="185" fontId="15" fillId="0" borderId="12" xfId="0" applyNumberFormat="1" applyFont="1" applyFill="1" applyBorder="1" applyAlignment="1">
      <alignment horizontal="centerContinuous" vertical="center"/>
    </xf>
    <xf numFmtId="41" fontId="15" fillId="0" borderId="11" xfId="0" applyNumberFormat="1" applyFont="1" applyFill="1" applyBorder="1" applyAlignment="1">
      <alignment horizontal="centerContinuous" vertical="center"/>
    </xf>
    <xf numFmtId="41" fontId="15" fillId="0" borderId="0" xfId="0" applyNumberFormat="1" applyFont="1" applyFill="1" applyBorder="1" applyAlignment="1">
      <alignment horizontal="centerContinuous" vertical="center"/>
    </xf>
    <xf numFmtId="185" fontId="15" fillId="0" borderId="12" xfId="0" applyNumberFormat="1" applyFont="1" applyBorder="1" applyAlignment="1">
      <alignment horizontal="centerContinuous" vertical="center"/>
    </xf>
    <xf numFmtId="193" fontId="15" fillId="0" borderId="0" xfId="0" applyNumberFormat="1" applyFont="1" applyBorder="1" applyAlignment="1">
      <alignment horizontal="centerContinuous" vertical="center"/>
    </xf>
    <xf numFmtId="204" fontId="15" fillId="0" borderId="11" xfId="0" applyNumberFormat="1" applyFont="1" applyFill="1" applyBorder="1" applyAlignment="1">
      <alignment horizontal="centerContinuous" vertical="center"/>
    </xf>
    <xf numFmtId="204" fontId="15" fillId="0" borderId="0" xfId="0" applyNumberFormat="1" applyFont="1" applyFill="1" applyBorder="1" applyAlignment="1">
      <alignment horizontal="centerContinuous" vertical="center"/>
    </xf>
    <xf numFmtId="204" fontId="15" fillId="0" borderId="0" xfId="0" applyNumberFormat="1" applyFont="1" applyBorder="1" applyAlignment="1">
      <alignment horizontal="centerContinuous" vertical="center"/>
    </xf>
    <xf numFmtId="0" fontId="3" fillId="0" borderId="0" xfId="0" applyFont="1" applyBorder="1" applyAlignment="1">
      <alignment horizontal="centerContinuous"/>
    </xf>
    <xf numFmtId="49" fontId="13" fillId="0" borderId="20" xfId="0" applyNumberFormat="1" applyFont="1" applyBorder="1" applyAlignment="1">
      <alignment vertical="center"/>
    </xf>
    <xf numFmtId="49" fontId="13" fillId="0" borderId="26" xfId="0" applyNumberFormat="1" applyFont="1" applyBorder="1" applyAlignment="1">
      <alignment vertical="center"/>
    </xf>
    <xf numFmtId="0" fontId="6" fillId="0" borderId="19" xfId="0" applyFont="1" applyFill="1" applyBorder="1" applyAlignment="1">
      <alignment horizontal="centerContinuous" vertical="center"/>
    </xf>
    <xf numFmtId="0" fontId="6" fillId="0" borderId="20" xfId="0" applyFont="1" applyFill="1" applyBorder="1" applyAlignment="1">
      <alignment horizontal="centerContinuous" vertical="center"/>
    </xf>
    <xf numFmtId="0" fontId="6" fillId="0" borderId="26" xfId="0" applyFont="1" applyFill="1" applyBorder="1" applyAlignment="1">
      <alignment horizontal="centerContinuous" vertical="center"/>
    </xf>
    <xf numFmtId="0" fontId="6" fillId="0" borderId="16" xfId="0" applyFont="1" applyFill="1" applyBorder="1" applyAlignment="1">
      <alignment horizontal="center" vertical="center" wrapText="1" shrinkToFi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shrinkToFit="1"/>
    </xf>
    <xf numFmtId="0" fontId="6" fillId="0" borderId="16" xfId="0" applyFont="1" applyFill="1" applyBorder="1" applyAlignment="1">
      <alignment horizontal="center" vertical="center" wrapText="1"/>
    </xf>
    <xf numFmtId="0" fontId="3" fillId="0" borderId="0" xfId="0" applyFont="1" applyFill="1" applyBorder="1" applyAlignment="1">
      <alignment horizontal="centerContinuous"/>
    </xf>
    <xf numFmtId="0" fontId="0" fillId="0" borderId="0" xfId="0" applyFont="1" applyFill="1" applyAlignment="1">
      <alignment horizontal="centerContinuous"/>
    </xf>
    <xf numFmtId="0" fontId="6" fillId="0" borderId="0" xfId="0" applyFont="1" applyFill="1" applyAlignment="1">
      <alignment/>
    </xf>
    <xf numFmtId="49" fontId="6" fillId="0" borderId="0" xfId="0" applyNumberFormat="1" applyFont="1" applyFill="1" applyBorder="1" applyAlignment="1">
      <alignment/>
    </xf>
    <xf numFmtId="49" fontId="6" fillId="0" borderId="14" xfId="0" applyNumberFormat="1" applyFont="1" applyFill="1" applyBorder="1" applyAlignment="1">
      <alignment vertical="center"/>
    </xf>
    <xf numFmtId="49" fontId="6" fillId="0" borderId="0" xfId="0" applyNumberFormat="1" applyFont="1" applyFill="1" applyBorder="1" applyAlignment="1">
      <alignment vertical="center"/>
    </xf>
    <xf numFmtId="0" fontId="6" fillId="0" borderId="30" xfId="0" applyFont="1" applyFill="1" applyBorder="1" applyAlignment="1">
      <alignment horizontal="centerContinuous" vertical="center"/>
    </xf>
    <xf numFmtId="0" fontId="6" fillId="0" borderId="28" xfId="0" applyFont="1" applyFill="1" applyBorder="1" applyAlignment="1">
      <alignment horizontal="centerContinuous" vertical="center"/>
    </xf>
    <xf numFmtId="0" fontId="6" fillId="0" borderId="29" xfId="0" applyFont="1" applyFill="1" applyBorder="1" applyAlignment="1">
      <alignment horizontal="centerContinuous" vertical="center"/>
    </xf>
    <xf numFmtId="0" fontId="12" fillId="0" borderId="16" xfId="0" applyFont="1" applyFill="1" applyBorder="1" applyAlignment="1">
      <alignment horizontal="centerContinuous" vertical="center"/>
    </xf>
    <xf numFmtId="0" fontId="12" fillId="0" borderId="14" xfId="0" applyFont="1" applyFill="1" applyBorder="1" applyAlignment="1">
      <alignment horizontal="centerContinuous" vertical="center"/>
    </xf>
    <xf numFmtId="0" fontId="12" fillId="0" borderId="15" xfId="0" applyFont="1" applyFill="1" applyBorder="1" applyAlignment="1">
      <alignment horizontal="centerContinuous" vertical="center"/>
    </xf>
    <xf numFmtId="0" fontId="6" fillId="0" borderId="16" xfId="0" applyFont="1" applyFill="1" applyBorder="1" applyAlignment="1">
      <alignment horizontal="centerContinuous" vertical="center"/>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12" fillId="0" borderId="16" xfId="0" applyFont="1" applyFill="1" applyBorder="1" applyAlignment="1">
      <alignment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28" xfId="0" applyFont="1" applyFill="1" applyBorder="1" applyAlignment="1">
      <alignment/>
    </xf>
    <xf numFmtId="0" fontId="12" fillId="0" borderId="29" xfId="0" applyFont="1" applyFill="1" applyBorder="1" applyAlignment="1">
      <alignment/>
    </xf>
    <xf numFmtId="0" fontId="12" fillId="0" borderId="0" xfId="0" applyFont="1" applyFill="1" applyBorder="1" applyAlignment="1">
      <alignment/>
    </xf>
    <xf numFmtId="0" fontId="12" fillId="0" borderId="13" xfId="0" applyFont="1" applyFill="1" applyBorder="1" applyAlignment="1">
      <alignment/>
    </xf>
    <xf numFmtId="0" fontId="12" fillId="0" borderId="14" xfId="0" applyFont="1" applyFill="1" applyBorder="1" applyAlignment="1">
      <alignment/>
    </xf>
    <xf numFmtId="0" fontId="12" fillId="0" borderId="15" xfId="0" applyFont="1" applyFill="1" applyBorder="1" applyAlignment="1">
      <alignment/>
    </xf>
    <xf numFmtId="49" fontId="11" fillId="0" borderId="0" xfId="0" applyNumberFormat="1" applyFont="1" applyFill="1" applyBorder="1" applyAlignment="1">
      <alignment/>
    </xf>
    <xf numFmtId="49" fontId="6" fillId="0" borderId="0" xfId="0" applyNumberFormat="1" applyFont="1" applyFill="1" applyBorder="1" applyAlignment="1">
      <alignment vertical="center" textRotation="255"/>
    </xf>
    <xf numFmtId="49" fontId="6" fillId="0" borderId="14" xfId="0" applyNumberFormat="1" applyFont="1" applyFill="1" applyBorder="1" applyAlignment="1">
      <alignment vertical="center" textRotation="255"/>
    </xf>
    <xf numFmtId="49" fontId="4" fillId="0" borderId="0" xfId="0" applyNumberFormat="1" applyFont="1" applyFill="1" applyBorder="1" applyAlignment="1">
      <alignment/>
    </xf>
    <xf numFmtId="0" fontId="6" fillId="0" borderId="23"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0" xfId="0" applyFont="1" applyBorder="1" applyAlignment="1">
      <alignment/>
    </xf>
    <xf numFmtId="0" fontId="7" fillId="0" borderId="14" xfId="0" applyFont="1" applyBorder="1" applyAlignment="1">
      <alignment horizontal="center" vertical="center"/>
    </xf>
    <xf numFmtId="38" fontId="91" fillId="0" borderId="0" xfId="49" applyFont="1" applyFill="1" applyBorder="1" applyAlignment="1">
      <alignment horizontal="distributed" vertical="center"/>
    </xf>
    <xf numFmtId="0" fontId="13" fillId="0" borderId="0" xfId="0" applyFont="1" applyBorder="1" applyAlignment="1">
      <alignment horizontal="center"/>
    </xf>
    <xf numFmtId="49" fontId="13" fillId="0" borderId="0" xfId="0" applyNumberFormat="1" applyFont="1" applyBorder="1" applyAlignment="1" quotePrefix="1">
      <alignment horizontal="center"/>
    </xf>
    <xf numFmtId="49" fontId="15" fillId="0" borderId="0" xfId="0" applyNumberFormat="1" applyFont="1" applyBorder="1" applyAlignment="1" quotePrefix="1">
      <alignment horizontal="center"/>
    </xf>
    <xf numFmtId="38" fontId="3" fillId="0" borderId="0" xfId="49" applyFont="1" applyAlignment="1">
      <alignment horizontal="centerContinuous" vertical="center"/>
    </xf>
    <xf numFmtId="38" fontId="6" fillId="0" borderId="0" xfId="49" applyFont="1" applyFill="1" applyAlignment="1">
      <alignment horizontal="centerContinuous"/>
    </xf>
    <xf numFmtId="0" fontId="7" fillId="0" borderId="28" xfId="0" applyFont="1" applyBorder="1" applyAlignment="1">
      <alignment vertical="center"/>
    </xf>
    <xf numFmtId="0" fontId="7" fillId="0" borderId="29" xfId="0" applyFont="1" applyBorder="1" applyAlignment="1">
      <alignment vertical="center"/>
    </xf>
    <xf numFmtId="0" fontId="7" fillId="0" borderId="13" xfId="0" applyFont="1" applyBorder="1" applyAlignment="1">
      <alignment vertical="center"/>
    </xf>
    <xf numFmtId="0" fontId="7" fillId="0" borderId="15" xfId="0" applyFont="1" applyBorder="1" applyAlignment="1">
      <alignment vertical="center"/>
    </xf>
    <xf numFmtId="38" fontId="92" fillId="0" borderId="28" xfId="49" applyFont="1" applyFill="1" applyBorder="1" applyAlignment="1">
      <alignment vertical="center"/>
    </xf>
    <xf numFmtId="38" fontId="92" fillId="0" borderId="0" xfId="49" applyFont="1" applyFill="1" applyBorder="1" applyAlignment="1">
      <alignment vertical="center"/>
    </xf>
    <xf numFmtId="38" fontId="92" fillId="0" borderId="14" xfId="49" applyFont="1" applyFill="1" applyBorder="1" applyAlignment="1">
      <alignment horizontal="center" vertical="center"/>
    </xf>
    <xf numFmtId="38" fontId="92" fillId="0" borderId="11" xfId="49" applyFont="1" applyFill="1" applyBorder="1" applyAlignment="1">
      <alignment vertical="center"/>
    </xf>
    <xf numFmtId="38" fontId="92" fillId="0" borderId="16" xfId="49" applyFont="1" applyFill="1" applyBorder="1" applyAlignment="1">
      <alignment horizontal="center" vertical="center"/>
    </xf>
    <xf numFmtId="38" fontId="91" fillId="0" borderId="16" xfId="49" applyFont="1" applyFill="1" applyBorder="1" applyAlignment="1">
      <alignment horizontal="center" vertical="center"/>
    </xf>
    <xf numFmtId="38" fontId="108" fillId="0" borderId="25" xfId="49" applyFont="1" applyFill="1" applyBorder="1" applyAlignment="1">
      <alignment horizontal="center" vertical="center"/>
    </xf>
    <xf numFmtId="38" fontId="92" fillId="0" borderId="24" xfId="49" applyFont="1" applyFill="1" applyBorder="1" applyAlignment="1">
      <alignment horizontal="center" vertical="center"/>
    </xf>
    <xf numFmtId="38" fontId="92" fillId="0" borderId="31" xfId="49" applyFont="1" applyFill="1" applyBorder="1" applyAlignment="1">
      <alignment horizontal="centerContinuous" vertical="center"/>
    </xf>
    <xf numFmtId="38" fontId="92" fillId="0" borderId="32" xfId="49" applyFont="1" applyFill="1" applyBorder="1" applyAlignment="1">
      <alignment vertical="center"/>
    </xf>
    <xf numFmtId="38" fontId="92" fillId="0" borderId="18" xfId="49" applyFont="1" applyFill="1" applyBorder="1" applyAlignment="1">
      <alignment vertical="center"/>
    </xf>
    <xf numFmtId="38" fontId="92" fillId="0" borderId="17" xfId="49" applyFont="1" applyFill="1" applyBorder="1" applyAlignment="1">
      <alignment horizontal="center" vertical="center"/>
    </xf>
    <xf numFmtId="38" fontId="92" fillId="0" borderId="30" xfId="49" applyFont="1" applyFill="1" applyBorder="1" applyAlignment="1">
      <alignment horizontal="centerContinuous" vertical="center"/>
    </xf>
    <xf numFmtId="38" fontId="92" fillId="0" borderId="28" xfId="49" applyFont="1" applyFill="1" applyBorder="1" applyAlignment="1">
      <alignment horizontal="centerContinuous" vertical="center"/>
    </xf>
    <xf numFmtId="38" fontId="92" fillId="0" borderId="29" xfId="49" applyFont="1" applyFill="1" applyBorder="1" applyAlignment="1">
      <alignment horizontal="centerContinuous" vertical="center"/>
    </xf>
    <xf numFmtId="0" fontId="92" fillId="0" borderId="30" xfId="0" applyFont="1" applyFill="1" applyBorder="1" applyAlignment="1">
      <alignment vertical="center"/>
    </xf>
    <xf numFmtId="0" fontId="92" fillId="0" borderId="11" xfId="0" applyFont="1" applyFill="1" applyBorder="1" applyAlignment="1">
      <alignment vertical="center"/>
    </xf>
    <xf numFmtId="0" fontId="92" fillId="0" borderId="16" xfId="0" applyFont="1" applyFill="1" applyBorder="1" applyAlignment="1">
      <alignment horizontal="center" vertical="center"/>
    </xf>
    <xf numFmtId="204" fontId="13" fillId="0" borderId="0" xfId="0" applyNumberFormat="1" applyFont="1" applyFill="1" applyAlignment="1">
      <alignment/>
    </xf>
    <xf numFmtId="204" fontId="91" fillId="0" borderId="0" xfId="0" applyNumberFormat="1" applyFont="1" applyFill="1" applyAlignment="1">
      <alignment/>
    </xf>
    <xf numFmtId="204" fontId="99" fillId="0" borderId="0" xfId="0" applyNumberFormat="1" applyFont="1" applyFill="1" applyAlignment="1">
      <alignment/>
    </xf>
    <xf numFmtId="204" fontId="88" fillId="0" borderId="0" xfId="0" applyNumberFormat="1" applyFont="1" applyFill="1" applyAlignment="1">
      <alignment/>
    </xf>
    <xf numFmtId="0" fontId="15" fillId="0" borderId="0" xfId="0" applyFont="1" applyBorder="1" applyAlignment="1">
      <alignment horizontal="centerContinuous"/>
    </xf>
    <xf numFmtId="0" fontId="15" fillId="0" borderId="13" xfId="0" applyFont="1" applyBorder="1" applyAlignment="1">
      <alignment horizontal="centerContinuous"/>
    </xf>
    <xf numFmtId="38" fontId="92" fillId="0" borderId="19" xfId="49" applyFont="1" applyFill="1" applyBorder="1" applyAlignment="1">
      <alignment horizontal="centerContinuous" vertical="center"/>
    </xf>
    <xf numFmtId="38" fontId="92" fillId="0" borderId="20" xfId="49" applyFont="1" applyFill="1" applyBorder="1" applyAlignment="1">
      <alignment horizontal="centerContinuous" vertical="center"/>
    </xf>
    <xf numFmtId="38" fontId="88" fillId="0" borderId="26" xfId="49" applyFont="1" applyFill="1" applyBorder="1" applyAlignment="1">
      <alignment horizontal="centerContinuous" vertical="center"/>
    </xf>
    <xf numFmtId="0" fontId="7" fillId="0" borderId="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7" xfId="0" applyFont="1" applyBorder="1" applyAlignment="1">
      <alignment horizontal="center" vertical="center"/>
    </xf>
    <xf numFmtId="0" fontId="6" fillId="0" borderId="33" xfId="0" applyFont="1" applyBorder="1" applyAlignment="1">
      <alignment horizontal="center" vertical="center"/>
    </xf>
    <xf numFmtId="49" fontId="6" fillId="0" borderId="29" xfId="0" applyNumberFormat="1" applyFont="1" applyBorder="1" applyAlignment="1">
      <alignment horizontal="right" vertical="center"/>
    </xf>
    <xf numFmtId="0" fontId="6" fillId="0" borderId="16" xfId="0" applyFont="1" applyBorder="1" applyAlignment="1">
      <alignment horizontal="center" vertical="center"/>
    </xf>
    <xf numFmtId="0" fontId="6" fillId="0" borderId="14" xfId="0" applyFont="1" applyBorder="1" applyAlignment="1">
      <alignment/>
    </xf>
    <xf numFmtId="0" fontId="70" fillId="0" borderId="0" xfId="43" applyFill="1" applyAlignment="1" applyProtection="1">
      <alignment/>
      <protection/>
    </xf>
    <xf numFmtId="0" fontId="93" fillId="0" borderId="0" xfId="43" applyFont="1" applyFill="1" applyAlignment="1" applyProtection="1">
      <alignment/>
      <protection/>
    </xf>
    <xf numFmtId="38" fontId="91" fillId="0" borderId="0" xfId="49" applyFont="1" applyFill="1" applyBorder="1" applyAlignment="1">
      <alignment vertical="center"/>
    </xf>
    <xf numFmtId="0" fontId="98" fillId="0" borderId="13" xfId="0" applyFont="1" applyFill="1" applyBorder="1" applyAlignment="1">
      <alignment vertical="center"/>
    </xf>
    <xf numFmtId="38" fontId="91" fillId="0" borderId="0" xfId="49" applyFont="1" applyFill="1" applyBorder="1" applyAlignment="1">
      <alignment horizontal="centerContinuous" vertical="center"/>
    </xf>
    <xf numFmtId="0" fontId="98" fillId="0" borderId="13" xfId="0" applyFont="1" applyFill="1" applyBorder="1" applyAlignment="1">
      <alignment horizontal="centerContinuous" vertical="center"/>
    </xf>
    <xf numFmtId="49" fontId="91" fillId="0" borderId="0" xfId="49" applyNumberFormat="1" applyFont="1" applyFill="1" applyBorder="1" applyAlignment="1" quotePrefix="1">
      <alignment horizontal="centerContinuous" vertical="center"/>
    </xf>
    <xf numFmtId="49" fontId="91" fillId="0" borderId="13" xfId="0" applyNumberFormat="1" applyFont="1" applyFill="1" applyBorder="1" applyAlignment="1">
      <alignment horizontal="centerContinuous" vertical="center"/>
    </xf>
    <xf numFmtId="49" fontId="99" fillId="0" borderId="0" xfId="49" applyNumberFormat="1" applyFont="1" applyFill="1" applyBorder="1" applyAlignment="1" quotePrefix="1">
      <alignment horizontal="centerContinuous" vertical="center"/>
    </xf>
    <xf numFmtId="49" fontId="99" fillId="0" borderId="13" xfId="49" applyNumberFormat="1" applyFont="1" applyFill="1" applyBorder="1" applyAlignment="1" quotePrefix="1">
      <alignment horizontal="centerContinuous" vertical="center"/>
    </xf>
    <xf numFmtId="197" fontId="109" fillId="0" borderId="0" xfId="0" applyNumberFormat="1" applyFont="1" applyFill="1" applyBorder="1" applyAlignment="1">
      <alignment vertical="center"/>
    </xf>
    <xf numFmtId="197" fontId="109" fillId="0" borderId="0" xfId="0" applyNumberFormat="1" applyFont="1" applyFill="1" applyBorder="1" applyAlignment="1">
      <alignment horizontal="right" vertical="center"/>
    </xf>
    <xf numFmtId="197" fontId="109" fillId="0" borderId="14" xfId="0" applyNumberFormat="1" applyFont="1" applyFill="1" applyBorder="1" applyAlignment="1">
      <alignment horizontal="right" vertical="center"/>
    </xf>
    <xf numFmtId="197" fontId="110" fillId="0" borderId="0" xfId="49" applyNumberFormat="1" applyFont="1" applyFill="1" applyBorder="1" applyAlignment="1">
      <alignment vertical="center"/>
    </xf>
    <xf numFmtId="197" fontId="110" fillId="0" borderId="0" xfId="49" applyNumberFormat="1" applyFont="1" applyFill="1" applyBorder="1" applyAlignment="1">
      <alignment horizontal="right" vertical="center"/>
    </xf>
    <xf numFmtId="0" fontId="89" fillId="0" borderId="0" xfId="0" applyFont="1" applyFill="1" applyBorder="1" applyAlignment="1">
      <alignment horizontal="centerContinuous"/>
    </xf>
    <xf numFmtId="49" fontId="90" fillId="0" borderId="0" xfId="0" applyNumberFormat="1" applyFont="1" applyFill="1" applyBorder="1" applyAlignment="1">
      <alignment horizontal="centerContinuous"/>
    </xf>
    <xf numFmtId="38" fontId="91" fillId="0" borderId="13" xfId="49" applyFont="1" applyFill="1" applyBorder="1" applyAlignment="1">
      <alignment horizontal="left" vertical="center"/>
    </xf>
    <xf numFmtId="0" fontId="98" fillId="0" borderId="13" xfId="0" applyFont="1" applyFill="1" applyBorder="1" applyAlignment="1">
      <alignment horizontal="left" vertical="center"/>
    </xf>
    <xf numFmtId="38" fontId="99" fillId="0" borderId="14" xfId="49" applyFont="1" applyFill="1" applyBorder="1" applyAlignment="1">
      <alignment horizontal="centerContinuous" vertical="center"/>
    </xf>
    <xf numFmtId="38" fontId="99" fillId="0" borderId="15" xfId="49" applyFont="1" applyFill="1" applyBorder="1" applyAlignment="1">
      <alignment horizontal="centerContinuous" vertical="center"/>
    </xf>
    <xf numFmtId="38" fontId="99" fillId="0" borderId="0" xfId="49" applyFont="1" applyFill="1" applyBorder="1" applyAlignment="1">
      <alignment horizontal="centerContinuous" vertical="center"/>
    </xf>
    <xf numFmtId="38" fontId="99" fillId="0" borderId="13" xfId="49" applyFont="1" applyFill="1" applyBorder="1" applyAlignment="1">
      <alignment horizontal="centerContinuous" vertical="center"/>
    </xf>
    <xf numFmtId="0" fontId="91" fillId="0" borderId="28" xfId="0" applyFont="1" applyFill="1" applyBorder="1" applyAlignment="1">
      <alignment horizontal="centerContinuous" vertical="center" wrapText="1"/>
    </xf>
    <xf numFmtId="0" fontId="91" fillId="0" borderId="29" xfId="0" applyFont="1" applyFill="1" applyBorder="1" applyAlignment="1">
      <alignment horizontal="centerContinuous" vertical="center" wrapText="1"/>
    </xf>
    <xf numFmtId="0" fontId="91" fillId="0" borderId="30" xfId="0" applyFont="1" applyFill="1" applyBorder="1" applyAlignment="1">
      <alignment horizontal="centerContinuous" vertical="center" wrapText="1"/>
    </xf>
    <xf numFmtId="0" fontId="91" fillId="0" borderId="30" xfId="0" applyFont="1" applyFill="1" applyBorder="1" applyAlignment="1">
      <alignment horizontal="centerContinuous" vertical="center"/>
    </xf>
    <xf numFmtId="0" fontId="91" fillId="0" borderId="29" xfId="0" applyFont="1" applyFill="1" applyBorder="1" applyAlignment="1">
      <alignment horizontal="centerContinuous" vertical="center"/>
    </xf>
    <xf numFmtId="0" fontId="91" fillId="0" borderId="19" xfId="0" applyFont="1" applyFill="1" applyBorder="1" applyAlignment="1">
      <alignment horizontal="centerContinuous" vertical="center" wrapText="1"/>
    </xf>
    <xf numFmtId="0" fontId="91" fillId="0" borderId="26" xfId="0" applyFont="1" applyFill="1" applyBorder="1" applyAlignment="1">
      <alignment horizontal="centerContinuous" vertical="center" wrapText="1"/>
    </xf>
    <xf numFmtId="49" fontId="90" fillId="0" borderId="0" xfId="0" applyNumberFormat="1" applyFont="1" applyFill="1" applyBorder="1" applyAlignment="1">
      <alignment/>
    </xf>
    <xf numFmtId="0" fontId="7" fillId="0" borderId="28"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0" xfId="0" applyNumberFormat="1" applyFont="1" applyBorder="1" applyAlignment="1">
      <alignment vertical="center"/>
    </xf>
    <xf numFmtId="49" fontId="7" fillId="0" borderId="13" xfId="0" applyNumberFormat="1" applyFont="1" applyBorder="1" applyAlignment="1">
      <alignment vertical="center"/>
    </xf>
    <xf numFmtId="49" fontId="7" fillId="0" borderId="14" xfId="0" applyNumberFormat="1" applyFont="1" applyBorder="1" applyAlignment="1">
      <alignment vertical="center"/>
    </xf>
    <xf numFmtId="49" fontId="7" fillId="0" borderId="15" xfId="0" applyNumberFormat="1" applyFont="1" applyBorder="1" applyAlignment="1">
      <alignment vertical="center"/>
    </xf>
    <xf numFmtId="49" fontId="7" fillId="0" borderId="12" xfId="0" applyNumberFormat="1" applyFont="1" applyBorder="1" applyAlignment="1">
      <alignment horizontal="centerContinuous" vertical="center"/>
    </xf>
    <xf numFmtId="49" fontId="7" fillId="0" borderId="27" xfId="0" applyNumberFormat="1" applyFont="1" applyBorder="1" applyAlignment="1">
      <alignment horizontal="centerContinuous" vertical="center"/>
    </xf>
    <xf numFmtId="0" fontId="7" fillId="0" borderId="23" xfId="0" applyFont="1" applyBorder="1" applyAlignment="1">
      <alignment horizontal="centerContinuous" vertical="center"/>
    </xf>
    <xf numFmtId="0" fontId="7" fillId="0" borderId="19" xfId="0" applyFont="1" applyBorder="1" applyAlignment="1">
      <alignment horizontal="centerContinuous" vertical="center"/>
    </xf>
    <xf numFmtId="0" fontId="7" fillId="0" borderId="20" xfId="0" applyFont="1" applyBorder="1" applyAlignment="1">
      <alignment horizontal="centerContinuous" vertical="center"/>
    </xf>
    <xf numFmtId="0" fontId="7" fillId="0" borderId="26" xfId="0" applyFont="1" applyBorder="1" applyAlignment="1">
      <alignment horizontal="centerContinuous" vertical="center"/>
    </xf>
    <xf numFmtId="0" fontId="7" fillId="0" borderId="21" xfId="0" applyFont="1" applyBorder="1" applyAlignment="1">
      <alignment horizontal="centerContinuous" vertical="center"/>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7" fillId="0" borderId="28" xfId="0" applyFont="1" applyBorder="1" applyAlignment="1">
      <alignment vertical="center" wrapText="1"/>
    </xf>
    <xf numFmtId="0" fontId="7" fillId="0" borderId="14" xfId="0" applyFont="1" applyBorder="1" applyAlignment="1">
      <alignment vertical="center" wrapText="1"/>
    </xf>
    <xf numFmtId="49" fontId="7" fillId="0" borderId="0" xfId="0" applyNumberFormat="1" applyFont="1" applyBorder="1" applyAlignment="1">
      <alignment vertical="center"/>
    </xf>
    <xf numFmtId="49" fontId="7" fillId="0" borderId="13" xfId="0" applyNumberFormat="1" applyFont="1" applyBorder="1" applyAlignment="1">
      <alignment vertical="center"/>
    </xf>
    <xf numFmtId="0" fontId="17" fillId="0" borderId="0" xfId="0" applyNumberFormat="1" applyFont="1" applyBorder="1" applyAlignment="1">
      <alignment vertical="center"/>
    </xf>
    <xf numFmtId="49" fontId="17" fillId="0" borderId="0" xfId="0" applyNumberFormat="1" applyFont="1" applyBorder="1" applyAlignment="1">
      <alignment vertical="center"/>
    </xf>
    <xf numFmtId="49" fontId="17" fillId="0" borderId="13" xfId="0" applyNumberFormat="1" applyFont="1" applyBorder="1" applyAlignment="1">
      <alignment vertical="center"/>
    </xf>
    <xf numFmtId="49" fontId="7" fillId="0" borderId="12" xfId="0" applyNumberFormat="1" applyFont="1" applyBorder="1" applyAlignment="1">
      <alignment horizontal="center" vertical="center"/>
    </xf>
    <xf numFmtId="49" fontId="7" fillId="0" borderId="27" xfId="0" applyNumberFormat="1" applyFont="1" applyBorder="1" applyAlignment="1">
      <alignment horizontal="center" vertical="center"/>
    </xf>
    <xf numFmtId="0" fontId="7" fillId="0" borderId="16" xfId="0" applyFont="1" applyBorder="1" applyAlignment="1">
      <alignment horizontal="centerContinuous" vertical="center"/>
    </xf>
    <xf numFmtId="0" fontId="7" fillId="0" borderId="1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31" xfId="0" applyFont="1" applyBorder="1" applyAlignment="1">
      <alignment horizontal="centerContinuous" vertical="center"/>
    </xf>
    <xf numFmtId="0" fontId="7" fillId="0" borderId="17" xfId="0" applyFont="1" applyBorder="1" applyAlignment="1">
      <alignment horizontal="centerContinuous" vertical="center"/>
    </xf>
    <xf numFmtId="0" fontId="13" fillId="0" borderId="23" xfId="0" applyFont="1" applyBorder="1" applyAlignment="1">
      <alignment horizontal="centerContinuous" vertical="center"/>
    </xf>
    <xf numFmtId="0" fontId="7" fillId="0" borderId="16" xfId="0" applyFont="1" applyBorder="1" applyAlignment="1">
      <alignment vertical="center"/>
    </xf>
    <xf numFmtId="0" fontId="7" fillId="0" borderId="14" xfId="0" applyFont="1" applyBorder="1" applyAlignment="1">
      <alignment vertical="center"/>
    </xf>
    <xf numFmtId="0" fontId="7" fillId="0" borderId="30" xfId="0" applyFont="1" applyBorder="1" applyAlignment="1">
      <alignment horizontal="centerContinuous" vertical="center"/>
    </xf>
    <xf numFmtId="0" fontId="7" fillId="0" borderId="28" xfId="0" applyFont="1" applyBorder="1" applyAlignment="1">
      <alignment horizontal="centerContinuous" vertical="center"/>
    </xf>
    <xf numFmtId="0" fontId="7" fillId="0" borderId="29" xfId="0" applyFont="1" applyBorder="1" applyAlignment="1">
      <alignment horizontal="centerContinuous" vertical="center"/>
    </xf>
    <xf numFmtId="49" fontId="7" fillId="0" borderId="28" xfId="0" applyNumberFormat="1" applyFont="1" applyBorder="1" applyAlignment="1">
      <alignment vertical="center"/>
    </xf>
    <xf numFmtId="49" fontId="7" fillId="0" borderId="29" xfId="0" applyNumberFormat="1" applyFont="1" applyBorder="1" applyAlignment="1">
      <alignment vertical="center"/>
    </xf>
    <xf numFmtId="49" fontId="7" fillId="0" borderId="0" xfId="0" applyNumberFormat="1" applyFont="1" applyBorder="1" applyAlignment="1">
      <alignment horizontal="centerContinuous" vertical="center"/>
    </xf>
    <xf numFmtId="49" fontId="7" fillId="0" borderId="13" xfId="0" applyNumberFormat="1" applyFont="1" applyBorder="1" applyAlignment="1">
      <alignment horizontal="centerContinuous" vertical="center"/>
    </xf>
    <xf numFmtId="49" fontId="7" fillId="0" borderId="14" xfId="0" applyNumberFormat="1" applyFont="1" applyBorder="1" applyAlignment="1">
      <alignment horizontal="centerContinuous" vertical="center"/>
    </xf>
    <xf numFmtId="49" fontId="7" fillId="0" borderId="15" xfId="0" applyNumberFormat="1" applyFont="1" applyBorder="1" applyAlignment="1">
      <alignment horizontal="centerContinuous" vertical="center"/>
    </xf>
    <xf numFmtId="0" fontId="7" fillId="0" borderId="0" xfId="0" applyNumberFormat="1" applyFont="1" applyBorder="1" applyAlignment="1">
      <alignment horizontal="centerContinuous"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41" fontId="6" fillId="0" borderId="16" xfId="0" applyNumberFormat="1" applyFont="1" applyFill="1" applyBorder="1" applyAlignment="1">
      <alignment horizontal="right" vertical="center"/>
    </xf>
    <xf numFmtId="0" fontId="0" fillId="0" borderId="0" xfId="0" applyBorder="1" applyAlignment="1">
      <alignment vertical="center" textRotation="255"/>
    </xf>
    <xf numFmtId="0" fontId="0" fillId="0" borderId="14" xfId="0" applyBorder="1" applyAlignment="1">
      <alignment vertical="center" textRotation="255"/>
    </xf>
    <xf numFmtId="0" fontId="6" fillId="0" borderId="13" xfId="0" applyFont="1" applyBorder="1" applyAlignment="1">
      <alignment vertical="center" textRotation="255"/>
    </xf>
    <xf numFmtId="49" fontId="6" fillId="0" borderId="32" xfId="0" applyNumberFormat="1" applyFont="1" applyBorder="1" applyAlignment="1">
      <alignment vertical="center"/>
    </xf>
    <xf numFmtId="49" fontId="6" fillId="0" borderId="22" xfId="0" applyNumberFormat="1" applyFont="1" applyBorder="1" applyAlignment="1">
      <alignment vertical="center"/>
    </xf>
    <xf numFmtId="0" fontId="0" fillId="0" borderId="22" xfId="0" applyBorder="1" applyAlignment="1">
      <alignment vertical="center" textRotation="255"/>
    </xf>
    <xf numFmtId="0" fontId="0" fillId="0" borderId="17" xfId="0" applyBorder="1" applyAlignment="1">
      <alignment vertical="center" textRotation="255"/>
    </xf>
    <xf numFmtId="0" fontId="0" fillId="0" borderId="22" xfId="0" applyBorder="1" applyAlignment="1">
      <alignment vertical="center" textRotation="255" wrapText="1"/>
    </xf>
    <xf numFmtId="0" fontId="0" fillId="0" borderId="17" xfId="0" applyBorder="1" applyAlignment="1">
      <alignment vertical="center" textRotation="255" wrapText="1"/>
    </xf>
    <xf numFmtId="49" fontId="6" fillId="0" borderId="32" xfId="0" applyNumberFormat="1" applyFont="1" applyBorder="1" applyAlignment="1">
      <alignment vertical="center" wrapText="1"/>
    </xf>
    <xf numFmtId="0" fontId="0" fillId="0" borderId="22" xfId="0" applyBorder="1" applyAlignment="1">
      <alignment vertical="center" wrapText="1"/>
    </xf>
    <xf numFmtId="0" fontId="13" fillId="0" borderId="17" xfId="0" applyFont="1" applyBorder="1" applyAlignment="1">
      <alignment vertical="center" textRotation="255" wrapText="1"/>
    </xf>
    <xf numFmtId="41" fontId="6" fillId="0" borderId="18"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9" fontId="6" fillId="0" borderId="12" xfId="0" applyNumberFormat="1" applyFont="1" applyBorder="1" applyAlignment="1">
      <alignment horizontal="centerContinuous" vertical="center"/>
    </xf>
    <xf numFmtId="0" fontId="0" fillId="0" borderId="27" xfId="0" applyBorder="1" applyAlignment="1">
      <alignment horizontal="centerContinuous" vertical="center"/>
    </xf>
    <xf numFmtId="0" fontId="0" fillId="0" borderId="15" xfId="0" applyBorder="1" applyAlignment="1">
      <alignment horizontal="centerContinuous" vertical="center"/>
    </xf>
    <xf numFmtId="49" fontId="6" fillId="0" borderId="28" xfId="0" applyNumberFormat="1" applyFont="1" applyBorder="1" applyAlignment="1">
      <alignment vertical="center"/>
    </xf>
    <xf numFmtId="49" fontId="4" fillId="0" borderId="0" xfId="0" applyNumberFormat="1" applyFont="1" applyBorder="1" applyAlignment="1">
      <alignment horizontal="centerContinuous"/>
    </xf>
    <xf numFmtId="0" fontId="6" fillId="0" borderId="15" xfId="0" applyFont="1" applyBorder="1" applyAlignment="1">
      <alignment/>
    </xf>
    <xf numFmtId="0" fontId="4" fillId="0" borderId="12" xfId="0" applyNumberFormat="1" applyFont="1" applyFill="1" applyBorder="1" applyAlignment="1">
      <alignment horizontal="centerContinuous" vertical="center"/>
    </xf>
    <xf numFmtId="0" fontId="4" fillId="0" borderId="27" xfId="0" applyNumberFormat="1" applyFont="1" applyFill="1" applyBorder="1" applyAlignment="1">
      <alignment horizontal="centerContinuous" vertical="center"/>
    </xf>
    <xf numFmtId="0" fontId="4" fillId="0" borderId="0" xfId="0" applyNumberFormat="1" applyFont="1" applyFill="1" applyBorder="1" applyAlignment="1">
      <alignment horizontal="centerContinuous" vertical="center"/>
    </xf>
    <xf numFmtId="0" fontId="4" fillId="0" borderId="13" xfId="0" applyNumberFormat="1" applyFont="1" applyFill="1" applyBorder="1" applyAlignment="1">
      <alignment horizontal="centerContinuous" vertical="center"/>
    </xf>
    <xf numFmtId="0" fontId="2" fillId="0" borderId="14" xfId="0" applyNumberFormat="1" applyFont="1" applyFill="1" applyBorder="1" applyAlignment="1" quotePrefix="1">
      <alignment horizontal="centerContinuous" vertical="center"/>
    </xf>
    <xf numFmtId="0" fontId="2" fillId="0" borderId="15" xfId="0" applyNumberFormat="1" applyFont="1" applyFill="1" applyBorder="1" applyAlignment="1" quotePrefix="1">
      <alignment horizontal="centerContinuous"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26"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25" xfId="0" applyFont="1" applyFill="1" applyBorder="1" applyAlignment="1">
      <alignment horizontal="centerContinuous" vertical="center"/>
    </xf>
    <xf numFmtId="0" fontId="4" fillId="0" borderId="31"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4" fillId="0" borderId="16" xfId="0" applyFont="1" applyFill="1" applyBorder="1" applyAlignment="1">
      <alignment horizontal="centerContinuous" vertical="center"/>
    </xf>
    <xf numFmtId="0" fontId="4" fillId="0" borderId="15" xfId="0" applyFont="1" applyFill="1" applyBorder="1" applyAlignment="1">
      <alignment horizontal="centerContinuous" vertical="center"/>
    </xf>
    <xf numFmtId="0" fontId="4" fillId="0" borderId="30"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90" fillId="0" borderId="17" xfId="0" applyFont="1" applyFill="1" applyBorder="1" applyAlignment="1">
      <alignment vertical="center"/>
    </xf>
    <xf numFmtId="0" fontId="90" fillId="0" borderId="16" xfId="0" applyFont="1" applyFill="1" applyBorder="1" applyAlignment="1">
      <alignment vertical="center"/>
    </xf>
    <xf numFmtId="0" fontId="90" fillId="0" borderId="28" xfId="0" applyFont="1" applyFill="1" applyBorder="1" applyAlignment="1">
      <alignment vertical="center"/>
    </xf>
    <xf numFmtId="0" fontId="90" fillId="0" borderId="29" xfId="0" applyFont="1" applyFill="1" applyBorder="1" applyAlignment="1">
      <alignment vertical="center"/>
    </xf>
    <xf numFmtId="0" fontId="90" fillId="0" borderId="14" xfId="0" applyFont="1" applyFill="1" applyBorder="1" applyAlignment="1">
      <alignment vertical="center"/>
    </xf>
    <xf numFmtId="0" fontId="90" fillId="0" borderId="15" xfId="0" applyFont="1" applyFill="1" applyBorder="1" applyAlignment="1">
      <alignment vertical="center"/>
    </xf>
    <xf numFmtId="0" fontId="90" fillId="0" borderId="33" xfId="0" applyFont="1" applyFill="1" applyBorder="1" applyAlignment="1">
      <alignment horizontal="centerContinuous" vertical="center"/>
    </xf>
    <xf numFmtId="0" fontId="90" fillId="0" borderId="30" xfId="0" applyFont="1" applyFill="1" applyBorder="1" applyAlignment="1">
      <alignment horizontal="centerContinuous" vertical="center"/>
    </xf>
    <xf numFmtId="0" fontId="90" fillId="0" borderId="28" xfId="0" applyFont="1" applyFill="1" applyBorder="1" applyAlignment="1">
      <alignment horizontal="centerContinuous" vertical="center"/>
    </xf>
    <xf numFmtId="0" fontId="92" fillId="0" borderId="0" xfId="0" applyFont="1" applyFill="1" applyBorder="1" applyAlignment="1">
      <alignment horizontal="centerContinuous" vertical="center"/>
    </xf>
    <xf numFmtId="0" fontId="95" fillId="0" borderId="0" xfId="0" applyFont="1" applyFill="1" applyAlignment="1">
      <alignment/>
    </xf>
    <xf numFmtId="0" fontId="7" fillId="0" borderId="32" xfId="0" applyFont="1" applyBorder="1" applyAlignment="1">
      <alignment horizontal="distributed" vertical="center" wrapText="1"/>
    </xf>
    <xf numFmtId="0" fontId="17" fillId="0" borderId="0" xfId="0" applyNumberFormat="1" applyFont="1" applyBorder="1" applyAlignment="1">
      <alignment horizontal="centerContinuous" vertical="center"/>
    </xf>
    <xf numFmtId="49" fontId="17" fillId="0" borderId="0" xfId="0" applyNumberFormat="1" applyFont="1" applyBorder="1" applyAlignment="1">
      <alignment horizontal="centerContinuous" vertical="center"/>
    </xf>
    <xf numFmtId="0" fontId="5" fillId="0" borderId="0" xfId="0" applyFont="1" applyBorder="1" applyAlignment="1">
      <alignment/>
    </xf>
    <xf numFmtId="49" fontId="7" fillId="0" borderId="28" xfId="0" applyNumberFormat="1" applyFont="1" applyBorder="1" applyAlignment="1">
      <alignment vertical="center"/>
    </xf>
    <xf numFmtId="49" fontId="7" fillId="0" borderId="14" xfId="0" applyNumberFormat="1" applyFont="1" applyBorder="1" applyAlignment="1">
      <alignment vertical="center"/>
    </xf>
    <xf numFmtId="49" fontId="7" fillId="0" borderId="28"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7" fillId="0" borderId="11" xfId="0" applyFont="1" applyBorder="1" applyAlignment="1">
      <alignment vertical="center"/>
    </xf>
    <xf numFmtId="0" fontId="7" fillId="0" borderId="30" xfId="0" applyFont="1" applyBorder="1" applyAlignment="1">
      <alignment vertical="center"/>
    </xf>
    <xf numFmtId="0" fontId="7" fillId="0" borderId="11" xfId="0" applyFont="1" applyBorder="1" applyAlignment="1">
      <alignment horizontal="centerContinuous" vertical="center"/>
    </xf>
    <xf numFmtId="0" fontId="7" fillId="0" borderId="13" xfId="0" applyFont="1" applyBorder="1" applyAlignment="1">
      <alignment horizontal="centerContinuous" vertical="center"/>
    </xf>
    <xf numFmtId="0" fontId="7" fillId="0" borderId="18" xfId="0" applyFont="1" applyBorder="1" applyAlignment="1">
      <alignment horizontal="centerContinuous" vertical="center" wrapText="1"/>
    </xf>
    <xf numFmtId="0" fontId="7" fillId="0" borderId="12" xfId="0" applyFont="1" applyBorder="1" applyAlignment="1">
      <alignment horizontal="centerContinuous" vertical="center"/>
    </xf>
    <xf numFmtId="0" fontId="7" fillId="0" borderId="0"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15" xfId="0" applyFont="1" applyBorder="1" applyAlignment="1">
      <alignment horizontal="centerContinuous" vertical="center"/>
    </xf>
    <xf numFmtId="0" fontId="7" fillId="0" borderId="20" xfId="0" applyFont="1" applyBorder="1" applyAlignment="1">
      <alignment horizontal="centerContinuous"/>
    </xf>
    <xf numFmtId="0" fontId="13" fillId="0" borderId="18" xfId="0" applyFont="1" applyBorder="1" applyAlignment="1">
      <alignment horizontal="centerContinuous" vertical="center" wrapText="1"/>
    </xf>
    <xf numFmtId="0" fontId="14" fillId="0" borderId="12" xfId="0" applyFont="1" applyBorder="1" applyAlignment="1">
      <alignment horizontal="centerContinuous" vertical="center"/>
    </xf>
    <xf numFmtId="0" fontId="7" fillId="0" borderId="27" xfId="0" applyFont="1" applyBorder="1" applyAlignment="1">
      <alignment horizontal="centerContinuous" vertical="center"/>
    </xf>
    <xf numFmtId="49" fontId="4" fillId="0" borderId="0" xfId="0" applyNumberFormat="1" applyFont="1" applyBorder="1" applyAlignment="1">
      <alignment/>
    </xf>
    <xf numFmtId="49" fontId="7" fillId="0" borderId="29" xfId="0" applyNumberFormat="1" applyFont="1" applyBorder="1" applyAlignment="1">
      <alignment vertical="center"/>
    </xf>
    <xf numFmtId="49" fontId="17" fillId="0" borderId="12" xfId="0" applyNumberFormat="1" applyFont="1" applyBorder="1" applyAlignment="1">
      <alignment horizontal="centerContinuous" vertical="center"/>
    </xf>
    <xf numFmtId="49" fontId="17" fillId="0" borderId="27" xfId="0" applyNumberFormat="1" applyFont="1" applyBorder="1" applyAlignment="1">
      <alignment horizontal="centerContinuous" vertical="center"/>
    </xf>
    <xf numFmtId="185" fontId="7" fillId="0" borderId="0" xfId="0" applyNumberFormat="1" applyFont="1" applyFill="1" applyBorder="1" applyAlignment="1">
      <alignment horizontal="right" vertical="center"/>
    </xf>
    <xf numFmtId="185" fontId="104" fillId="0" borderId="0" xfId="0" applyNumberFormat="1" applyFont="1" applyFill="1" applyBorder="1" applyAlignment="1">
      <alignment horizontal="right" vertical="center"/>
    </xf>
    <xf numFmtId="185" fontId="7" fillId="0" borderId="14" xfId="0"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2 2" xfId="64"/>
    <cellStyle name="標準 3 2" xfId="65"/>
    <cellStyle name="標準 4" xfId="66"/>
    <cellStyle name="標準_maikin2012022"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43</xdr:row>
      <xdr:rowOff>0</xdr:rowOff>
    </xdr:from>
    <xdr:to>
      <xdr:col>5</xdr:col>
      <xdr:colOff>0</xdr:colOff>
      <xdr:row>43</xdr:row>
      <xdr:rowOff>0</xdr:rowOff>
    </xdr:to>
    <xdr:sp>
      <xdr:nvSpPr>
        <xdr:cNvPr id="1" name="AutoShape 1"/>
        <xdr:cNvSpPr>
          <a:spLocks/>
        </xdr:cNvSpPr>
      </xdr:nvSpPr>
      <xdr:spPr>
        <a:xfrm>
          <a:off x="2286000" y="7781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57</xdr:row>
      <xdr:rowOff>0</xdr:rowOff>
    </xdr:from>
    <xdr:to>
      <xdr:col>7</xdr:col>
      <xdr:colOff>0</xdr:colOff>
      <xdr:row>57</xdr:row>
      <xdr:rowOff>0</xdr:rowOff>
    </xdr:to>
    <xdr:sp>
      <xdr:nvSpPr>
        <xdr:cNvPr id="2" name="AutoShape 2"/>
        <xdr:cNvSpPr>
          <a:spLocks/>
        </xdr:cNvSpPr>
      </xdr:nvSpPr>
      <xdr:spPr>
        <a:xfrm>
          <a:off x="3705225" y="101441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57</xdr:row>
      <xdr:rowOff>0</xdr:rowOff>
    </xdr:from>
    <xdr:to>
      <xdr:col>9</xdr:col>
      <xdr:colOff>0</xdr:colOff>
      <xdr:row>57</xdr:row>
      <xdr:rowOff>0</xdr:rowOff>
    </xdr:to>
    <xdr:sp>
      <xdr:nvSpPr>
        <xdr:cNvPr id="3" name="AutoShape 3"/>
        <xdr:cNvSpPr>
          <a:spLocks/>
        </xdr:cNvSpPr>
      </xdr:nvSpPr>
      <xdr:spPr>
        <a:xfrm>
          <a:off x="5000625" y="101441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0</xdr:rowOff>
    </xdr:from>
    <xdr:to>
      <xdr:col>5</xdr:col>
      <xdr:colOff>0</xdr:colOff>
      <xdr:row>9</xdr:row>
      <xdr:rowOff>0</xdr:rowOff>
    </xdr:to>
    <xdr:sp>
      <xdr:nvSpPr>
        <xdr:cNvPr id="4" name="AutoShape 4"/>
        <xdr:cNvSpPr>
          <a:spLocks/>
        </xdr:cNvSpPr>
      </xdr:nvSpPr>
      <xdr:spPr>
        <a:xfrm>
          <a:off x="2286000" y="1952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39</xdr:row>
      <xdr:rowOff>0</xdr:rowOff>
    </xdr:from>
    <xdr:to>
      <xdr:col>7</xdr:col>
      <xdr:colOff>0</xdr:colOff>
      <xdr:row>39</xdr:row>
      <xdr:rowOff>0</xdr:rowOff>
    </xdr:to>
    <xdr:sp>
      <xdr:nvSpPr>
        <xdr:cNvPr id="5" name="AutoShape 5"/>
        <xdr:cNvSpPr>
          <a:spLocks/>
        </xdr:cNvSpPr>
      </xdr:nvSpPr>
      <xdr:spPr>
        <a:xfrm>
          <a:off x="3705225" y="70580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39</xdr:row>
      <xdr:rowOff>0</xdr:rowOff>
    </xdr:from>
    <xdr:to>
      <xdr:col>9</xdr:col>
      <xdr:colOff>0</xdr:colOff>
      <xdr:row>39</xdr:row>
      <xdr:rowOff>0</xdr:rowOff>
    </xdr:to>
    <xdr:sp>
      <xdr:nvSpPr>
        <xdr:cNvPr id="6" name="AutoShape 6"/>
        <xdr:cNvSpPr>
          <a:spLocks/>
        </xdr:cNvSpPr>
      </xdr:nvSpPr>
      <xdr:spPr>
        <a:xfrm>
          <a:off x="5000625" y="70580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5</xdr:col>
      <xdr:colOff>0</xdr:colOff>
      <xdr:row>26</xdr:row>
      <xdr:rowOff>0</xdr:rowOff>
    </xdr:to>
    <xdr:sp>
      <xdr:nvSpPr>
        <xdr:cNvPr id="7" name="AutoShape 7"/>
        <xdr:cNvSpPr>
          <a:spLocks/>
        </xdr:cNvSpPr>
      </xdr:nvSpPr>
      <xdr:spPr>
        <a:xfrm>
          <a:off x="2286000" y="48672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40</xdr:row>
      <xdr:rowOff>0</xdr:rowOff>
    </xdr:from>
    <xdr:to>
      <xdr:col>7</xdr:col>
      <xdr:colOff>0</xdr:colOff>
      <xdr:row>40</xdr:row>
      <xdr:rowOff>0</xdr:rowOff>
    </xdr:to>
    <xdr:sp>
      <xdr:nvSpPr>
        <xdr:cNvPr id="8" name="AutoShape 8"/>
        <xdr:cNvSpPr>
          <a:spLocks/>
        </xdr:cNvSpPr>
      </xdr:nvSpPr>
      <xdr:spPr>
        <a:xfrm>
          <a:off x="3705225" y="72294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40</xdr:row>
      <xdr:rowOff>0</xdr:rowOff>
    </xdr:from>
    <xdr:to>
      <xdr:col>9</xdr:col>
      <xdr:colOff>0</xdr:colOff>
      <xdr:row>40</xdr:row>
      <xdr:rowOff>0</xdr:rowOff>
    </xdr:to>
    <xdr:sp>
      <xdr:nvSpPr>
        <xdr:cNvPr id="9" name="AutoShape 9"/>
        <xdr:cNvSpPr>
          <a:spLocks/>
        </xdr:cNvSpPr>
      </xdr:nvSpPr>
      <xdr:spPr>
        <a:xfrm>
          <a:off x="5000625" y="72294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0</xdr:rowOff>
    </xdr:from>
    <xdr:to>
      <xdr:col>4</xdr:col>
      <xdr:colOff>0</xdr:colOff>
      <xdr:row>8</xdr:row>
      <xdr:rowOff>0</xdr:rowOff>
    </xdr:to>
    <xdr:sp>
      <xdr:nvSpPr>
        <xdr:cNvPr id="1" name="AutoShape 3"/>
        <xdr:cNvSpPr>
          <a:spLocks/>
        </xdr:cNvSpPr>
      </xdr:nvSpPr>
      <xdr:spPr>
        <a:xfrm>
          <a:off x="1400175" y="18669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4</xdr:col>
      <xdr:colOff>0</xdr:colOff>
      <xdr:row>8</xdr:row>
      <xdr:rowOff>0</xdr:rowOff>
    </xdr:to>
    <xdr:sp>
      <xdr:nvSpPr>
        <xdr:cNvPr id="2" name="AutoShape 114"/>
        <xdr:cNvSpPr>
          <a:spLocks/>
        </xdr:cNvSpPr>
      </xdr:nvSpPr>
      <xdr:spPr>
        <a:xfrm>
          <a:off x="1400175" y="18669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xdr:row>
      <xdr:rowOff>0</xdr:rowOff>
    </xdr:from>
    <xdr:to>
      <xdr:col>12</xdr:col>
      <xdr:colOff>0</xdr:colOff>
      <xdr:row>7</xdr:row>
      <xdr:rowOff>0</xdr:rowOff>
    </xdr:to>
    <xdr:sp>
      <xdr:nvSpPr>
        <xdr:cNvPr id="3" name="AutoShape 119"/>
        <xdr:cNvSpPr>
          <a:spLocks/>
        </xdr:cNvSpPr>
      </xdr:nvSpPr>
      <xdr:spPr>
        <a:xfrm>
          <a:off x="5867400" y="15811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0</xdr:rowOff>
    </xdr:from>
    <xdr:to>
      <xdr:col>6</xdr:col>
      <xdr:colOff>0</xdr:colOff>
      <xdr:row>8</xdr:row>
      <xdr:rowOff>0</xdr:rowOff>
    </xdr:to>
    <xdr:sp>
      <xdr:nvSpPr>
        <xdr:cNvPr id="1" name="AutoShape 132"/>
        <xdr:cNvSpPr>
          <a:spLocks/>
        </xdr:cNvSpPr>
      </xdr:nvSpPr>
      <xdr:spPr>
        <a:xfrm>
          <a:off x="2409825" y="1571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xdr:row>
      <xdr:rowOff>0</xdr:rowOff>
    </xdr:from>
    <xdr:to>
      <xdr:col>12</xdr:col>
      <xdr:colOff>0</xdr:colOff>
      <xdr:row>8</xdr:row>
      <xdr:rowOff>0</xdr:rowOff>
    </xdr:to>
    <xdr:sp>
      <xdr:nvSpPr>
        <xdr:cNvPr id="2" name="AutoShape 135"/>
        <xdr:cNvSpPr>
          <a:spLocks/>
        </xdr:cNvSpPr>
      </xdr:nvSpPr>
      <xdr:spPr>
        <a:xfrm>
          <a:off x="5495925" y="1571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12</xdr:row>
      <xdr:rowOff>123825</xdr:rowOff>
    </xdr:from>
    <xdr:to>
      <xdr:col>1</xdr:col>
      <xdr:colOff>161925</xdr:colOff>
      <xdr:row>15</xdr:row>
      <xdr:rowOff>247650</xdr:rowOff>
    </xdr:to>
    <xdr:sp>
      <xdr:nvSpPr>
        <xdr:cNvPr id="3" name="AutoShape 140"/>
        <xdr:cNvSpPr>
          <a:spLocks/>
        </xdr:cNvSpPr>
      </xdr:nvSpPr>
      <xdr:spPr>
        <a:xfrm>
          <a:off x="381000" y="3219450"/>
          <a:ext cx="133350" cy="1266825"/>
        </a:xfrm>
        <a:prstGeom prst="leftBracket">
          <a:avLst>
            <a:gd name="adj" fmla="val -433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12</xdr:row>
      <xdr:rowOff>123825</xdr:rowOff>
    </xdr:from>
    <xdr:to>
      <xdr:col>16</xdr:col>
      <xdr:colOff>161925</xdr:colOff>
      <xdr:row>15</xdr:row>
      <xdr:rowOff>247650</xdr:rowOff>
    </xdr:to>
    <xdr:sp>
      <xdr:nvSpPr>
        <xdr:cNvPr id="4" name="AutoShape 140"/>
        <xdr:cNvSpPr>
          <a:spLocks/>
        </xdr:cNvSpPr>
      </xdr:nvSpPr>
      <xdr:spPr>
        <a:xfrm>
          <a:off x="7419975" y="3219450"/>
          <a:ext cx="133350" cy="1266825"/>
        </a:xfrm>
        <a:prstGeom prst="leftBracket">
          <a:avLst>
            <a:gd name="adj" fmla="val -433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0</xdr:rowOff>
    </xdr:from>
    <xdr:to>
      <xdr:col>4</xdr:col>
      <xdr:colOff>0</xdr:colOff>
      <xdr:row>11</xdr:row>
      <xdr:rowOff>0</xdr:rowOff>
    </xdr:to>
    <xdr:sp>
      <xdr:nvSpPr>
        <xdr:cNvPr id="1" name="AutoShape 111"/>
        <xdr:cNvSpPr>
          <a:spLocks/>
        </xdr:cNvSpPr>
      </xdr:nvSpPr>
      <xdr:spPr>
        <a:xfrm>
          <a:off x="3743325" y="20383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0</xdr:rowOff>
    </xdr:from>
    <xdr:to>
      <xdr:col>5</xdr:col>
      <xdr:colOff>0</xdr:colOff>
      <xdr:row>10</xdr:row>
      <xdr:rowOff>0</xdr:rowOff>
    </xdr:to>
    <xdr:sp>
      <xdr:nvSpPr>
        <xdr:cNvPr id="1" name="AutoShape 111"/>
        <xdr:cNvSpPr>
          <a:spLocks/>
        </xdr:cNvSpPr>
      </xdr:nvSpPr>
      <xdr:spPr>
        <a:xfrm>
          <a:off x="3524250" y="2066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15</xdr:col>
      <xdr:colOff>0</xdr:colOff>
      <xdr:row>10</xdr:row>
      <xdr:rowOff>0</xdr:rowOff>
    </xdr:to>
    <xdr:sp>
      <xdr:nvSpPr>
        <xdr:cNvPr id="2" name="AutoShape 132"/>
        <xdr:cNvSpPr>
          <a:spLocks/>
        </xdr:cNvSpPr>
      </xdr:nvSpPr>
      <xdr:spPr>
        <a:xfrm>
          <a:off x="9305925" y="2066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26</xdr:row>
      <xdr:rowOff>0</xdr:rowOff>
    </xdr:from>
    <xdr:to>
      <xdr:col>6</xdr:col>
      <xdr:colOff>0</xdr:colOff>
      <xdr:row>26</xdr:row>
      <xdr:rowOff>0</xdr:rowOff>
    </xdr:to>
    <xdr:sp>
      <xdr:nvSpPr>
        <xdr:cNvPr id="1" name="AutoShape 111"/>
        <xdr:cNvSpPr>
          <a:spLocks/>
        </xdr:cNvSpPr>
      </xdr:nvSpPr>
      <xdr:spPr>
        <a:xfrm>
          <a:off x="5162550" y="60293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0</xdr:rowOff>
    </xdr:from>
    <xdr:to>
      <xdr:col>6</xdr:col>
      <xdr:colOff>0</xdr:colOff>
      <xdr:row>9</xdr:row>
      <xdr:rowOff>0</xdr:rowOff>
    </xdr:to>
    <xdr:sp>
      <xdr:nvSpPr>
        <xdr:cNvPr id="2" name="AutoShape 132"/>
        <xdr:cNvSpPr>
          <a:spLocks/>
        </xdr:cNvSpPr>
      </xdr:nvSpPr>
      <xdr:spPr>
        <a:xfrm>
          <a:off x="5162550" y="18192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28</xdr:row>
      <xdr:rowOff>0</xdr:rowOff>
    </xdr:from>
    <xdr:to>
      <xdr:col>7</xdr:col>
      <xdr:colOff>0</xdr:colOff>
      <xdr:row>28</xdr:row>
      <xdr:rowOff>0</xdr:rowOff>
    </xdr:to>
    <xdr:sp>
      <xdr:nvSpPr>
        <xdr:cNvPr id="3" name="AutoShape 111"/>
        <xdr:cNvSpPr>
          <a:spLocks/>
        </xdr:cNvSpPr>
      </xdr:nvSpPr>
      <xdr:spPr>
        <a:xfrm>
          <a:off x="5838825" y="6524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0</xdr:rowOff>
    </xdr:from>
    <xdr:to>
      <xdr:col>7</xdr:col>
      <xdr:colOff>0</xdr:colOff>
      <xdr:row>10</xdr:row>
      <xdr:rowOff>0</xdr:rowOff>
    </xdr:to>
    <xdr:sp>
      <xdr:nvSpPr>
        <xdr:cNvPr id="4" name="AutoShape 132"/>
        <xdr:cNvSpPr>
          <a:spLocks/>
        </xdr:cNvSpPr>
      </xdr:nvSpPr>
      <xdr:spPr>
        <a:xfrm>
          <a:off x="5838825" y="2066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19050</xdr:rowOff>
    </xdr:from>
    <xdr:to>
      <xdr:col>3</xdr:col>
      <xdr:colOff>9525</xdr:colOff>
      <xdr:row>6</xdr:row>
      <xdr:rowOff>228600</xdr:rowOff>
    </xdr:to>
    <xdr:sp>
      <xdr:nvSpPr>
        <xdr:cNvPr id="5" name="Line 133"/>
        <xdr:cNvSpPr>
          <a:spLocks/>
        </xdr:cNvSpPr>
      </xdr:nvSpPr>
      <xdr:spPr>
        <a:xfrm>
          <a:off x="9525" y="847725"/>
          <a:ext cx="31337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9</xdr:row>
      <xdr:rowOff>0</xdr:rowOff>
    </xdr:from>
    <xdr:to>
      <xdr:col>21</xdr:col>
      <xdr:colOff>0</xdr:colOff>
      <xdr:row>9</xdr:row>
      <xdr:rowOff>0</xdr:rowOff>
    </xdr:to>
    <xdr:sp>
      <xdr:nvSpPr>
        <xdr:cNvPr id="1" name="AutoShape 4"/>
        <xdr:cNvSpPr>
          <a:spLocks/>
        </xdr:cNvSpPr>
      </xdr:nvSpPr>
      <xdr:spPr>
        <a:xfrm>
          <a:off x="16192500" y="18669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xdr:row>
      <xdr:rowOff>0</xdr:rowOff>
    </xdr:from>
    <xdr:to>
      <xdr:col>21</xdr:col>
      <xdr:colOff>0</xdr:colOff>
      <xdr:row>9</xdr:row>
      <xdr:rowOff>0</xdr:rowOff>
    </xdr:to>
    <xdr:sp>
      <xdr:nvSpPr>
        <xdr:cNvPr id="2" name="AutoShape 6"/>
        <xdr:cNvSpPr>
          <a:spLocks/>
        </xdr:cNvSpPr>
      </xdr:nvSpPr>
      <xdr:spPr>
        <a:xfrm>
          <a:off x="16192500" y="18669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xdr:row>
      <xdr:rowOff>0</xdr:rowOff>
    </xdr:from>
    <xdr:to>
      <xdr:col>21</xdr:col>
      <xdr:colOff>0</xdr:colOff>
      <xdr:row>9</xdr:row>
      <xdr:rowOff>0</xdr:rowOff>
    </xdr:to>
    <xdr:sp>
      <xdr:nvSpPr>
        <xdr:cNvPr id="3" name="AutoShape 8"/>
        <xdr:cNvSpPr>
          <a:spLocks/>
        </xdr:cNvSpPr>
      </xdr:nvSpPr>
      <xdr:spPr>
        <a:xfrm>
          <a:off x="16192500" y="18669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fukuipref-my.sharepoint.com/Documents%20and%20Settings\FUKUI\Local%20Settings\Temporary%20Internet%20Files\Content.IE5\33XVF5VQ\a005-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0"/>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3.50390625" style="0" customWidth="1"/>
    <col min="9" max="9" width="12.625" style="0" customWidth="1"/>
  </cols>
  <sheetData>
    <row r="1" ht="18.75">
      <c r="A1" s="37" t="s">
        <v>397</v>
      </c>
    </row>
    <row r="2" ht="18.75">
      <c r="B2" s="37" t="s">
        <v>96</v>
      </c>
    </row>
    <row r="4" spans="2:3" ht="13.5">
      <c r="B4" s="38" t="s">
        <v>112</v>
      </c>
      <c r="C4" t="s">
        <v>103</v>
      </c>
    </row>
    <row r="5" spans="2:3" ht="13.5">
      <c r="B5" s="38" t="s">
        <v>97</v>
      </c>
      <c r="C5" t="s">
        <v>104</v>
      </c>
    </row>
    <row r="6" spans="2:3" ht="13.5">
      <c r="B6" s="38" t="s">
        <v>98</v>
      </c>
      <c r="C6" t="s">
        <v>105</v>
      </c>
    </row>
    <row r="7" spans="2:3" ht="13.5">
      <c r="B7" s="38" t="s">
        <v>99</v>
      </c>
      <c r="C7" t="s">
        <v>106</v>
      </c>
    </row>
    <row r="8" spans="2:9" ht="13.5">
      <c r="B8" s="38" t="s">
        <v>100</v>
      </c>
      <c r="C8" t="s">
        <v>108</v>
      </c>
      <c r="I8" s="193"/>
    </row>
    <row r="9" spans="2:3" ht="13.5">
      <c r="B9" s="38" t="s">
        <v>160</v>
      </c>
      <c r="C9" s="16" t="s">
        <v>159</v>
      </c>
    </row>
    <row r="10" spans="2:3" ht="13.5">
      <c r="B10" s="38" t="s">
        <v>363</v>
      </c>
      <c r="C10" t="s">
        <v>243</v>
      </c>
    </row>
    <row r="11" spans="2:3" ht="13.5">
      <c r="B11" s="38" t="s">
        <v>364</v>
      </c>
      <c r="C11" t="s">
        <v>110</v>
      </c>
    </row>
    <row r="12" spans="2:3" ht="13.5">
      <c r="B12" s="217" t="s">
        <v>365</v>
      </c>
      <c r="C12" t="s">
        <v>111</v>
      </c>
    </row>
    <row r="13" spans="2:3" ht="13.5">
      <c r="B13" s="217" t="s">
        <v>366</v>
      </c>
      <c r="C13" s="16" t="s">
        <v>392</v>
      </c>
    </row>
    <row r="14" spans="2:3" ht="13.5">
      <c r="B14" s="217"/>
      <c r="C14" s="16" t="s">
        <v>393</v>
      </c>
    </row>
    <row r="15" spans="2:3" ht="13.5">
      <c r="B15" s="217" t="s">
        <v>367</v>
      </c>
      <c r="C15" t="s">
        <v>376</v>
      </c>
    </row>
    <row r="16" spans="2:3" ht="13.5">
      <c r="B16" s="217" t="s">
        <v>368</v>
      </c>
      <c r="C16" t="s">
        <v>377</v>
      </c>
    </row>
    <row r="17" spans="2:3" ht="13.5">
      <c r="B17" s="38" t="s">
        <v>369</v>
      </c>
      <c r="C17" t="s">
        <v>378</v>
      </c>
    </row>
    <row r="18" spans="2:3" ht="13.5">
      <c r="B18" s="38" t="s">
        <v>101</v>
      </c>
      <c r="C18" t="s">
        <v>107</v>
      </c>
    </row>
    <row r="19" spans="2:3" ht="13.5">
      <c r="B19" s="38" t="s">
        <v>102</v>
      </c>
      <c r="C19" t="s">
        <v>109</v>
      </c>
    </row>
    <row r="20" spans="2:3" ht="13.5">
      <c r="B20" s="38" t="s">
        <v>161</v>
      </c>
      <c r="C20" t="s">
        <v>122</v>
      </c>
    </row>
  </sheetData>
  <sheetProtection/>
  <hyperlinks>
    <hyperlink ref="B4" location="'15-1'!A1" display="15-1"/>
    <hyperlink ref="B5" location="'15-2'!A1" display="15-2"/>
    <hyperlink ref="B6" location="'15-3'!A1" display="15-3"/>
    <hyperlink ref="B7" location="'15-4'!A1" display="15-4"/>
    <hyperlink ref="B8" location="'15-5'!A1" display="15-5"/>
    <hyperlink ref="B9" location="'15-6'!A1" display="15-6"/>
    <hyperlink ref="B10" location="'15-7'!A1" display="15-7"/>
    <hyperlink ref="B11" location="'15-8(1)'!A1" display="15-8(1)"/>
    <hyperlink ref="B17" location="'15-9(4)'!A1" display="15-9(4)"/>
    <hyperlink ref="B18" location="'15-10'!A1" display="15-10"/>
    <hyperlink ref="B19" location="'15-11'!A1" display="15-11"/>
    <hyperlink ref="B20" location="'15-12'!A1" display="15-12"/>
    <hyperlink ref="B12" location="'15-8(2)'!A1" display="15-8(2)"/>
    <hyperlink ref="B13" location="'15-9(1)'!A1" display="15-9(1)"/>
    <hyperlink ref="B15" location="'15-9(2)'!A1" display="15-9(2)"/>
    <hyperlink ref="B16" location="'15-9(3)'!A1" display="15-9(3)"/>
  </hyperlinks>
  <printOptions/>
  <pageMargins left="0.7" right="0.7" top="0.75" bottom="0.75" header="0.3" footer="0.3"/>
  <pageSetup horizontalDpi="600" verticalDpi="600" orientation="portrait" paperSize="9" r:id="rId1"/>
  <ignoredErrors>
    <ignoredError sqref="B4:B7 B8:B10 B18:B20" twoDigitTextYear="1"/>
  </ignoredErrors>
</worksheet>
</file>

<file path=xl/worksheets/sheet10.xml><?xml version="1.0" encoding="utf-8"?>
<worksheet xmlns="http://schemas.openxmlformats.org/spreadsheetml/2006/main" xmlns:r="http://schemas.openxmlformats.org/officeDocument/2006/relationships">
  <dimension ref="A1:AH27"/>
  <sheetViews>
    <sheetView showGridLines="0" view="pageBreakPreview" zoomScaleSheetLayoutView="100" workbookViewId="0" topLeftCell="A1">
      <selection activeCell="A1" sqref="A1"/>
    </sheetView>
  </sheetViews>
  <sheetFormatPr defaultColWidth="9.00390625" defaultRowHeight="13.5"/>
  <cols>
    <col min="1" max="1" width="2.125" style="0" customWidth="1"/>
    <col min="2" max="2" width="21.25390625" style="0" bestFit="1" customWidth="1"/>
    <col min="3" max="14" width="7.625" style="0" customWidth="1"/>
    <col min="15" max="26" width="7.25390625" style="0" customWidth="1"/>
    <col min="27" max="30" width="7.00390625" style="0" customWidth="1"/>
  </cols>
  <sheetData>
    <row r="1" ht="13.5">
      <c r="A1" s="178" t="s">
        <v>121</v>
      </c>
    </row>
    <row r="2" spans="1:4" ht="13.5">
      <c r="A2" s="211" t="s">
        <v>400</v>
      </c>
      <c r="B2" s="211"/>
      <c r="C2" s="211"/>
      <c r="D2" s="8"/>
    </row>
    <row r="3" spans="1:27" ht="17.25">
      <c r="A3" s="499" t="s">
        <v>360</v>
      </c>
      <c r="B3" s="499"/>
      <c r="C3" s="499"/>
      <c r="D3" s="499"/>
      <c r="E3" s="499"/>
      <c r="F3" s="499"/>
      <c r="G3" s="499"/>
      <c r="H3" s="499"/>
      <c r="I3" s="499"/>
      <c r="J3" s="499"/>
      <c r="K3" s="499"/>
      <c r="L3" s="499"/>
      <c r="M3" s="499"/>
      <c r="N3" s="499"/>
      <c r="O3" s="1"/>
      <c r="P3" s="1"/>
      <c r="Q3" s="1"/>
      <c r="R3" s="1"/>
      <c r="S3" s="1"/>
      <c r="T3" s="1"/>
      <c r="U3" s="1"/>
      <c r="V3" s="1"/>
      <c r="W3" s="1"/>
      <c r="X3" s="1"/>
      <c r="Y3" s="1"/>
      <c r="Z3" s="1"/>
      <c r="AA3" s="1"/>
    </row>
    <row r="4" spans="1:27" ht="17.25">
      <c r="A4" s="684" t="s">
        <v>379</v>
      </c>
      <c r="B4" s="684"/>
      <c r="C4" s="684"/>
      <c r="D4" s="684"/>
      <c r="E4" s="684"/>
      <c r="F4" s="684"/>
      <c r="G4" s="684"/>
      <c r="H4" s="684"/>
      <c r="I4" s="684"/>
      <c r="J4" s="684"/>
      <c r="K4" s="684"/>
      <c r="L4" s="684"/>
      <c r="M4" s="684"/>
      <c r="N4" s="684"/>
      <c r="O4" s="1"/>
      <c r="P4" s="1"/>
      <c r="Q4" s="1"/>
      <c r="R4" s="1"/>
      <c r="S4" s="1"/>
      <c r="T4" s="1"/>
      <c r="U4" s="1"/>
      <c r="V4" s="1"/>
      <c r="W4" s="1"/>
      <c r="X4" s="1"/>
      <c r="Y4" s="1"/>
      <c r="Z4" s="1"/>
      <c r="AA4" s="1"/>
    </row>
    <row r="5" spans="1:30" ht="17.25">
      <c r="A5" s="727" t="s">
        <v>51</v>
      </c>
      <c r="B5" s="727"/>
      <c r="C5" s="727"/>
      <c r="D5" s="727"/>
      <c r="E5" s="727"/>
      <c r="F5" s="20"/>
      <c r="G5" s="17"/>
      <c r="H5" s="17"/>
      <c r="I5" s="17"/>
      <c r="J5" s="17"/>
      <c r="P5" s="1"/>
      <c r="Q5" s="1"/>
      <c r="R5" s="1"/>
      <c r="S5" s="1"/>
      <c r="T5" s="1"/>
      <c r="U5" s="1"/>
      <c r="V5" s="1"/>
      <c r="W5" s="1"/>
      <c r="X5" s="1"/>
      <c r="AA5" s="1"/>
      <c r="AC5" s="746" t="s">
        <v>35</v>
      </c>
      <c r="AD5" s="746"/>
    </row>
    <row r="6" spans="1:34" ht="6" customHeight="1" thickBot="1">
      <c r="A6" s="5"/>
      <c r="B6" s="5"/>
      <c r="C6" s="2"/>
      <c r="D6" s="2"/>
      <c r="E6" s="2"/>
      <c r="F6" s="10"/>
      <c r="G6" s="10"/>
      <c r="H6" s="10"/>
      <c r="I6" s="3"/>
      <c r="J6" s="3"/>
      <c r="K6" s="2"/>
      <c r="L6" s="2"/>
      <c r="M6" s="2"/>
      <c r="N6" s="2"/>
      <c r="O6" s="2"/>
      <c r="P6" s="10"/>
      <c r="Q6" s="10"/>
      <c r="R6" s="10"/>
      <c r="S6" s="3"/>
      <c r="T6" s="3"/>
      <c r="U6" s="3"/>
      <c r="V6" s="3"/>
      <c r="W6" s="3"/>
      <c r="X6" s="3"/>
      <c r="Y6" s="3"/>
      <c r="Z6" s="3"/>
      <c r="AA6" s="3"/>
      <c r="AB6" s="3"/>
      <c r="AE6" s="17"/>
      <c r="AF6" s="17"/>
      <c r="AG6" s="17"/>
      <c r="AH6" s="17"/>
    </row>
    <row r="7" spans="1:31" s="93" customFormat="1" ht="19.5" customHeight="1" thickTop="1">
      <c r="A7" s="728"/>
      <c r="B7" s="747"/>
      <c r="C7" s="643" t="s">
        <v>34</v>
      </c>
      <c r="D7" s="741"/>
      <c r="E7" s="735" t="s">
        <v>50</v>
      </c>
      <c r="F7" s="736"/>
      <c r="G7" s="735" t="s">
        <v>49</v>
      </c>
      <c r="H7" s="736"/>
      <c r="I7" s="735" t="s">
        <v>48</v>
      </c>
      <c r="J7" s="736"/>
      <c r="K7" s="628" t="s">
        <v>47</v>
      </c>
      <c r="L7" s="629"/>
      <c r="M7" s="628" t="s">
        <v>46</v>
      </c>
      <c r="N7" s="629"/>
      <c r="O7" s="652" t="s">
        <v>45</v>
      </c>
      <c r="P7" s="653"/>
      <c r="Q7" s="739" t="s">
        <v>44</v>
      </c>
      <c r="R7" s="736"/>
      <c r="S7" s="735" t="s">
        <v>43</v>
      </c>
      <c r="T7" s="736"/>
      <c r="U7" s="735" t="s">
        <v>42</v>
      </c>
      <c r="V7" s="736"/>
      <c r="W7" s="735" t="s">
        <v>41</v>
      </c>
      <c r="X7" s="736"/>
      <c r="Y7" s="735" t="s">
        <v>40</v>
      </c>
      <c r="Z7" s="736"/>
      <c r="AA7" s="735" t="s">
        <v>39</v>
      </c>
      <c r="AB7" s="736"/>
      <c r="AC7" s="628" t="s">
        <v>38</v>
      </c>
      <c r="AD7" s="629"/>
      <c r="AE7" s="141"/>
    </row>
    <row r="8" spans="1:31" s="93" customFormat="1" ht="19.5" customHeight="1">
      <c r="A8" s="636"/>
      <c r="B8" s="729"/>
      <c r="C8" s="155" t="s">
        <v>19</v>
      </c>
      <c r="D8" s="156" t="s">
        <v>18</v>
      </c>
      <c r="E8" s="145" t="s">
        <v>19</v>
      </c>
      <c r="F8" s="157" t="s">
        <v>18</v>
      </c>
      <c r="G8" s="145" t="s">
        <v>19</v>
      </c>
      <c r="H8" s="157" t="s">
        <v>18</v>
      </c>
      <c r="I8" s="145" t="s">
        <v>19</v>
      </c>
      <c r="J8" s="157" t="s">
        <v>18</v>
      </c>
      <c r="K8" s="145" t="s">
        <v>19</v>
      </c>
      <c r="L8" s="158" t="s">
        <v>18</v>
      </c>
      <c r="M8" s="145" t="s">
        <v>19</v>
      </c>
      <c r="N8" s="158" t="s">
        <v>18</v>
      </c>
      <c r="O8" s="167" t="s">
        <v>19</v>
      </c>
      <c r="P8" s="157" t="s">
        <v>18</v>
      </c>
      <c r="Q8" s="167" t="s">
        <v>19</v>
      </c>
      <c r="R8" s="157" t="s">
        <v>18</v>
      </c>
      <c r="S8" s="145" t="s">
        <v>19</v>
      </c>
      <c r="T8" s="157" t="s">
        <v>18</v>
      </c>
      <c r="U8" s="145" t="s">
        <v>19</v>
      </c>
      <c r="V8" s="157" t="s">
        <v>18</v>
      </c>
      <c r="W8" s="145" t="s">
        <v>19</v>
      </c>
      <c r="X8" s="157" t="s">
        <v>18</v>
      </c>
      <c r="Y8" s="145" t="s">
        <v>19</v>
      </c>
      <c r="Z8" s="157" t="s">
        <v>18</v>
      </c>
      <c r="AA8" s="145" t="s">
        <v>19</v>
      </c>
      <c r="AB8" s="157" t="s">
        <v>18</v>
      </c>
      <c r="AC8" s="145" t="s">
        <v>19</v>
      </c>
      <c r="AD8" s="158" t="s">
        <v>18</v>
      </c>
      <c r="AE8" s="141"/>
    </row>
    <row r="9" spans="1:31" s="133" customFormat="1" ht="19.5" customHeight="1">
      <c r="A9" s="748" t="s">
        <v>31</v>
      </c>
      <c r="B9" s="749"/>
      <c r="C9" s="175">
        <v>230500</v>
      </c>
      <c r="D9" s="176">
        <v>191900</v>
      </c>
      <c r="E9" s="177">
        <v>3600</v>
      </c>
      <c r="F9" s="177">
        <v>2400</v>
      </c>
      <c r="G9" s="177">
        <v>12700</v>
      </c>
      <c r="H9" s="177">
        <v>10900</v>
      </c>
      <c r="I9" s="177">
        <v>17400</v>
      </c>
      <c r="J9" s="177">
        <v>14300</v>
      </c>
      <c r="K9" s="177">
        <v>19500</v>
      </c>
      <c r="L9" s="177">
        <v>16700</v>
      </c>
      <c r="M9" s="177">
        <v>21600</v>
      </c>
      <c r="N9" s="177">
        <v>18500</v>
      </c>
      <c r="O9" s="177">
        <v>26400</v>
      </c>
      <c r="P9" s="177">
        <v>22400</v>
      </c>
      <c r="Q9" s="177">
        <v>25200</v>
      </c>
      <c r="R9" s="177">
        <v>23300</v>
      </c>
      <c r="S9" s="177">
        <v>22200</v>
      </c>
      <c r="T9" s="177">
        <v>20500</v>
      </c>
      <c r="U9" s="177">
        <v>22500</v>
      </c>
      <c r="V9" s="177">
        <v>20200</v>
      </c>
      <c r="W9" s="177">
        <v>21100</v>
      </c>
      <c r="X9" s="177">
        <v>16500</v>
      </c>
      <c r="Y9" s="177">
        <v>20900</v>
      </c>
      <c r="Z9" s="177">
        <v>13400</v>
      </c>
      <c r="AA9" s="177">
        <v>9500</v>
      </c>
      <c r="AB9" s="177">
        <v>6700</v>
      </c>
      <c r="AC9" s="177">
        <v>8100</v>
      </c>
      <c r="AD9" s="177">
        <v>6000</v>
      </c>
      <c r="AE9" s="148"/>
    </row>
    <row r="10" spans="1:31" s="93" customFormat="1" ht="19.5" customHeight="1">
      <c r="A10" s="124"/>
      <c r="B10" s="124"/>
      <c r="C10" s="169"/>
      <c r="D10" s="170"/>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41"/>
    </row>
    <row r="11" spans="1:31" s="93" customFormat="1" ht="19.5" customHeight="1">
      <c r="A11" s="131"/>
      <c r="B11" s="124" t="s">
        <v>274</v>
      </c>
      <c r="C11" s="169">
        <v>8100</v>
      </c>
      <c r="D11" s="170">
        <v>800</v>
      </c>
      <c r="E11" s="171" t="s">
        <v>28</v>
      </c>
      <c r="F11" s="171" t="s">
        <v>28</v>
      </c>
      <c r="G11" s="171" t="s">
        <v>28</v>
      </c>
      <c r="H11" s="171" t="s">
        <v>28</v>
      </c>
      <c r="I11" s="171">
        <v>100</v>
      </c>
      <c r="J11" s="171" t="s">
        <v>28</v>
      </c>
      <c r="K11" s="171">
        <v>100</v>
      </c>
      <c r="L11" s="171" t="s">
        <v>28</v>
      </c>
      <c r="M11" s="171">
        <v>200</v>
      </c>
      <c r="N11" s="171">
        <v>200</v>
      </c>
      <c r="O11" s="171">
        <v>500</v>
      </c>
      <c r="P11" s="171">
        <v>0</v>
      </c>
      <c r="Q11" s="171">
        <v>900</v>
      </c>
      <c r="R11" s="171">
        <v>0</v>
      </c>
      <c r="S11" s="171">
        <v>1000</v>
      </c>
      <c r="T11" s="171">
        <v>0</v>
      </c>
      <c r="U11" s="171">
        <v>1300</v>
      </c>
      <c r="V11" s="171">
        <v>100</v>
      </c>
      <c r="W11" s="171">
        <v>1100</v>
      </c>
      <c r="X11" s="171">
        <v>100</v>
      </c>
      <c r="Y11" s="171">
        <v>1400</v>
      </c>
      <c r="Z11" s="171">
        <v>200</v>
      </c>
      <c r="AA11" s="171">
        <v>700</v>
      </c>
      <c r="AB11" s="171" t="s">
        <v>28</v>
      </c>
      <c r="AC11" s="171">
        <v>800</v>
      </c>
      <c r="AD11" s="171">
        <v>0</v>
      </c>
      <c r="AE11" s="141"/>
    </row>
    <row r="12" spans="1:31" s="133" customFormat="1" ht="19.5" customHeight="1">
      <c r="A12" s="132"/>
      <c r="B12" s="124" t="s">
        <v>275</v>
      </c>
      <c r="C12" s="169">
        <v>29300</v>
      </c>
      <c r="D12" s="170">
        <v>32200</v>
      </c>
      <c r="E12" s="171">
        <v>0</v>
      </c>
      <c r="F12" s="171" t="s">
        <v>28</v>
      </c>
      <c r="G12" s="171">
        <v>1100</v>
      </c>
      <c r="H12" s="171">
        <v>2200</v>
      </c>
      <c r="I12" s="171">
        <v>3200</v>
      </c>
      <c r="J12" s="171">
        <v>3300</v>
      </c>
      <c r="K12" s="171">
        <v>2700</v>
      </c>
      <c r="L12" s="171">
        <v>3600</v>
      </c>
      <c r="M12" s="171">
        <v>3700</v>
      </c>
      <c r="N12" s="171">
        <v>3600</v>
      </c>
      <c r="O12" s="171">
        <v>3500</v>
      </c>
      <c r="P12" s="171">
        <v>5000</v>
      </c>
      <c r="Q12" s="171">
        <v>2700</v>
      </c>
      <c r="R12" s="171">
        <v>3200</v>
      </c>
      <c r="S12" s="171">
        <v>3500</v>
      </c>
      <c r="T12" s="171">
        <v>3900</v>
      </c>
      <c r="U12" s="171">
        <v>3400</v>
      </c>
      <c r="V12" s="171">
        <v>3000</v>
      </c>
      <c r="W12" s="171">
        <v>2400</v>
      </c>
      <c r="X12" s="171">
        <v>2400</v>
      </c>
      <c r="Y12" s="171">
        <v>1600</v>
      </c>
      <c r="Z12" s="171">
        <v>1300</v>
      </c>
      <c r="AA12" s="171">
        <v>700</v>
      </c>
      <c r="AB12" s="171">
        <v>500</v>
      </c>
      <c r="AC12" s="171">
        <v>900</v>
      </c>
      <c r="AD12" s="171">
        <v>300</v>
      </c>
      <c r="AE12" s="148"/>
    </row>
    <row r="13" spans="1:31" s="133" customFormat="1" ht="19.5" customHeight="1">
      <c r="A13" s="132"/>
      <c r="B13" s="124" t="s">
        <v>276</v>
      </c>
      <c r="C13" s="169">
        <v>29300</v>
      </c>
      <c r="D13" s="170">
        <v>50200</v>
      </c>
      <c r="E13" s="171">
        <v>100</v>
      </c>
      <c r="F13" s="171">
        <v>300</v>
      </c>
      <c r="G13" s="171">
        <v>1500</v>
      </c>
      <c r="H13" s="171">
        <v>2700</v>
      </c>
      <c r="I13" s="171">
        <v>2500</v>
      </c>
      <c r="J13" s="171">
        <v>3300</v>
      </c>
      <c r="K13" s="171">
        <v>2200</v>
      </c>
      <c r="L13" s="171">
        <v>5100</v>
      </c>
      <c r="M13" s="171">
        <v>2300</v>
      </c>
      <c r="N13" s="171">
        <v>5700</v>
      </c>
      <c r="O13" s="171">
        <v>3700</v>
      </c>
      <c r="P13" s="171">
        <v>7200</v>
      </c>
      <c r="Q13" s="171">
        <v>3700</v>
      </c>
      <c r="R13" s="171">
        <v>7500</v>
      </c>
      <c r="S13" s="171">
        <v>4000</v>
      </c>
      <c r="T13" s="171">
        <v>6500</v>
      </c>
      <c r="U13" s="171">
        <v>4000</v>
      </c>
      <c r="V13" s="171">
        <v>5500</v>
      </c>
      <c r="W13" s="171">
        <v>3400</v>
      </c>
      <c r="X13" s="171">
        <v>3100</v>
      </c>
      <c r="Y13" s="171">
        <v>1100</v>
      </c>
      <c r="Z13" s="171">
        <v>1500</v>
      </c>
      <c r="AA13" s="171">
        <v>500</v>
      </c>
      <c r="AB13" s="171">
        <v>1100</v>
      </c>
      <c r="AC13" s="171">
        <v>300</v>
      </c>
      <c r="AD13" s="171">
        <v>600</v>
      </c>
      <c r="AE13" s="148"/>
    </row>
    <row r="14" spans="1:31" s="93" customFormat="1" ht="19.5" customHeight="1">
      <c r="A14" s="131"/>
      <c r="B14" s="124" t="s">
        <v>277</v>
      </c>
      <c r="C14" s="169">
        <v>25200</v>
      </c>
      <c r="D14" s="170">
        <v>21700</v>
      </c>
      <c r="E14" s="171">
        <v>400</v>
      </c>
      <c r="F14" s="171">
        <v>500</v>
      </c>
      <c r="G14" s="171">
        <v>1600</v>
      </c>
      <c r="H14" s="171">
        <v>1400</v>
      </c>
      <c r="I14" s="171">
        <v>1700</v>
      </c>
      <c r="J14" s="171">
        <v>2100</v>
      </c>
      <c r="K14" s="171">
        <v>2300</v>
      </c>
      <c r="L14" s="171">
        <v>1700</v>
      </c>
      <c r="M14" s="171">
        <v>2700</v>
      </c>
      <c r="N14" s="171">
        <v>1900</v>
      </c>
      <c r="O14" s="171">
        <v>3100</v>
      </c>
      <c r="P14" s="171">
        <v>2400</v>
      </c>
      <c r="Q14" s="171">
        <v>3000</v>
      </c>
      <c r="R14" s="171">
        <v>2400</v>
      </c>
      <c r="S14" s="171">
        <v>2700</v>
      </c>
      <c r="T14" s="171">
        <v>1700</v>
      </c>
      <c r="U14" s="171">
        <v>2000</v>
      </c>
      <c r="V14" s="171">
        <v>2800</v>
      </c>
      <c r="W14" s="171">
        <v>2300</v>
      </c>
      <c r="X14" s="171">
        <v>1500</v>
      </c>
      <c r="Y14" s="171">
        <v>2000</v>
      </c>
      <c r="Z14" s="171">
        <v>1200</v>
      </c>
      <c r="AA14" s="171">
        <v>800</v>
      </c>
      <c r="AB14" s="171">
        <v>900</v>
      </c>
      <c r="AC14" s="171">
        <v>700</v>
      </c>
      <c r="AD14" s="171">
        <v>1200</v>
      </c>
      <c r="AE14" s="141"/>
    </row>
    <row r="15" spans="1:31" s="93" customFormat="1" ht="19.5" customHeight="1">
      <c r="A15" s="131"/>
      <c r="B15" s="124" t="s">
        <v>278</v>
      </c>
      <c r="C15" s="169">
        <v>12800</v>
      </c>
      <c r="D15" s="170">
        <v>33800</v>
      </c>
      <c r="E15" s="171">
        <v>700</v>
      </c>
      <c r="F15" s="171">
        <v>1000</v>
      </c>
      <c r="G15" s="171">
        <v>1200</v>
      </c>
      <c r="H15" s="171">
        <v>2200</v>
      </c>
      <c r="I15" s="171">
        <v>900</v>
      </c>
      <c r="J15" s="171">
        <v>2200</v>
      </c>
      <c r="K15" s="171">
        <v>1500</v>
      </c>
      <c r="L15" s="171">
        <v>2400</v>
      </c>
      <c r="M15" s="171">
        <v>1000</v>
      </c>
      <c r="N15" s="171">
        <v>2700</v>
      </c>
      <c r="O15" s="171">
        <v>1200</v>
      </c>
      <c r="P15" s="171">
        <v>3000</v>
      </c>
      <c r="Q15" s="171">
        <v>1400</v>
      </c>
      <c r="R15" s="171">
        <v>4100</v>
      </c>
      <c r="S15" s="171">
        <v>700</v>
      </c>
      <c r="T15" s="171">
        <v>3000</v>
      </c>
      <c r="U15" s="171">
        <v>600</v>
      </c>
      <c r="V15" s="171">
        <v>3400</v>
      </c>
      <c r="W15" s="171">
        <v>1000</v>
      </c>
      <c r="X15" s="171">
        <v>3600</v>
      </c>
      <c r="Y15" s="171">
        <v>1300</v>
      </c>
      <c r="Z15" s="171">
        <v>3500</v>
      </c>
      <c r="AA15" s="171">
        <v>500</v>
      </c>
      <c r="AB15" s="171">
        <v>1200</v>
      </c>
      <c r="AC15" s="171">
        <v>900</v>
      </c>
      <c r="AD15" s="171">
        <v>1600</v>
      </c>
      <c r="AE15" s="141"/>
    </row>
    <row r="16" spans="1:31" s="93" customFormat="1" ht="19.5" customHeight="1">
      <c r="A16" s="131"/>
      <c r="B16" s="124" t="s">
        <v>279</v>
      </c>
      <c r="C16" s="169">
        <v>6700</v>
      </c>
      <c r="D16" s="170">
        <v>300</v>
      </c>
      <c r="E16" s="171">
        <v>100</v>
      </c>
      <c r="F16" s="171">
        <v>0</v>
      </c>
      <c r="G16" s="171">
        <v>500</v>
      </c>
      <c r="H16" s="171" t="s">
        <v>28</v>
      </c>
      <c r="I16" s="171">
        <v>500</v>
      </c>
      <c r="J16" s="171">
        <v>100</v>
      </c>
      <c r="K16" s="171">
        <v>500</v>
      </c>
      <c r="L16" s="171">
        <v>0</v>
      </c>
      <c r="M16" s="171">
        <v>800</v>
      </c>
      <c r="N16" s="171">
        <v>0</v>
      </c>
      <c r="O16" s="171">
        <v>800</v>
      </c>
      <c r="P16" s="171">
        <v>0</v>
      </c>
      <c r="Q16" s="171">
        <v>700</v>
      </c>
      <c r="R16" s="171">
        <v>0</v>
      </c>
      <c r="S16" s="171">
        <v>600</v>
      </c>
      <c r="T16" s="171" t="s">
        <v>28</v>
      </c>
      <c r="U16" s="171">
        <v>600</v>
      </c>
      <c r="V16" s="171" t="s">
        <v>28</v>
      </c>
      <c r="W16" s="171">
        <v>500</v>
      </c>
      <c r="X16" s="171" t="s">
        <v>28</v>
      </c>
      <c r="Y16" s="171">
        <v>700</v>
      </c>
      <c r="Z16" s="171">
        <v>100</v>
      </c>
      <c r="AA16" s="171">
        <v>400</v>
      </c>
      <c r="AB16" s="171" t="s">
        <v>28</v>
      </c>
      <c r="AC16" s="171">
        <v>100</v>
      </c>
      <c r="AD16" s="171" t="s">
        <v>28</v>
      </c>
      <c r="AE16" s="141"/>
    </row>
    <row r="17" spans="1:31" s="93" customFormat="1" ht="19.5" customHeight="1">
      <c r="A17" s="131"/>
      <c r="B17" s="124" t="s">
        <v>280</v>
      </c>
      <c r="C17" s="169">
        <v>10200</v>
      </c>
      <c r="D17" s="170">
        <v>3700</v>
      </c>
      <c r="E17" s="171">
        <v>200</v>
      </c>
      <c r="F17" s="171" t="s">
        <v>28</v>
      </c>
      <c r="G17" s="171">
        <v>300</v>
      </c>
      <c r="H17" s="171" t="s">
        <v>28</v>
      </c>
      <c r="I17" s="171">
        <v>300</v>
      </c>
      <c r="J17" s="171">
        <v>200</v>
      </c>
      <c r="K17" s="171">
        <v>100</v>
      </c>
      <c r="L17" s="171" t="s">
        <v>28</v>
      </c>
      <c r="M17" s="171">
        <v>400</v>
      </c>
      <c r="N17" s="171">
        <v>100</v>
      </c>
      <c r="O17" s="171">
        <v>400</v>
      </c>
      <c r="P17" s="171">
        <v>100</v>
      </c>
      <c r="Q17" s="171">
        <v>500</v>
      </c>
      <c r="R17" s="171">
        <v>100</v>
      </c>
      <c r="S17" s="171">
        <v>400</v>
      </c>
      <c r="T17" s="171">
        <v>300</v>
      </c>
      <c r="U17" s="171">
        <v>600</v>
      </c>
      <c r="V17" s="171">
        <v>300</v>
      </c>
      <c r="W17" s="171">
        <v>900</v>
      </c>
      <c r="X17" s="171">
        <v>400</v>
      </c>
      <c r="Y17" s="171">
        <v>2500</v>
      </c>
      <c r="Z17" s="171">
        <v>900</v>
      </c>
      <c r="AA17" s="171">
        <v>1900</v>
      </c>
      <c r="AB17" s="171">
        <v>400</v>
      </c>
      <c r="AC17" s="171">
        <v>1800</v>
      </c>
      <c r="AD17" s="171">
        <v>900</v>
      </c>
      <c r="AE17" s="141"/>
    </row>
    <row r="18" spans="1:31" s="93" customFormat="1" ht="19.5" customHeight="1">
      <c r="A18" s="131"/>
      <c r="B18" s="124" t="s">
        <v>281</v>
      </c>
      <c r="C18" s="169">
        <v>55200</v>
      </c>
      <c r="D18" s="170">
        <v>30000</v>
      </c>
      <c r="E18" s="171">
        <v>1500</v>
      </c>
      <c r="F18" s="171">
        <v>400</v>
      </c>
      <c r="G18" s="171">
        <v>3800</v>
      </c>
      <c r="H18" s="171">
        <v>1900</v>
      </c>
      <c r="I18" s="171">
        <v>5200</v>
      </c>
      <c r="J18" s="171">
        <v>2400</v>
      </c>
      <c r="K18" s="171">
        <v>6800</v>
      </c>
      <c r="L18" s="171">
        <v>2700</v>
      </c>
      <c r="M18" s="171">
        <v>5700</v>
      </c>
      <c r="N18" s="171">
        <v>2700</v>
      </c>
      <c r="O18" s="171">
        <v>6900</v>
      </c>
      <c r="P18" s="171">
        <v>3300</v>
      </c>
      <c r="Q18" s="171">
        <v>6800</v>
      </c>
      <c r="R18" s="171">
        <v>3800</v>
      </c>
      <c r="S18" s="171">
        <v>4600</v>
      </c>
      <c r="T18" s="171">
        <v>3100</v>
      </c>
      <c r="U18" s="171">
        <v>4100</v>
      </c>
      <c r="V18" s="171">
        <v>3000</v>
      </c>
      <c r="W18" s="171">
        <v>3900</v>
      </c>
      <c r="X18" s="171">
        <v>3000</v>
      </c>
      <c r="Y18" s="171">
        <v>3100</v>
      </c>
      <c r="Z18" s="171">
        <v>1900</v>
      </c>
      <c r="AA18" s="171">
        <v>1500</v>
      </c>
      <c r="AB18" s="171">
        <v>1000</v>
      </c>
      <c r="AC18" s="171">
        <v>1100</v>
      </c>
      <c r="AD18" s="171">
        <v>700</v>
      </c>
      <c r="AE18" s="141"/>
    </row>
    <row r="19" spans="1:31" s="93" customFormat="1" ht="19.5" customHeight="1">
      <c r="A19" s="131"/>
      <c r="B19" s="124" t="s">
        <v>282</v>
      </c>
      <c r="C19" s="169">
        <v>13900</v>
      </c>
      <c r="D19" s="170">
        <v>200</v>
      </c>
      <c r="E19" s="171">
        <v>100</v>
      </c>
      <c r="F19" s="171" t="s">
        <v>28</v>
      </c>
      <c r="G19" s="171">
        <v>500</v>
      </c>
      <c r="H19" s="171" t="s">
        <v>28</v>
      </c>
      <c r="I19" s="171">
        <v>800</v>
      </c>
      <c r="J19" s="171">
        <v>0</v>
      </c>
      <c r="K19" s="171">
        <v>500</v>
      </c>
      <c r="L19" s="171" t="s">
        <v>28</v>
      </c>
      <c r="M19" s="171">
        <v>1100</v>
      </c>
      <c r="N19" s="171" t="s">
        <v>28</v>
      </c>
      <c r="O19" s="171">
        <v>1400</v>
      </c>
      <c r="P19" s="171">
        <v>0</v>
      </c>
      <c r="Q19" s="171">
        <v>1300</v>
      </c>
      <c r="R19" s="171">
        <v>100</v>
      </c>
      <c r="S19" s="171">
        <v>1800</v>
      </c>
      <c r="T19" s="171" t="s">
        <v>28</v>
      </c>
      <c r="U19" s="171">
        <v>2100</v>
      </c>
      <c r="V19" s="171" t="s">
        <v>28</v>
      </c>
      <c r="W19" s="171">
        <v>1600</v>
      </c>
      <c r="X19" s="171" t="s">
        <v>28</v>
      </c>
      <c r="Y19" s="171">
        <v>1900</v>
      </c>
      <c r="Z19" s="171" t="s">
        <v>28</v>
      </c>
      <c r="AA19" s="171">
        <v>600</v>
      </c>
      <c r="AB19" s="171" t="s">
        <v>28</v>
      </c>
      <c r="AC19" s="171">
        <v>200</v>
      </c>
      <c r="AD19" s="171" t="s">
        <v>28</v>
      </c>
      <c r="AE19" s="141"/>
    </row>
    <row r="20" spans="1:31" s="93" customFormat="1" ht="19.5" customHeight="1">
      <c r="A20" s="131"/>
      <c r="B20" s="124" t="s">
        <v>283</v>
      </c>
      <c r="C20" s="169">
        <v>20200</v>
      </c>
      <c r="D20" s="170">
        <v>300</v>
      </c>
      <c r="E20" s="171">
        <v>100</v>
      </c>
      <c r="F20" s="171" t="s">
        <v>28</v>
      </c>
      <c r="G20" s="171">
        <v>1400</v>
      </c>
      <c r="H20" s="171" t="s">
        <v>28</v>
      </c>
      <c r="I20" s="171">
        <v>900</v>
      </c>
      <c r="J20" s="171">
        <v>0</v>
      </c>
      <c r="K20" s="171">
        <v>1400</v>
      </c>
      <c r="L20" s="171">
        <v>0</v>
      </c>
      <c r="M20" s="171">
        <v>1900</v>
      </c>
      <c r="N20" s="171">
        <v>0</v>
      </c>
      <c r="O20" s="171">
        <v>2900</v>
      </c>
      <c r="P20" s="171">
        <v>100</v>
      </c>
      <c r="Q20" s="171">
        <v>2400</v>
      </c>
      <c r="R20" s="171">
        <v>0</v>
      </c>
      <c r="S20" s="171">
        <v>1800</v>
      </c>
      <c r="T20" s="171" t="s">
        <v>28</v>
      </c>
      <c r="U20" s="171">
        <v>1900</v>
      </c>
      <c r="V20" s="171">
        <v>100</v>
      </c>
      <c r="W20" s="171">
        <v>1900</v>
      </c>
      <c r="X20" s="171" t="s">
        <v>28</v>
      </c>
      <c r="Y20" s="171">
        <v>2200</v>
      </c>
      <c r="Z20" s="171">
        <v>0</v>
      </c>
      <c r="AA20" s="171">
        <v>800</v>
      </c>
      <c r="AB20" s="171" t="s">
        <v>28</v>
      </c>
      <c r="AC20" s="171">
        <v>400</v>
      </c>
      <c r="AD20" s="171">
        <v>0</v>
      </c>
      <c r="AE20" s="141"/>
    </row>
    <row r="21" spans="1:31" s="93" customFormat="1" ht="19.5" customHeight="1">
      <c r="A21" s="131"/>
      <c r="B21" s="124" t="s">
        <v>284</v>
      </c>
      <c r="C21" s="169">
        <v>15000</v>
      </c>
      <c r="D21" s="170">
        <v>15300</v>
      </c>
      <c r="E21" s="171">
        <v>300</v>
      </c>
      <c r="F21" s="171">
        <v>0</v>
      </c>
      <c r="G21" s="171">
        <v>600</v>
      </c>
      <c r="H21" s="171">
        <v>400</v>
      </c>
      <c r="I21" s="171">
        <v>1000</v>
      </c>
      <c r="J21" s="171">
        <v>400</v>
      </c>
      <c r="K21" s="171">
        <v>1000</v>
      </c>
      <c r="L21" s="171">
        <v>800</v>
      </c>
      <c r="M21" s="171">
        <v>1300</v>
      </c>
      <c r="N21" s="171">
        <v>1400</v>
      </c>
      <c r="O21" s="171">
        <v>1200</v>
      </c>
      <c r="P21" s="171">
        <v>1100</v>
      </c>
      <c r="Q21" s="171">
        <v>1400</v>
      </c>
      <c r="R21" s="171">
        <v>1400</v>
      </c>
      <c r="S21" s="171">
        <v>800</v>
      </c>
      <c r="T21" s="171">
        <v>1600</v>
      </c>
      <c r="U21" s="171">
        <v>1200</v>
      </c>
      <c r="V21" s="171">
        <v>1700</v>
      </c>
      <c r="W21" s="171">
        <v>1800</v>
      </c>
      <c r="X21" s="171">
        <v>2100</v>
      </c>
      <c r="Y21" s="171">
        <v>2500</v>
      </c>
      <c r="Z21" s="171">
        <v>2300</v>
      </c>
      <c r="AA21" s="171">
        <v>1000</v>
      </c>
      <c r="AB21" s="171">
        <v>1500</v>
      </c>
      <c r="AC21" s="171">
        <v>800</v>
      </c>
      <c r="AD21" s="171">
        <v>700</v>
      </c>
      <c r="AE21" s="141"/>
    </row>
    <row r="22" spans="1:31" s="93" customFormat="1" ht="19.5" customHeight="1">
      <c r="A22" s="168"/>
      <c r="B22" s="126" t="s">
        <v>285</v>
      </c>
      <c r="C22" s="172">
        <v>4700</v>
      </c>
      <c r="D22" s="173">
        <v>3500</v>
      </c>
      <c r="E22" s="174">
        <v>100</v>
      </c>
      <c r="F22" s="174">
        <v>200</v>
      </c>
      <c r="G22" s="174">
        <v>200</v>
      </c>
      <c r="H22" s="174">
        <v>200</v>
      </c>
      <c r="I22" s="174">
        <v>300</v>
      </c>
      <c r="J22" s="174">
        <v>300</v>
      </c>
      <c r="K22" s="174">
        <v>300</v>
      </c>
      <c r="L22" s="174">
        <v>200</v>
      </c>
      <c r="M22" s="174">
        <v>500</v>
      </c>
      <c r="N22" s="174">
        <v>300</v>
      </c>
      <c r="O22" s="174">
        <v>700</v>
      </c>
      <c r="P22" s="174">
        <v>200</v>
      </c>
      <c r="Q22" s="174">
        <v>500</v>
      </c>
      <c r="R22" s="174">
        <v>600</v>
      </c>
      <c r="S22" s="174">
        <v>500</v>
      </c>
      <c r="T22" s="174">
        <v>300</v>
      </c>
      <c r="U22" s="174">
        <v>500</v>
      </c>
      <c r="V22" s="174">
        <v>300</v>
      </c>
      <c r="W22" s="174">
        <v>300</v>
      </c>
      <c r="X22" s="174">
        <v>300</v>
      </c>
      <c r="Y22" s="174">
        <v>500</v>
      </c>
      <c r="Z22" s="174">
        <v>400</v>
      </c>
      <c r="AA22" s="174">
        <v>100</v>
      </c>
      <c r="AB22" s="174">
        <v>200</v>
      </c>
      <c r="AC22" s="174">
        <v>100</v>
      </c>
      <c r="AD22" s="174">
        <v>100</v>
      </c>
      <c r="AE22" s="141"/>
    </row>
    <row r="23" spans="1:30" s="96" customFormat="1" ht="11.25">
      <c r="A23" s="182" t="s">
        <v>27</v>
      </c>
      <c r="B23" s="182"/>
      <c r="C23" s="182"/>
      <c r="D23" s="182"/>
      <c r="E23" s="182"/>
      <c r="F23" s="182"/>
      <c r="G23" s="182"/>
      <c r="H23" s="182"/>
      <c r="I23" s="240"/>
      <c r="J23" s="240"/>
      <c r="K23" s="240"/>
      <c r="L23" s="240"/>
      <c r="M23" s="240"/>
      <c r="N23" s="240"/>
      <c r="O23" s="150"/>
      <c r="P23" s="150"/>
      <c r="Q23" s="150"/>
      <c r="R23" s="150"/>
      <c r="S23" s="150"/>
      <c r="T23" s="150"/>
      <c r="U23" s="150"/>
      <c r="V23" s="150"/>
      <c r="W23" s="150"/>
      <c r="X23" s="150"/>
      <c r="Y23" s="150"/>
      <c r="Z23" s="150"/>
      <c r="AA23" s="95"/>
      <c r="AD23" s="162"/>
    </row>
    <row r="24" spans="1:14" s="96" customFormat="1" ht="16.5" customHeight="1">
      <c r="A24" s="141" t="s">
        <v>477</v>
      </c>
      <c r="B24" s="95"/>
      <c r="C24" s="95"/>
      <c r="D24" s="95"/>
      <c r="E24" s="95"/>
      <c r="F24" s="95"/>
      <c r="G24" s="95"/>
      <c r="H24" s="95"/>
      <c r="I24" s="95"/>
      <c r="J24" s="95"/>
      <c r="K24" s="95"/>
      <c r="L24" s="95"/>
      <c r="M24" s="95"/>
      <c r="N24" s="95"/>
    </row>
    <row r="26" spans="1:26" ht="13.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3.5">
      <c r="A27" s="4"/>
      <c r="B27" s="4"/>
      <c r="C27" s="4"/>
      <c r="D27" s="4"/>
      <c r="E27" s="4"/>
      <c r="F27" s="4"/>
      <c r="G27" s="4"/>
      <c r="H27" s="4"/>
      <c r="I27" s="4"/>
      <c r="J27" s="4"/>
      <c r="K27" s="4"/>
      <c r="L27" s="4"/>
      <c r="M27" s="4"/>
      <c r="N27" s="4"/>
      <c r="O27" s="4"/>
      <c r="P27" s="4"/>
      <c r="Q27" s="4"/>
      <c r="R27" s="4"/>
      <c r="S27" s="4"/>
      <c r="T27" s="4"/>
      <c r="U27" s="4"/>
      <c r="V27" s="4"/>
      <c r="W27" s="4"/>
      <c r="X27" s="4"/>
      <c r="Y27" s="4"/>
      <c r="Z27" s="4"/>
    </row>
  </sheetData>
  <sheetProtection/>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dimension ref="A1:L39"/>
  <sheetViews>
    <sheetView showGridLines="0" view="pageBreakPreview" zoomScaleSheetLayoutView="100" zoomScalePageLayoutView="0" workbookViewId="0" topLeftCell="A1">
      <pane ySplit="9" topLeftCell="A10" activePane="bottomLeft" state="frozen"/>
      <selection pane="topLeft" activeCell="A1" sqref="A1"/>
      <selection pane="bottomLeft" activeCell="A1" sqref="A1"/>
    </sheetView>
  </sheetViews>
  <sheetFormatPr defaultColWidth="9.00390625" defaultRowHeight="13.5"/>
  <cols>
    <col min="1" max="1" width="4.875" style="0" customWidth="1"/>
    <col min="2" max="2" width="3.00390625" style="0" customWidth="1"/>
    <col min="3" max="3" width="3.50390625" style="0" customWidth="1"/>
    <col min="4" max="7" width="8.875" style="0" customWidth="1"/>
    <col min="8" max="8" width="8.875" style="21" customWidth="1"/>
    <col min="9" max="12" width="8.875" style="0" customWidth="1"/>
  </cols>
  <sheetData>
    <row r="1" ht="13.5">
      <c r="A1" s="178" t="s">
        <v>121</v>
      </c>
    </row>
    <row r="2" spans="1:4" ht="13.5">
      <c r="A2" s="8" t="s">
        <v>400</v>
      </c>
      <c r="B2" s="8"/>
      <c r="C2" s="8"/>
      <c r="D2" s="8"/>
    </row>
    <row r="3" spans="1:12" s="16" customFormat="1" ht="17.25">
      <c r="A3" s="499" t="s">
        <v>361</v>
      </c>
      <c r="B3" s="499"/>
      <c r="C3" s="499"/>
      <c r="D3" s="499"/>
      <c r="E3" s="499"/>
      <c r="F3" s="499"/>
      <c r="G3" s="499"/>
      <c r="H3" s="499"/>
      <c r="I3" s="499"/>
      <c r="J3" s="499"/>
      <c r="K3" s="499"/>
      <c r="L3" s="499"/>
    </row>
    <row r="4" spans="1:12" s="120" customFormat="1" ht="12">
      <c r="A4" s="119"/>
      <c r="B4" s="119"/>
      <c r="C4" s="119"/>
      <c r="D4" s="119"/>
      <c r="E4" s="119"/>
      <c r="F4" s="119"/>
      <c r="G4" s="119"/>
      <c r="H4" s="119"/>
      <c r="I4" s="119"/>
      <c r="J4" s="119"/>
      <c r="K4" s="119"/>
      <c r="L4" s="119"/>
    </row>
    <row r="5" spans="1:12" ht="18" customHeight="1">
      <c r="A5" s="89" t="s">
        <v>65</v>
      </c>
      <c r="B5" s="90"/>
      <c r="C5" s="90"/>
      <c r="D5" s="90"/>
      <c r="E5" s="90"/>
      <c r="F5" s="90"/>
      <c r="G5" s="91"/>
      <c r="H5" s="30"/>
      <c r="I5" s="17"/>
      <c r="J5" s="17"/>
      <c r="K5" s="11"/>
      <c r="L5" s="11" t="s">
        <v>116</v>
      </c>
    </row>
    <row r="6" spans="1:12" ht="6" customHeight="1" thickBot="1">
      <c r="A6" s="15"/>
      <c r="B6" s="29"/>
      <c r="C6" s="29"/>
      <c r="D6" s="29"/>
      <c r="E6" s="29"/>
      <c r="F6" s="29"/>
      <c r="G6" s="29"/>
      <c r="H6" s="28"/>
      <c r="I6" s="3"/>
      <c r="J6" s="3"/>
      <c r="K6" s="14"/>
      <c r="L6" s="14"/>
    </row>
    <row r="7" spans="1:12" s="93" customFormat="1" ht="15" customHeight="1" thickTop="1">
      <c r="A7" s="124"/>
      <c r="B7" s="124"/>
      <c r="C7" s="124"/>
      <c r="D7" s="628" t="s">
        <v>64</v>
      </c>
      <c r="E7" s="629"/>
      <c r="F7" s="629"/>
      <c r="G7" s="629"/>
      <c r="H7" s="629"/>
      <c r="I7" s="630"/>
      <c r="J7" s="631" t="s">
        <v>63</v>
      </c>
      <c r="K7" s="631"/>
      <c r="L7" s="634"/>
    </row>
    <row r="8" spans="1:12" s="93" customFormat="1" ht="15" customHeight="1">
      <c r="A8" s="124"/>
      <c r="B8" s="124"/>
      <c r="C8" s="124"/>
      <c r="D8" s="627" t="s">
        <v>62</v>
      </c>
      <c r="E8" s="627"/>
      <c r="F8" s="627"/>
      <c r="G8" s="627" t="s">
        <v>114</v>
      </c>
      <c r="H8" s="627"/>
      <c r="I8" s="627"/>
      <c r="J8" s="632" t="s">
        <v>431</v>
      </c>
      <c r="K8" s="632" t="s">
        <v>432</v>
      </c>
      <c r="L8" s="581" t="s">
        <v>434</v>
      </c>
    </row>
    <row r="9" spans="1:12" s="93" customFormat="1" ht="15" customHeight="1">
      <c r="A9" s="126"/>
      <c r="B9" s="126"/>
      <c r="C9" s="126"/>
      <c r="D9" s="125" t="s">
        <v>20</v>
      </c>
      <c r="E9" s="127" t="s">
        <v>19</v>
      </c>
      <c r="F9" s="125" t="s">
        <v>18</v>
      </c>
      <c r="G9" s="125" t="s">
        <v>20</v>
      </c>
      <c r="H9" s="128" t="s">
        <v>19</v>
      </c>
      <c r="I9" s="127" t="s">
        <v>18</v>
      </c>
      <c r="J9" s="632" t="s">
        <v>433</v>
      </c>
      <c r="K9" s="633" t="s">
        <v>433</v>
      </c>
      <c r="L9" s="635"/>
    </row>
    <row r="10" spans="1:12" s="93" customFormat="1" ht="15" customHeight="1">
      <c r="A10" s="641" t="s">
        <v>437</v>
      </c>
      <c r="B10" s="641" t="s">
        <v>386</v>
      </c>
      <c r="C10" s="642" t="s">
        <v>438</v>
      </c>
      <c r="D10" s="129">
        <v>19024</v>
      </c>
      <c r="E10" s="130">
        <v>9792</v>
      </c>
      <c r="F10" s="130">
        <v>9209</v>
      </c>
      <c r="G10" s="130">
        <v>70236</v>
      </c>
      <c r="H10" s="130">
        <v>37093</v>
      </c>
      <c r="I10" s="130">
        <v>33078</v>
      </c>
      <c r="J10" s="130">
        <v>46822</v>
      </c>
      <c r="K10" s="130">
        <v>134802</v>
      </c>
      <c r="L10" s="130">
        <v>7760</v>
      </c>
    </row>
    <row r="11" spans="1:12" s="93" customFormat="1" ht="15" customHeight="1">
      <c r="A11" s="636"/>
      <c r="B11" s="636" t="s">
        <v>429</v>
      </c>
      <c r="C11" s="637"/>
      <c r="D11" s="129">
        <v>18025</v>
      </c>
      <c r="E11" s="130">
        <v>9600</v>
      </c>
      <c r="F11" s="130">
        <v>8419</v>
      </c>
      <c r="G11" s="130">
        <v>74143</v>
      </c>
      <c r="H11" s="130">
        <v>40936</v>
      </c>
      <c r="I11" s="130">
        <v>33178</v>
      </c>
      <c r="J11" s="130">
        <v>40857</v>
      </c>
      <c r="K11" s="130">
        <v>115269</v>
      </c>
      <c r="L11" s="130">
        <v>6515</v>
      </c>
    </row>
    <row r="12" spans="1:12" s="133" customFormat="1" ht="15" customHeight="1">
      <c r="A12" s="638"/>
      <c r="B12" s="639" t="s">
        <v>436</v>
      </c>
      <c r="C12" s="640"/>
      <c r="D12" s="134">
        <v>17695</v>
      </c>
      <c r="E12" s="135">
        <v>9493</v>
      </c>
      <c r="F12" s="135">
        <v>8197</v>
      </c>
      <c r="G12" s="135">
        <v>71263</v>
      </c>
      <c r="H12" s="135">
        <v>40148</v>
      </c>
      <c r="I12" s="135">
        <v>31091</v>
      </c>
      <c r="J12" s="135">
        <v>46652</v>
      </c>
      <c r="K12" s="135">
        <v>133445</v>
      </c>
      <c r="L12" s="135">
        <v>6789</v>
      </c>
    </row>
    <row r="13" spans="1:12" s="133" customFormat="1" ht="15" customHeight="1">
      <c r="A13" s="132"/>
      <c r="B13" s="132"/>
      <c r="C13" s="225"/>
      <c r="D13" s="134"/>
      <c r="E13" s="135"/>
      <c r="F13" s="136"/>
      <c r="G13" s="135"/>
      <c r="H13" s="135"/>
      <c r="I13" s="135"/>
      <c r="J13" s="135"/>
      <c r="K13" s="135"/>
      <c r="L13" s="135"/>
    </row>
    <row r="14" spans="1:12" s="93" customFormat="1" ht="15" customHeight="1">
      <c r="A14" s="475" t="s">
        <v>395</v>
      </c>
      <c r="B14" s="476">
        <v>4</v>
      </c>
      <c r="C14" s="221" t="s">
        <v>60</v>
      </c>
      <c r="D14" s="129">
        <v>1813</v>
      </c>
      <c r="E14" s="130">
        <v>1002</v>
      </c>
      <c r="F14" s="130">
        <v>811</v>
      </c>
      <c r="G14" s="130">
        <v>6572</v>
      </c>
      <c r="H14" s="130">
        <v>3722</v>
      </c>
      <c r="I14" s="130">
        <v>2849</v>
      </c>
      <c r="J14" s="130">
        <v>3902</v>
      </c>
      <c r="K14" s="130">
        <v>10770</v>
      </c>
      <c r="L14" s="130">
        <v>686</v>
      </c>
    </row>
    <row r="15" spans="1:12" s="93" customFormat="1" ht="15" customHeight="1">
      <c r="A15" s="475"/>
      <c r="B15" s="476">
        <v>5</v>
      </c>
      <c r="C15" s="221"/>
      <c r="D15" s="129">
        <v>1399</v>
      </c>
      <c r="E15" s="130">
        <v>729</v>
      </c>
      <c r="F15" s="130">
        <v>670</v>
      </c>
      <c r="G15" s="130">
        <v>6299</v>
      </c>
      <c r="H15" s="130">
        <v>3591</v>
      </c>
      <c r="I15" s="130">
        <v>2707</v>
      </c>
      <c r="J15" s="130">
        <v>3412</v>
      </c>
      <c r="K15" s="130">
        <v>10467</v>
      </c>
      <c r="L15" s="130">
        <v>543</v>
      </c>
    </row>
    <row r="16" spans="1:12" s="93" customFormat="1" ht="15" customHeight="1">
      <c r="A16" s="475"/>
      <c r="B16" s="476">
        <v>6</v>
      </c>
      <c r="C16" s="221"/>
      <c r="D16" s="129">
        <v>1480</v>
      </c>
      <c r="E16" s="130">
        <v>809</v>
      </c>
      <c r="F16" s="130">
        <v>670</v>
      </c>
      <c r="G16" s="130">
        <v>6100</v>
      </c>
      <c r="H16" s="130">
        <v>3473</v>
      </c>
      <c r="I16" s="130">
        <v>2625</v>
      </c>
      <c r="J16" s="130">
        <v>3804</v>
      </c>
      <c r="K16" s="130">
        <v>10671</v>
      </c>
      <c r="L16" s="130">
        <v>604</v>
      </c>
    </row>
    <row r="17" spans="1:12" s="93" customFormat="1" ht="15" customHeight="1">
      <c r="A17" s="475"/>
      <c r="B17" s="476">
        <v>7</v>
      </c>
      <c r="C17" s="221"/>
      <c r="D17" s="129">
        <v>1372</v>
      </c>
      <c r="E17" s="130">
        <v>753</v>
      </c>
      <c r="F17" s="130">
        <v>619</v>
      </c>
      <c r="G17" s="130">
        <v>5855</v>
      </c>
      <c r="H17" s="130">
        <v>3358</v>
      </c>
      <c r="I17" s="130">
        <v>2495</v>
      </c>
      <c r="J17" s="130">
        <v>3855</v>
      </c>
      <c r="K17" s="130">
        <v>10593</v>
      </c>
      <c r="L17" s="130">
        <v>570</v>
      </c>
    </row>
    <row r="18" spans="1:12" s="93" customFormat="1" ht="15" customHeight="1">
      <c r="A18" s="475"/>
      <c r="B18" s="476">
        <v>8</v>
      </c>
      <c r="C18" s="221"/>
      <c r="D18" s="129">
        <v>1422</v>
      </c>
      <c r="E18" s="130">
        <v>777</v>
      </c>
      <c r="F18" s="130">
        <v>645</v>
      </c>
      <c r="G18" s="130">
        <v>5827</v>
      </c>
      <c r="H18" s="130">
        <v>3315</v>
      </c>
      <c r="I18" s="130">
        <v>2511</v>
      </c>
      <c r="J18" s="130">
        <v>3630</v>
      </c>
      <c r="K18" s="130">
        <v>10748</v>
      </c>
      <c r="L18" s="130">
        <v>502</v>
      </c>
    </row>
    <row r="19" spans="1:12" s="93" customFormat="1" ht="15" customHeight="1">
      <c r="A19" s="475"/>
      <c r="B19" s="476">
        <v>9</v>
      </c>
      <c r="C19" s="221"/>
      <c r="D19" s="129">
        <v>1463</v>
      </c>
      <c r="E19" s="130">
        <v>787</v>
      </c>
      <c r="F19" s="130">
        <v>675</v>
      </c>
      <c r="G19" s="130">
        <v>5847</v>
      </c>
      <c r="H19" s="130">
        <v>3312</v>
      </c>
      <c r="I19" s="130">
        <v>2533</v>
      </c>
      <c r="J19" s="130">
        <v>3788</v>
      </c>
      <c r="K19" s="130">
        <v>10904</v>
      </c>
      <c r="L19" s="130">
        <v>575</v>
      </c>
    </row>
    <row r="20" spans="1:12" s="93" customFormat="1" ht="15" customHeight="1">
      <c r="A20" s="475"/>
      <c r="B20" s="476">
        <v>10</v>
      </c>
      <c r="C20" s="221"/>
      <c r="D20" s="129">
        <v>1454</v>
      </c>
      <c r="E20" s="130">
        <v>773</v>
      </c>
      <c r="F20" s="130">
        <v>681</v>
      </c>
      <c r="G20" s="130">
        <v>5839</v>
      </c>
      <c r="H20" s="130">
        <v>3297</v>
      </c>
      <c r="I20" s="130">
        <v>2540</v>
      </c>
      <c r="J20" s="130">
        <v>4050</v>
      </c>
      <c r="K20" s="130">
        <v>11051</v>
      </c>
      <c r="L20" s="130">
        <v>557</v>
      </c>
    </row>
    <row r="21" spans="1:12" s="93" customFormat="1" ht="15" customHeight="1">
      <c r="A21" s="475"/>
      <c r="B21" s="476">
        <v>11</v>
      </c>
      <c r="C21" s="221"/>
      <c r="D21" s="129">
        <v>1336</v>
      </c>
      <c r="E21" s="130">
        <v>709</v>
      </c>
      <c r="F21" s="130">
        <v>627</v>
      </c>
      <c r="G21" s="130">
        <v>5777</v>
      </c>
      <c r="H21" s="130">
        <v>3236</v>
      </c>
      <c r="I21" s="130">
        <v>2539</v>
      </c>
      <c r="J21" s="130">
        <v>3785</v>
      </c>
      <c r="K21" s="130">
        <v>11222</v>
      </c>
      <c r="L21" s="130">
        <v>550</v>
      </c>
    </row>
    <row r="22" spans="1:12" s="93" customFormat="1" ht="15" customHeight="1">
      <c r="A22" s="475"/>
      <c r="B22" s="476">
        <v>12</v>
      </c>
      <c r="C22" s="221"/>
      <c r="D22" s="129">
        <v>1170</v>
      </c>
      <c r="E22" s="130">
        <v>659</v>
      </c>
      <c r="F22" s="130">
        <v>510</v>
      </c>
      <c r="G22" s="130">
        <v>5495</v>
      </c>
      <c r="H22" s="130">
        <v>3129</v>
      </c>
      <c r="I22" s="130">
        <v>2363</v>
      </c>
      <c r="J22" s="130">
        <v>3832</v>
      </c>
      <c r="K22" s="130">
        <v>11316</v>
      </c>
      <c r="L22" s="130">
        <v>492</v>
      </c>
    </row>
    <row r="23" spans="1:12" s="93" customFormat="1" ht="15" customHeight="1">
      <c r="A23" s="475" t="s">
        <v>430</v>
      </c>
      <c r="B23" s="476">
        <v>1</v>
      </c>
      <c r="C23" s="221" t="s">
        <v>60</v>
      </c>
      <c r="D23" s="129">
        <v>1687</v>
      </c>
      <c r="E23" s="130">
        <v>869</v>
      </c>
      <c r="F23" s="130">
        <v>818</v>
      </c>
      <c r="G23" s="130">
        <v>5805</v>
      </c>
      <c r="H23" s="130">
        <v>3238</v>
      </c>
      <c r="I23" s="130">
        <v>2564</v>
      </c>
      <c r="J23" s="130">
        <v>4568</v>
      </c>
      <c r="K23" s="130">
        <v>11698</v>
      </c>
      <c r="L23" s="130">
        <v>503</v>
      </c>
    </row>
    <row r="24" spans="1:12" s="93" customFormat="1" ht="15" customHeight="1">
      <c r="A24" s="475"/>
      <c r="B24" s="476">
        <v>2</v>
      </c>
      <c r="C24" s="221"/>
      <c r="D24" s="129">
        <v>1390</v>
      </c>
      <c r="E24" s="130">
        <v>706</v>
      </c>
      <c r="F24" s="130">
        <v>684</v>
      </c>
      <c r="G24" s="130">
        <v>5692</v>
      </c>
      <c r="H24" s="130">
        <v>3130</v>
      </c>
      <c r="I24" s="130">
        <v>2560</v>
      </c>
      <c r="J24" s="130">
        <v>3956</v>
      </c>
      <c r="K24" s="130">
        <v>11892</v>
      </c>
      <c r="L24" s="130">
        <v>535</v>
      </c>
    </row>
    <row r="25" spans="1:12" s="93" customFormat="1" ht="15" customHeight="1">
      <c r="A25" s="475"/>
      <c r="B25" s="476">
        <v>3</v>
      </c>
      <c r="C25" s="221"/>
      <c r="D25" s="129">
        <v>1709</v>
      </c>
      <c r="E25" s="130">
        <v>920</v>
      </c>
      <c r="F25" s="130">
        <v>787</v>
      </c>
      <c r="G25" s="130">
        <v>6155</v>
      </c>
      <c r="H25" s="130">
        <v>3347</v>
      </c>
      <c r="I25" s="130">
        <v>2805</v>
      </c>
      <c r="J25" s="130">
        <v>4070</v>
      </c>
      <c r="K25" s="130">
        <v>12113</v>
      </c>
      <c r="L25" s="130">
        <v>672</v>
      </c>
    </row>
    <row r="26" spans="1:12" s="93" customFormat="1" ht="15" customHeight="1">
      <c r="A26" s="131"/>
      <c r="B26" s="124"/>
      <c r="C26" s="221"/>
      <c r="D26" s="129"/>
      <c r="E26" s="130"/>
      <c r="F26" s="130"/>
      <c r="G26" s="130"/>
      <c r="H26" s="130"/>
      <c r="I26" s="130"/>
      <c r="J26" s="130"/>
      <c r="K26" s="130"/>
      <c r="L26" s="130"/>
    </row>
    <row r="27" spans="1:12" s="93" customFormat="1" ht="15" customHeight="1">
      <c r="A27" s="621"/>
      <c r="B27" s="621" t="s">
        <v>59</v>
      </c>
      <c r="C27" s="622"/>
      <c r="D27" s="129">
        <v>8208</v>
      </c>
      <c r="E27" s="130">
        <v>4294</v>
      </c>
      <c r="F27" s="130">
        <v>3913</v>
      </c>
      <c r="G27" s="130">
        <v>33214</v>
      </c>
      <c r="H27" s="130">
        <v>18475</v>
      </c>
      <c r="I27" s="130">
        <v>14728</v>
      </c>
      <c r="J27" s="130">
        <v>22030</v>
      </c>
      <c r="K27" s="130">
        <v>62588</v>
      </c>
      <c r="L27" s="130">
        <v>2929</v>
      </c>
    </row>
    <row r="28" spans="1:12" s="93" customFormat="1" ht="15" customHeight="1">
      <c r="A28" s="621"/>
      <c r="B28" s="621" t="s">
        <v>58</v>
      </c>
      <c r="C28" s="622"/>
      <c r="D28" s="129">
        <v>3978</v>
      </c>
      <c r="E28" s="130">
        <v>2098</v>
      </c>
      <c r="F28" s="130">
        <v>1877</v>
      </c>
      <c r="G28" s="130">
        <v>15769</v>
      </c>
      <c r="H28" s="130">
        <v>8598</v>
      </c>
      <c r="I28" s="130">
        <v>7165</v>
      </c>
      <c r="J28" s="130">
        <v>10069</v>
      </c>
      <c r="K28" s="130">
        <v>29163</v>
      </c>
      <c r="L28" s="130">
        <v>1523</v>
      </c>
    </row>
    <row r="29" spans="1:12" s="93" customFormat="1" ht="15" customHeight="1">
      <c r="A29" s="621"/>
      <c r="B29" s="621" t="s">
        <v>57</v>
      </c>
      <c r="C29" s="622"/>
      <c r="D29" s="129">
        <v>1058</v>
      </c>
      <c r="E29" s="130">
        <v>554</v>
      </c>
      <c r="F29" s="130">
        <v>504</v>
      </c>
      <c r="G29" s="130">
        <v>4337</v>
      </c>
      <c r="H29" s="130">
        <v>2488</v>
      </c>
      <c r="I29" s="130">
        <v>1849</v>
      </c>
      <c r="J29" s="130">
        <v>2660</v>
      </c>
      <c r="K29" s="130">
        <v>7521</v>
      </c>
      <c r="L29" s="130">
        <v>507</v>
      </c>
    </row>
    <row r="30" spans="1:12" s="93" customFormat="1" ht="15" customHeight="1">
      <c r="A30" s="621"/>
      <c r="B30" s="621" t="s">
        <v>56</v>
      </c>
      <c r="C30" s="622"/>
      <c r="D30" s="129">
        <v>1883</v>
      </c>
      <c r="E30" s="130">
        <v>1045</v>
      </c>
      <c r="F30" s="130">
        <v>838</v>
      </c>
      <c r="G30" s="130">
        <v>7648</v>
      </c>
      <c r="H30" s="130">
        <v>4371</v>
      </c>
      <c r="I30" s="130">
        <v>3277</v>
      </c>
      <c r="J30" s="130">
        <v>4734</v>
      </c>
      <c r="K30" s="130">
        <v>13534</v>
      </c>
      <c r="L30" s="130">
        <v>799</v>
      </c>
    </row>
    <row r="31" spans="1:12" s="93" customFormat="1" ht="15" customHeight="1">
      <c r="A31" s="621"/>
      <c r="B31" s="621" t="s">
        <v>55</v>
      </c>
      <c r="C31" s="622"/>
      <c r="D31" s="129">
        <v>1564</v>
      </c>
      <c r="E31" s="130">
        <v>920</v>
      </c>
      <c r="F31" s="130">
        <v>643</v>
      </c>
      <c r="G31" s="130">
        <v>6102</v>
      </c>
      <c r="H31" s="130">
        <v>3628</v>
      </c>
      <c r="I31" s="130">
        <v>2467</v>
      </c>
      <c r="J31" s="130">
        <v>4764</v>
      </c>
      <c r="K31" s="130">
        <v>13638</v>
      </c>
      <c r="L31" s="130">
        <v>647</v>
      </c>
    </row>
    <row r="32" spans="1:12" s="93" customFormat="1" ht="15" customHeight="1">
      <c r="A32" s="623"/>
      <c r="B32" s="623" t="s">
        <v>54</v>
      </c>
      <c r="C32" s="624"/>
      <c r="D32" s="129">
        <v>1004</v>
      </c>
      <c r="E32" s="161">
        <v>582</v>
      </c>
      <c r="F32" s="161">
        <v>422</v>
      </c>
      <c r="G32" s="161">
        <v>4193</v>
      </c>
      <c r="H32" s="161">
        <v>2588</v>
      </c>
      <c r="I32" s="161">
        <v>1605</v>
      </c>
      <c r="J32" s="161">
        <v>2395</v>
      </c>
      <c r="K32" s="161">
        <v>7001</v>
      </c>
      <c r="L32" s="161">
        <v>384</v>
      </c>
    </row>
    <row r="33" spans="1:12" s="93" customFormat="1" ht="11.25">
      <c r="A33" s="140" t="s">
        <v>53</v>
      </c>
      <c r="B33" s="140"/>
      <c r="C33" s="140"/>
      <c r="D33" s="140"/>
      <c r="E33" s="140"/>
      <c r="F33" s="140"/>
      <c r="G33" s="138"/>
      <c r="H33" s="139"/>
      <c r="I33" s="140"/>
      <c r="J33" s="140"/>
      <c r="K33" s="140"/>
      <c r="L33" s="140"/>
    </row>
    <row r="34" spans="1:10" s="93" customFormat="1" ht="16.5" customHeight="1">
      <c r="A34" s="94" t="s">
        <v>435</v>
      </c>
      <c r="B34" s="94"/>
      <c r="C34" s="94"/>
      <c r="D34" s="94"/>
      <c r="E34" s="94"/>
      <c r="F34" s="150"/>
      <c r="G34" s="150"/>
      <c r="H34" s="151"/>
      <c r="I34" s="150"/>
      <c r="J34" s="150"/>
    </row>
    <row r="35" spans="1:12" ht="13.5">
      <c r="A35" s="9"/>
      <c r="B35" s="9"/>
      <c r="C35" s="9"/>
      <c r="D35" s="9"/>
      <c r="E35" s="9"/>
      <c r="F35" s="9"/>
      <c r="G35" s="9"/>
      <c r="H35" s="27"/>
      <c r="I35" s="9"/>
      <c r="J35" s="9"/>
      <c r="K35" s="4"/>
      <c r="L35" s="4"/>
    </row>
    <row r="36" spans="1:12" ht="13.5">
      <c r="A36" s="9"/>
      <c r="B36" s="9"/>
      <c r="C36" s="9"/>
      <c r="D36" s="25"/>
      <c r="E36" s="25"/>
      <c r="F36" s="25"/>
      <c r="G36" s="25"/>
      <c r="H36" s="26"/>
      <c r="I36" s="25"/>
      <c r="J36" s="25"/>
      <c r="K36" s="25"/>
      <c r="L36" s="25"/>
    </row>
    <row r="37" spans="1:12" ht="13.5">
      <c r="A37" s="4"/>
      <c r="B37" s="4"/>
      <c r="C37" s="4"/>
      <c r="D37" s="23"/>
      <c r="E37" s="23"/>
      <c r="F37" s="23"/>
      <c r="G37" s="23"/>
      <c r="H37" s="24"/>
      <c r="I37" s="23"/>
      <c r="J37" s="23"/>
      <c r="K37" s="23"/>
      <c r="L37" s="23"/>
    </row>
    <row r="38" spans="1:12" ht="13.5">
      <c r="A38" s="4"/>
      <c r="B38" s="4"/>
      <c r="C38" s="4"/>
      <c r="D38" s="181">
        <f>SUM(D27:D32)-D12</f>
        <v>0</v>
      </c>
      <c r="E38" s="181">
        <f aca="true" t="shared" si="0" ref="E38:L38">SUM(E27:E32)-E12</f>
        <v>0</v>
      </c>
      <c r="F38" s="181">
        <f t="shared" si="0"/>
        <v>0</v>
      </c>
      <c r="G38" s="181">
        <f t="shared" si="0"/>
        <v>0</v>
      </c>
      <c r="H38" s="181">
        <f t="shared" si="0"/>
        <v>0</v>
      </c>
      <c r="I38" s="181">
        <f t="shared" si="0"/>
        <v>0</v>
      </c>
      <c r="J38" s="181">
        <f t="shared" si="0"/>
        <v>0</v>
      </c>
      <c r="K38" s="181">
        <f t="shared" si="0"/>
        <v>0</v>
      </c>
      <c r="L38" s="181">
        <f t="shared" si="0"/>
        <v>0</v>
      </c>
    </row>
    <row r="39" spans="1:12" ht="13.5">
      <c r="A39" s="4"/>
      <c r="B39" s="4"/>
      <c r="C39" s="4"/>
      <c r="D39" s="4"/>
      <c r="E39" s="4"/>
      <c r="F39" s="4"/>
      <c r="G39" s="4"/>
      <c r="H39" s="22"/>
      <c r="I39" s="4"/>
      <c r="J39" s="4"/>
      <c r="K39" s="4"/>
      <c r="L39" s="4"/>
    </row>
  </sheetData>
  <sheetProtection/>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S24"/>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4.875" style="0" customWidth="1"/>
    <col min="2" max="2" width="3.00390625" style="0" customWidth="1"/>
    <col min="3" max="3" width="3.50390625" style="0" customWidth="1"/>
    <col min="4" max="18" width="4.875" style="0" customWidth="1"/>
  </cols>
  <sheetData>
    <row r="1" ht="13.5">
      <c r="A1" s="178" t="s">
        <v>121</v>
      </c>
    </row>
    <row r="2" spans="1:4" ht="13.5">
      <c r="A2" s="211" t="s">
        <v>400</v>
      </c>
      <c r="B2" s="211"/>
      <c r="C2" s="211"/>
      <c r="D2" s="211"/>
    </row>
    <row r="3" spans="1:18" s="16" customFormat="1" ht="17.25">
      <c r="A3" s="499" t="s">
        <v>361</v>
      </c>
      <c r="B3" s="499"/>
      <c r="C3" s="499"/>
      <c r="D3" s="499"/>
      <c r="E3" s="499"/>
      <c r="F3" s="499"/>
      <c r="G3" s="499"/>
      <c r="H3" s="499"/>
      <c r="I3" s="499"/>
      <c r="J3" s="499"/>
      <c r="K3" s="499"/>
      <c r="L3" s="499"/>
      <c r="M3" s="499"/>
      <c r="N3" s="499"/>
      <c r="O3" s="499"/>
      <c r="P3" s="499"/>
      <c r="Q3" s="499"/>
      <c r="R3" s="499"/>
    </row>
    <row r="4" spans="1:18" s="120" customFormat="1" ht="12">
      <c r="A4" s="119"/>
      <c r="B4" s="119"/>
      <c r="C4" s="119"/>
      <c r="D4" s="119"/>
      <c r="E4" s="119"/>
      <c r="F4" s="119"/>
      <c r="G4" s="119"/>
      <c r="H4" s="119"/>
      <c r="I4" s="119"/>
      <c r="J4" s="119"/>
      <c r="K4" s="119"/>
      <c r="L4" s="119"/>
      <c r="M4" s="119"/>
      <c r="N4" s="119"/>
      <c r="O4" s="119"/>
      <c r="P4" s="119"/>
      <c r="Q4" s="119"/>
      <c r="R4" s="119"/>
    </row>
    <row r="5" spans="1:19" ht="14.25">
      <c r="A5" s="89" t="s">
        <v>70</v>
      </c>
      <c r="B5" s="89"/>
      <c r="C5" s="89"/>
      <c r="D5" s="89"/>
      <c r="E5" s="89"/>
      <c r="F5" s="89"/>
      <c r="G5" s="73"/>
      <c r="H5" s="73"/>
      <c r="I5" s="73"/>
      <c r="J5" s="73"/>
      <c r="K5" s="17"/>
      <c r="L5" s="17"/>
      <c r="M5" s="11"/>
      <c r="N5" s="11"/>
      <c r="O5" s="11"/>
      <c r="P5" s="11"/>
      <c r="Q5" s="11"/>
      <c r="R5" s="11" t="s">
        <v>117</v>
      </c>
      <c r="S5" s="5"/>
    </row>
    <row r="6" spans="1:19" ht="6" customHeight="1" thickBot="1">
      <c r="A6" s="32"/>
      <c r="B6" s="32"/>
      <c r="C6" s="32"/>
      <c r="D6" s="32"/>
      <c r="E6" s="32"/>
      <c r="F6" s="32"/>
      <c r="G6" s="3"/>
      <c r="H6" s="3"/>
      <c r="I6" s="3"/>
      <c r="J6" s="3"/>
      <c r="K6" s="3"/>
      <c r="L6" s="3"/>
      <c r="M6" s="14"/>
      <c r="N6" s="14"/>
      <c r="O6" s="14"/>
      <c r="P6" s="14"/>
      <c r="Q6" s="14"/>
      <c r="R6" s="14"/>
      <c r="S6" s="5"/>
    </row>
    <row r="7" spans="1:19" s="93" customFormat="1" ht="15" customHeight="1" thickTop="1">
      <c r="A7" s="654"/>
      <c r="B7" s="654"/>
      <c r="C7" s="655"/>
      <c r="D7" s="647" t="s">
        <v>64</v>
      </c>
      <c r="E7" s="647"/>
      <c r="F7" s="647"/>
      <c r="G7" s="647"/>
      <c r="H7" s="647"/>
      <c r="I7" s="647"/>
      <c r="J7" s="651" t="s">
        <v>61</v>
      </c>
      <c r="K7" s="652"/>
      <c r="L7" s="653"/>
      <c r="M7" s="643" t="s">
        <v>69</v>
      </c>
      <c r="N7" s="644"/>
      <c r="O7" s="644"/>
      <c r="P7" s="644"/>
      <c r="Q7" s="644"/>
      <c r="R7" s="644"/>
      <c r="S7" s="141"/>
    </row>
    <row r="8" spans="1:19" s="93" customFormat="1" ht="15" customHeight="1">
      <c r="A8" s="621"/>
      <c r="B8" s="621"/>
      <c r="C8" s="622"/>
      <c r="D8" s="648" t="s">
        <v>62</v>
      </c>
      <c r="E8" s="648"/>
      <c r="F8" s="648"/>
      <c r="G8" s="648" t="s">
        <v>68</v>
      </c>
      <c r="H8" s="648"/>
      <c r="I8" s="648"/>
      <c r="J8" s="649"/>
      <c r="K8" s="650"/>
      <c r="L8" s="553"/>
      <c r="M8" s="645" t="s">
        <v>67</v>
      </c>
      <c r="N8" s="646"/>
      <c r="O8" s="646"/>
      <c r="P8" s="645" t="s">
        <v>66</v>
      </c>
      <c r="Q8" s="646"/>
      <c r="R8" s="646"/>
      <c r="S8" s="141"/>
    </row>
    <row r="9" spans="1:19" s="93" customFormat="1" ht="22.5" customHeight="1">
      <c r="A9" s="623"/>
      <c r="B9" s="623"/>
      <c r="C9" s="624"/>
      <c r="D9" s="142" t="s">
        <v>20</v>
      </c>
      <c r="E9" s="144" t="s">
        <v>19</v>
      </c>
      <c r="F9" s="142" t="s">
        <v>18</v>
      </c>
      <c r="G9" s="142" t="s">
        <v>20</v>
      </c>
      <c r="H9" s="142" t="s">
        <v>19</v>
      </c>
      <c r="I9" s="144" t="s">
        <v>18</v>
      </c>
      <c r="J9" s="142" t="s">
        <v>20</v>
      </c>
      <c r="K9" s="142" t="s">
        <v>19</v>
      </c>
      <c r="L9" s="144" t="s">
        <v>18</v>
      </c>
      <c r="M9" s="145" t="s">
        <v>20</v>
      </c>
      <c r="N9" s="145" t="s">
        <v>19</v>
      </c>
      <c r="O9" s="145" t="s">
        <v>18</v>
      </c>
      <c r="P9" s="145" t="s">
        <v>20</v>
      </c>
      <c r="Q9" s="145" t="s">
        <v>19</v>
      </c>
      <c r="R9" s="145" t="s">
        <v>18</v>
      </c>
      <c r="S9" s="141"/>
    </row>
    <row r="10" spans="1:19" s="93" customFormat="1" ht="13.5" customHeight="1">
      <c r="A10" s="641" t="s">
        <v>437</v>
      </c>
      <c r="B10" s="641" t="s">
        <v>386</v>
      </c>
      <c r="C10" s="642" t="s">
        <v>438</v>
      </c>
      <c r="D10" s="146">
        <v>4</v>
      </c>
      <c r="E10" s="147">
        <v>4</v>
      </c>
      <c r="F10" s="147">
        <v>0</v>
      </c>
      <c r="G10" s="147">
        <v>15</v>
      </c>
      <c r="H10" s="147">
        <v>15</v>
      </c>
      <c r="I10" s="147">
        <v>0</v>
      </c>
      <c r="J10" s="147">
        <v>0</v>
      </c>
      <c r="K10" s="147">
        <v>0</v>
      </c>
      <c r="L10" s="147">
        <v>0</v>
      </c>
      <c r="M10" s="147">
        <v>0</v>
      </c>
      <c r="N10" s="147">
        <v>0</v>
      </c>
      <c r="O10" s="147">
        <v>0</v>
      </c>
      <c r="P10" s="147">
        <v>0</v>
      </c>
      <c r="Q10" s="147">
        <v>0</v>
      </c>
      <c r="R10" s="147">
        <v>0</v>
      </c>
      <c r="S10" s="141"/>
    </row>
    <row r="11" spans="1:19" s="93" customFormat="1" ht="13.5" customHeight="1">
      <c r="A11" s="636"/>
      <c r="B11" s="636" t="s">
        <v>429</v>
      </c>
      <c r="C11" s="637"/>
      <c r="D11" s="187">
        <v>0</v>
      </c>
      <c r="E11" s="147">
        <v>0</v>
      </c>
      <c r="F11" s="147">
        <v>0</v>
      </c>
      <c r="G11" s="147">
        <v>10</v>
      </c>
      <c r="H11" s="147">
        <v>10</v>
      </c>
      <c r="I11" s="147">
        <v>0</v>
      </c>
      <c r="J11" s="147">
        <v>0</v>
      </c>
      <c r="K11" s="147">
        <v>0</v>
      </c>
      <c r="L11" s="147">
        <v>0</v>
      </c>
      <c r="M11" s="147">
        <v>0</v>
      </c>
      <c r="N11" s="147">
        <v>0</v>
      </c>
      <c r="O11" s="147">
        <v>0</v>
      </c>
      <c r="P11" s="147">
        <v>0</v>
      </c>
      <c r="Q11" s="147">
        <v>0</v>
      </c>
      <c r="R11" s="147">
        <v>0</v>
      </c>
      <c r="S11" s="141"/>
    </row>
    <row r="12" spans="1:19" s="133" customFormat="1" ht="13.5" customHeight="1">
      <c r="A12" s="638"/>
      <c r="B12" s="639" t="s">
        <v>436</v>
      </c>
      <c r="C12" s="640"/>
      <c r="D12" s="338">
        <v>4</v>
      </c>
      <c r="E12" s="339">
        <v>4</v>
      </c>
      <c r="F12" s="339">
        <v>0</v>
      </c>
      <c r="G12" s="339">
        <v>14</v>
      </c>
      <c r="H12" s="339">
        <v>14</v>
      </c>
      <c r="I12" s="339">
        <v>0</v>
      </c>
      <c r="J12" s="339">
        <v>0</v>
      </c>
      <c r="K12" s="339">
        <v>0</v>
      </c>
      <c r="L12" s="339">
        <v>0</v>
      </c>
      <c r="M12" s="339">
        <v>0</v>
      </c>
      <c r="N12" s="339">
        <v>0</v>
      </c>
      <c r="O12" s="339">
        <v>0</v>
      </c>
      <c r="P12" s="339">
        <v>0</v>
      </c>
      <c r="Q12" s="339">
        <v>0</v>
      </c>
      <c r="R12" s="339">
        <v>0</v>
      </c>
      <c r="S12" s="148"/>
    </row>
    <row r="13" spans="1:19" s="133" customFormat="1" ht="13.5" customHeight="1">
      <c r="A13" s="132"/>
      <c r="B13" s="132"/>
      <c r="C13" s="225"/>
      <c r="D13" s="146"/>
      <c r="E13" s="147"/>
      <c r="F13" s="147"/>
      <c r="G13" s="147"/>
      <c r="H13" s="147"/>
      <c r="I13" s="147"/>
      <c r="J13" s="147"/>
      <c r="K13" s="147"/>
      <c r="L13" s="147"/>
      <c r="M13" s="147"/>
      <c r="N13" s="147"/>
      <c r="O13" s="147"/>
      <c r="P13" s="147"/>
      <c r="Q13" s="147"/>
      <c r="R13" s="147"/>
      <c r="S13" s="148"/>
    </row>
    <row r="14" spans="1:19" s="93" customFormat="1" ht="13.5" customHeight="1">
      <c r="A14" s="656" t="s">
        <v>331</v>
      </c>
      <c r="B14" s="656"/>
      <c r="C14" s="657"/>
      <c r="D14" s="187">
        <v>0</v>
      </c>
      <c r="E14" s="147">
        <v>0</v>
      </c>
      <c r="F14" s="147">
        <v>0</v>
      </c>
      <c r="G14" s="147">
        <v>2</v>
      </c>
      <c r="H14" s="147">
        <v>2</v>
      </c>
      <c r="I14" s="147">
        <v>0</v>
      </c>
      <c r="J14" s="147">
        <v>0</v>
      </c>
      <c r="K14" s="147">
        <v>0</v>
      </c>
      <c r="L14" s="147">
        <v>0</v>
      </c>
      <c r="M14" s="147">
        <v>0</v>
      </c>
      <c r="N14" s="147">
        <v>0</v>
      </c>
      <c r="O14" s="147">
        <v>0</v>
      </c>
      <c r="P14" s="147">
        <v>0</v>
      </c>
      <c r="Q14" s="147">
        <v>0</v>
      </c>
      <c r="R14" s="147">
        <v>0</v>
      </c>
      <c r="S14" s="141"/>
    </row>
    <row r="15" spans="1:19" s="133" customFormat="1" ht="13.5" customHeight="1">
      <c r="A15" s="656" t="s">
        <v>332</v>
      </c>
      <c r="B15" s="656"/>
      <c r="C15" s="657"/>
      <c r="D15" s="187">
        <v>2</v>
      </c>
      <c r="E15" s="147">
        <v>2</v>
      </c>
      <c r="F15" s="147">
        <v>0</v>
      </c>
      <c r="G15" s="147">
        <v>4</v>
      </c>
      <c r="H15" s="147">
        <v>4</v>
      </c>
      <c r="I15" s="147">
        <v>0</v>
      </c>
      <c r="J15" s="147">
        <v>0</v>
      </c>
      <c r="K15" s="147">
        <v>0</v>
      </c>
      <c r="L15" s="147">
        <v>0</v>
      </c>
      <c r="M15" s="147">
        <v>0</v>
      </c>
      <c r="N15" s="147">
        <v>0</v>
      </c>
      <c r="O15" s="147">
        <v>0</v>
      </c>
      <c r="P15" s="147">
        <v>0</v>
      </c>
      <c r="Q15" s="147">
        <v>0</v>
      </c>
      <c r="R15" s="147">
        <v>0</v>
      </c>
      <c r="S15" s="148"/>
    </row>
    <row r="16" spans="1:19" s="133" customFormat="1" ht="13.5" customHeight="1">
      <c r="A16" s="656" t="s">
        <v>333</v>
      </c>
      <c r="B16" s="656"/>
      <c r="C16" s="657"/>
      <c r="D16" s="187">
        <v>2</v>
      </c>
      <c r="E16" s="147">
        <v>2</v>
      </c>
      <c r="F16" s="147">
        <v>0</v>
      </c>
      <c r="G16" s="147">
        <v>4</v>
      </c>
      <c r="H16" s="147">
        <v>4</v>
      </c>
      <c r="I16" s="147">
        <v>0</v>
      </c>
      <c r="J16" s="147">
        <v>0</v>
      </c>
      <c r="K16" s="147">
        <v>0</v>
      </c>
      <c r="L16" s="147">
        <v>0</v>
      </c>
      <c r="M16" s="147">
        <v>0</v>
      </c>
      <c r="N16" s="147">
        <v>0</v>
      </c>
      <c r="O16" s="147">
        <v>0</v>
      </c>
      <c r="P16" s="147">
        <v>0</v>
      </c>
      <c r="Q16" s="147">
        <v>0</v>
      </c>
      <c r="R16" s="147">
        <v>0</v>
      </c>
      <c r="S16" s="148"/>
    </row>
    <row r="17" spans="1:19" s="93" customFormat="1" ht="13.5" customHeight="1">
      <c r="A17" s="658" t="s">
        <v>334</v>
      </c>
      <c r="B17" s="658"/>
      <c r="C17" s="659"/>
      <c r="D17" s="340">
        <v>0</v>
      </c>
      <c r="E17" s="341">
        <v>0</v>
      </c>
      <c r="F17" s="341">
        <v>0</v>
      </c>
      <c r="G17" s="341">
        <v>4</v>
      </c>
      <c r="H17" s="341">
        <v>4</v>
      </c>
      <c r="I17" s="341">
        <v>0</v>
      </c>
      <c r="J17" s="341">
        <v>0</v>
      </c>
      <c r="K17" s="341">
        <v>0</v>
      </c>
      <c r="L17" s="341">
        <v>0</v>
      </c>
      <c r="M17" s="341">
        <v>0</v>
      </c>
      <c r="N17" s="341">
        <v>0</v>
      </c>
      <c r="O17" s="341">
        <v>0</v>
      </c>
      <c r="P17" s="341">
        <v>0</v>
      </c>
      <c r="Q17" s="341">
        <v>0</v>
      </c>
      <c r="R17" s="341">
        <v>0</v>
      </c>
      <c r="S17" s="141"/>
    </row>
    <row r="18" spans="1:19" s="87" customFormat="1" ht="18" customHeight="1">
      <c r="A18" s="94" t="s">
        <v>52</v>
      </c>
      <c r="B18" s="94"/>
      <c r="C18" s="94"/>
      <c r="D18" s="94"/>
      <c r="E18" s="94"/>
      <c r="F18" s="94"/>
      <c r="G18" s="94"/>
      <c r="H18" s="94"/>
      <c r="I18" s="94"/>
      <c r="J18" s="94"/>
      <c r="S18" s="92"/>
    </row>
    <row r="19" spans="1:19" ht="13.5">
      <c r="A19" s="6"/>
      <c r="B19" s="6"/>
      <c r="C19" s="6"/>
      <c r="D19" s="6"/>
      <c r="E19" s="6"/>
      <c r="F19" s="6"/>
      <c r="G19" s="6"/>
      <c r="H19" s="6"/>
      <c r="I19" s="6"/>
      <c r="J19" s="6"/>
      <c r="K19" s="4"/>
      <c r="L19" s="4"/>
      <c r="M19" s="4"/>
      <c r="N19" s="4"/>
      <c r="O19" s="4"/>
      <c r="P19" s="4"/>
      <c r="Q19" s="4"/>
      <c r="R19" s="4"/>
      <c r="S19" s="5"/>
    </row>
    <row r="20" spans="1:19" ht="13.5">
      <c r="A20" s="6"/>
      <c r="B20" s="6"/>
      <c r="C20" s="6"/>
      <c r="D20" s="6"/>
      <c r="E20" s="6"/>
      <c r="F20" s="6"/>
      <c r="G20" s="6"/>
      <c r="H20" s="4"/>
      <c r="I20" s="4"/>
      <c r="J20" s="4"/>
      <c r="K20" s="4"/>
      <c r="L20" s="4"/>
      <c r="M20" s="4"/>
      <c r="N20" s="4"/>
      <c r="O20" s="4"/>
      <c r="P20" s="4"/>
      <c r="Q20" s="4"/>
      <c r="R20" s="4"/>
      <c r="S20" s="5"/>
    </row>
    <row r="21" spans="1:18" ht="13.5">
      <c r="A21" s="13"/>
      <c r="B21" s="13"/>
      <c r="C21" s="4"/>
      <c r="D21" s="4"/>
      <c r="E21" s="4"/>
      <c r="F21" s="4"/>
      <c r="G21" s="4"/>
      <c r="H21" s="4"/>
      <c r="I21" s="4"/>
      <c r="J21" s="4"/>
      <c r="K21" s="4"/>
      <c r="L21" s="4"/>
      <c r="M21" s="4"/>
      <c r="N21" s="4"/>
      <c r="O21" s="4"/>
      <c r="P21" s="4"/>
      <c r="Q21" s="4"/>
      <c r="R21" s="4"/>
    </row>
    <row r="22" spans="1:18" ht="13.5">
      <c r="A22" s="4"/>
      <c r="B22" s="4"/>
      <c r="C22" s="4"/>
      <c r="D22" s="4"/>
      <c r="E22" s="4"/>
      <c r="F22" s="4"/>
      <c r="G22" s="4"/>
      <c r="H22" s="4"/>
      <c r="I22" s="4"/>
      <c r="J22" s="4"/>
      <c r="K22" s="4"/>
      <c r="L22" s="4"/>
      <c r="M22" s="4"/>
      <c r="N22" s="4"/>
      <c r="O22" s="4"/>
      <c r="P22" s="4"/>
      <c r="Q22" s="4"/>
      <c r="R22" s="4"/>
    </row>
    <row r="23" spans="1:18" ht="13.5">
      <c r="A23" s="4"/>
      <c r="B23" s="4"/>
      <c r="C23" s="4"/>
      <c r="D23" s="4"/>
      <c r="E23" s="4"/>
      <c r="F23" s="4"/>
      <c r="G23" s="4"/>
      <c r="H23" s="4"/>
      <c r="I23" s="4"/>
      <c r="J23" s="4"/>
      <c r="K23" s="4"/>
      <c r="L23" s="4"/>
      <c r="M23" s="4"/>
      <c r="N23" s="4"/>
      <c r="O23" s="4"/>
      <c r="P23" s="4"/>
      <c r="Q23" s="4"/>
      <c r="R23" s="4"/>
    </row>
    <row r="24" spans="1:18" ht="13.5">
      <c r="A24" s="4"/>
      <c r="B24" s="4"/>
      <c r="C24" s="4"/>
      <c r="D24" s="4"/>
      <c r="E24" s="4"/>
      <c r="F24" s="4"/>
      <c r="G24" s="4"/>
      <c r="H24" s="4"/>
      <c r="I24" s="4"/>
      <c r="J24" s="4"/>
      <c r="K24" s="4"/>
      <c r="L24" s="4"/>
      <c r="M24" s="4"/>
      <c r="N24" s="4"/>
      <c r="O24" s="4"/>
      <c r="P24" s="4"/>
      <c r="Q24" s="4"/>
      <c r="R24" s="4"/>
    </row>
  </sheetData>
  <sheetProtection/>
  <hyperlinks>
    <hyperlink ref="A1" location="'15労働目次'!A1" display="15　労　働"/>
  </hyperlinks>
  <printOptions/>
  <pageMargins left="0.5905511811023623" right="0.5905511811023623" top="0.5905511811023623" bottom="0.3937007874015748" header="0.11811023622047245" footer="0.5511811023622047"/>
  <pageSetup blackAndWhite="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L34"/>
  <sheetViews>
    <sheetView showGridLines="0" view="pageBreakPreview" zoomScaleSheetLayoutView="100" zoomScalePageLayoutView="0" workbookViewId="0" topLeftCell="A1">
      <pane ySplit="9" topLeftCell="A10" activePane="bottomLeft" state="frozen"/>
      <selection pane="topLeft" activeCell="A1" sqref="A1"/>
      <selection pane="bottomLeft" activeCell="A1" sqref="A1"/>
    </sheetView>
  </sheetViews>
  <sheetFormatPr defaultColWidth="9.00390625" defaultRowHeight="13.5"/>
  <cols>
    <col min="1" max="1" width="4.875" style="0" customWidth="1"/>
    <col min="2" max="2" width="3.00390625" style="0" customWidth="1"/>
    <col min="3" max="3" width="3.50390625" style="0" customWidth="1"/>
    <col min="4" max="7" width="8.875" style="0" customWidth="1"/>
    <col min="8" max="8" width="8.875" style="21" customWidth="1"/>
    <col min="9" max="12" width="8.875" style="0" customWidth="1"/>
  </cols>
  <sheetData>
    <row r="1" ht="13.5">
      <c r="A1" s="180" t="s">
        <v>121</v>
      </c>
    </row>
    <row r="2" spans="1:4" ht="13.5">
      <c r="A2" s="8" t="s">
        <v>400</v>
      </c>
      <c r="B2" s="8"/>
      <c r="C2" s="8"/>
      <c r="D2" s="8"/>
    </row>
    <row r="3" spans="1:12" s="16" customFormat="1" ht="17.25">
      <c r="A3" s="499" t="s">
        <v>361</v>
      </c>
      <c r="B3" s="499"/>
      <c r="C3" s="499"/>
      <c r="D3" s="499"/>
      <c r="E3" s="499"/>
      <c r="F3" s="499"/>
      <c r="G3" s="499"/>
      <c r="H3" s="499"/>
      <c r="I3" s="499"/>
      <c r="J3" s="499"/>
      <c r="K3" s="499"/>
      <c r="L3" s="499"/>
    </row>
    <row r="4" spans="1:12" s="120" customFormat="1" ht="12">
      <c r="A4" s="119"/>
      <c r="B4" s="119"/>
      <c r="C4" s="119"/>
      <c r="D4" s="119"/>
      <c r="E4" s="119"/>
      <c r="F4" s="119"/>
      <c r="G4" s="119"/>
      <c r="H4" s="119"/>
      <c r="I4" s="119"/>
      <c r="J4" s="119"/>
      <c r="K4" s="119"/>
      <c r="L4" s="119"/>
    </row>
    <row r="5" spans="1:12" ht="18" customHeight="1">
      <c r="A5" s="89" t="s">
        <v>115</v>
      </c>
      <c r="B5" s="90"/>
      <c r="C5" s="90"/>
      <c r="D5" s="90"/>
      <c r="E5" s="90"/>
      <c r="F5" s="90"/>
      <c r="G5" s="91"/>
      <c r="H5" s="30"/>
      <c r="I5" s="17"/>
      <c r="J5" s="17"/>
      <c r="K5" s="11"/>
      <c r="L5" s="11" t="s">
        <v>116</v>
      </c>
    </row>
    <row r="6" spans="1:12" ht="6" customHeight="1" thickBot="1">
      <c r="A6" s="15"/>
      <c r="B6" s="29"/>
      <c r="C6" s="29"/>
      <c r="D6" s="29"/>
      <c r="E6" s="29"/>
      <c r="F6" s="29"/>
      <c r="G6" s="29"/>
      <c r="H6" s="28"/>
      <c r="I6" s="3"/>
      <c r="J6" s="3"/>
      <c r="K6" s="14"/>
      <c r="L6" s="14"/>
    </row>
    <row r="7" spans="1:12" s="93" customFormat="1" ht="15" customHeight="1" thickTop="1">
      <c r="A7" s="124"/>
      <c r="B7" s="124"/>
      <c r="C7" s="124"/>
      <c r="D7" s="628" t="s">
        <v>64</v>
      </c>
      <c r="E7" s="629"/>
      <c r="F7" s="629"/>
      <c r="G7" s="629"/>
      <c r="H7" s="629"/>
      <c r="I7" s="630"/>
      <c r="J7" s="631" t="s">
        <v>63</v>
      </c>
      <c r="K7" s="631"/>
      <c r="L7" s="619"/>
    </row>
    <row r="8" spans="1:12" s="93" customFormat="1" ht="15" customHeight="1">
      <c r="A8" s="124"/>
      <c r="B8" s="124"/>
      <c r="C8" s="124"/>
      <c r="D8" s="627" t="s">
        <v>62</v>
      </c>
      <c r="E8" s="627"/>
      <c r="F8" s="627"/>
      <c r="G8" s="627" t="s">
        <v>114</v>
      </c>
      <c r="H8" s="627"/>
      <c r="I8" s="627"/>
      <c r="J8" s="724" t="s">
        <v>431</v>
      </c>
      <c r="K8" s="724" t="s">
        <v>432</v>
      </c>
      <c r="L8" s="581" t="s">
        <v>434</v>
      </c>
    </row>
    <row r="9" spans="1:12" s="93" customFormat="1" ht="15" customHeight="1">
      <c r="A9" s="126"/>
      <c r="B9" s="126"/>
      <c r="C9" s="126"/>
      <c r="D9" s="125" t="s">
        <v>20</v>
      </c>
      <c r="E9" s="127" t="s">
        <v>19</v>
      </c>
      <c r="F9" s="125" t="s">
        <v>18</v>
      </c>
      <c r="G9" s="125" t="s">
        <v>20</v>
      </c>
      <c r="H9" s="128" t="s">
        <v>19</v>
      </c>
      <c r="I9" s="127" t="s">
        <v>18</v>
      </c>
      <c r="J9" s="194" t="s">
        <v>433</v>
      </c>
      <c r="K9" s="194" t="s">
        <v>433</v>
      </c>
      <c r="L9" s="620"/>
    </row>
    <row r="10" spans="1:12" s="93" customFormat="1" ht="15" customHeight="1">
      <c r="A10" s="625" t="s">
        <v>391</v>
      </c>
      <c r="B10" s="625"/>
      <c r="C10" s="626"/>
      <c r="D10" s="129">
        <v>12527</v>
      </c>
      <c r="E10" s="130">
        <v>3135</v>
      </c>
      <c r="F10" s="130">
        <v>9373</v>
      </c>
      <c r="G10" s="130">
        <v>50745</v>
      </c>
      <c r="H10" s="130">
        <v>14183</v>
      </c>
      <c r="I10" s="130">
        <v>36498</v>
      </c>
      <c r="J10" s="130">
        <v>38889</v>
      </c>
      <c r="K10" s="130">
        <v>106113</v>
      </c>
      <c r="L10" s="130">
        <v>6870</v>
      </c>
    </row>
    <row r="11" spans="1:12" s="93" customFormat="1" ht="15" customHeight="1">
      <c r="A11" s="660">
        <v>2</v>
      </c>
      <c r="B11" s="656"/>
      <c r="C11" s="656"/>
      <c r="D11" s="129">
        <v>12087</v>
      </c>
      <c r="E11" s="130">
        <v>3473</v>
      </c>
      <c r="F11" s="130">
        <v>8613</v>
      </c>
      <c r="G11" s="130">
        <v>54157</v>
      </c>
      <c r="H11" s="130">
        <v>16168</v>
      </c>
      <c r="I11" s="130">
        <v>37974</v>
      </c>
      <c r="J11" s="130">
        <v>32160</v>
      </c>
      <c r="K11" s="130">
        <v>86545</v>
      </c>
      <c r="L11" s="130">
        <v>6073</v>
      </c>
    </row>
    <row r="12" spans="1:12" s="133" customFormat="1" ht="15" customHeight="1">
      <c r="A12" s="725">
        <v>3</v>
      </c>
      <c r="B12" s="726"/>
      <c r="C12" s="726"/>
      <c r="D12" s="362">
        <f>SUM(D14:D25)</f>
        <v>12335</v>
      </c>
      <c r="E12" s="751" t="s">
        <v>480</v>
      </c>
      <c r="F12" s="751" t="s">
        <v>480</v>
      </c>
      <c r="G12" s="363">
        <f aca="true" t="shared" si="0" ref="G12:L12">SUM(G14:G25)</f>
        <v>54747</v>
      </c>
      <c r="H12" s="751" t="s">
        <v>480</v>
      </c>
      <c r="I12" s="751" t="s">
        <v>480</v>
      </c>
      <c r="J12" s="363">
        <f t="shared" si="0"/>
        <v>34472</v>
      </c>
      <c r="K12" s="363">
        <f t="shared" si="0"/>
        <v>93860</v>
      </c>
      <c r="L12" s="363">
        <f t="shared" si="0"/>
        <v>5841</v>
      </c>
    </row>
    <row r="13" spans="1:12" s="133" customFormat="1" ht="15" customHeight="1">
      <c r="A13" s="132"/>
      <c r="B13" s="132"/>
      <c r="C13" s="132"/>
      <c r="D13" s="134"/>
      <c r="E13" s="135"/>
      <c r="F13" s="136"/>
      <c r="G13" s="135"/>
      <c r="H13" s="136"/>
      <c r="I13" s="136"/>
      <c r="J13" s="135"/>
      <c r="K13" s="135"/>
      <c r="L13" s="135"/>
    </row>
    <row r="14" spans="1:12" s="93" customFormat="1" ht="15" customHeight="1">
      <c r="A14" s="131" t="s">
        <v>395</v>
      </c>
      <c r="B14" s="137">
        <v>4</v>
      </c>
      <c r="C14" s="124" t="s">
        <v>60</v>
      </c>
      <c r="D14" s="129">
        <v>1687</v>
      </c>
      <c r="E14" s="750" t="s">
        <v>481</v>
      </c>
      <c r="F14" s="750" t="s">
        <v>480</v>
      </c>
      <c r="G14" s="130">
        <v>5247</v>
      </c>
      <c r="H14" s="750" t="s">
        <v>480</v>
      </c>
      <c r="I14" s="750" t="s">
        <v>480</v>
      </c>
      <c r="J14" s="130">
        <v>3001</v>
      </c>
      <c r="K14" s="130">
        <v>7896</v>
      </c>
      <c r="L14" s="130">
        <v>634</v>
      </c>
    </row>
    <row r="15" spans="1:12" s="93" customFormat="1" ht="15" customHeight="1">
      <c r="A15" s="131"/>
      <c r="B15" s="137">
        <v>5</v>
      </c>
      <c r="C15" s="124" t="s">
        <v>60</v>
      </c>
      <c r="D15" s="129">
        <v>1071</v>
      </c>
      <c r="E15" s="750" t="s">
        <v>480</v>
      </c>
      <c r="F15" s="750" t="s">
        <v>480</v>
      </c>
      <c r="G15" s="130">
        <v>5219</v>
      </c>
      <c r="H15" s="750" t="s">
        <v>480</v>
      </c>
      <c r="I15" s="750" t="s">
        <v>480</v>
      </c>
      <c r="J15" s="130">
        <v>2588</v>
      </c>
      <c r="K15" s="130">
        <v>7671</v>
      </c>
      <c r="L15" s="130">
        <v>517</v>
      </c>
    </row>
    <row r="16" spans="1:12" s="93" customFormat="1" ht="15" customHeight="1">
      <c r="A16" s="131"/>
      <c r="B16" s="137">
        <v>6</v>
      </c>
      <c r="C16" s="124"/>
      <c r="D16" s="129">
        <v>944</v>
      </c>
      <c r="E16" s="750" t="s">
        <v>480</v>
      </c>
      <c r="F16" s="750" t="s">
        <v>480</v>
      </c>
      <c r="G16" s="130">
        <v>5000</v>
      </c>
      <c r="H16" s="750" t="s">
        <v>480</v>
      </c>
      <c r="I16" s="750" t="s">
        <v>480</v>
      </c>
      <c r="J16" s="130">
        <v>2932</v>
      </c>
      <c r="K16" s="130">
        <v>7618</v>
      </c>
      <c r="L16" s="130">
        <v>540</v>
      </c>
    </row>
    <row r="17" spans="1:12" s="93" customFormat="1" ht="15" customHeight="1">
      <c r="A17" s="131"/>
      <c r="B17" s="137">
        <v>7</v>
      </c>
      <c r="C17" s="124"/>
      <c r="D17" s="129">
        <v>842</v>
      </c>
      <c r="E17" s="750" t="s">
        <v>480</v>
      </c>
      <c r="F17" s="750" t="s">
        <v>480</v>
      </c>
      <c r="G17" s="130">
        <v>4472</v>
      </c>
      <c r="H17" s="750" t="s">
        <v>480</v>
      </c>
      <c r="I17" s="750" t="s">
        <v>480</v>
      </c>
      <c r="J17" s="130">
        <v>2804</v>
      </c>
      <c r="K17" s="130">
        <v>7467</v>
      </c>
      <c r="L17" s="130">
        <v>470</v>
      </c>
    </row>
    <row r="18" spans="1:12" s="93" customFormat="1" ht="15" customHeight="1">
      <c r="A18" s="131"/>
      <c r="B18" s="137">
        <v>8</v>
      </c>
      <c r="C18" s="124"/>
      <c r="D18" s="129">
        <v>940</v>
      </c>
      <c r="E18" s="750" t="s">
        <v>480</v>
      </c>
      <c r="F18" s="750" t="s">
        <v>480</v>
      </c>
      <c r="G18" s="130">
        <v>4390</v>
      </c>
      <c r="H18" s="750" t="s">
        <v>480</v>
      </c>
      <c r="I18" s="750" t="s">
        <v>480</v>
      </c>
      <c r="J18" s="130">
        <v>2562</v>
      </c>
      <c r="K18" s="130">
        <v>7432</v>
      </c>
      <c r="L18" s="130">
        <v>420</v>
      </c>
    </row>
    <row r="19" spans="1:12" s="93" customFormat="1" ht="15" customHeight="1">
      <c r="A19" s="131"/>
      <c r="B19" s="137">
        <v>9</v>
      </c>
      <c r="C19" s="124"/>
      <c r="D19" s="129">
        <v>1029</v>
      </c>
      <c r="E19" s="750" t="s">
        <v>480</v>
      </c>
      <c r="F19" s="750" t="s">
        <v>480</v>
      </c>
      <c r="G19" s="130">
        <v>4546</v>
      </c>
      <c r="H19" s="750" t="s">
        <v>480</v>
      </c>
      <c r="I19" s="750" t="s">
        <v>480</v>
      </c>
      <c r="J19" s="130">
        <v>2910</v>
      </c>
      <c r="K19" s="130">
        <v>7680</v>
      </c>
      <c r="L19" s="130">
        <v>551</v>
      </c>
    </row>
    <row r="20" spans="1:12" s="93" customFormat="1" ht="15" customHeight="1">
      <c r="A20" s="131"/>
      <c r="B20" s="137">
        <v>10</v>
      </c>
      <c r="C20" s="124"/>
      <c r="D20" s="129">
        <v>1014</v>
      </c>
      <c r="E20" s="750" t="s">
        <v>480</v>
      </c>
      <c r="F20" s="750" t="s">
        <v>480</v>
      </c>
      <c r="G20" s="130">
        <v>4584</v>
      </c>
      <c r="H20" s="750" t="s">
        <v>480</v>
      </c>
      <c r="I20" s="750" t="s">
        <v>480</v>
      </c>
      <c r="J20" s="130">
        <v>3118</v>
      </c>
      <c r="K20" s="130">
        <v>7864</v>
      </c>
      <c r="L20" s="130">
        <v>482</v>
      </c>
    </row>
    <row r="21" spans="1:12" s="93" customFormat="1" ht="15" customHeight="1">
      <c r="A21" s="131"/>
      <c r="B21" s="137">
        <v>11</v>
      </c>
      <c r="C21" s="124"/>
      <c r="D21" s="129">
        <v>881</v>
      </c>
      <c r="E21" s="750" t="s">
        <v>480</v>
      </c>
      <c r="F21" s="750" t="s">
        <v>480</v>
      </c>
      <c r="G21" s="130">
        <v>4390</v>
      </c>
      <c r="H21" s="750" t="s">
        <v>480</v>
      </c>
      <c r="I21" s="750" t="s">
        <v>480</v>
      </c>
      <c r="J21" s="130">
        <v>2668</v>
      </c>
      <c r="K21" s="130">
        <v>7806</v>
      </c>
      <c r="L21" s="130">
        <v>440</v>
      </c>
    </row>
    <row r="22" spans="1:12" s="93" customFormat="1" ht="15" customHeight="1">
      <c r="A22" s="131"/>
      <c r="B22" s="137">
        <v>12</v>
      </c>
      <c r="C22" s="124"/>
      <c r="D22" s="129">
        <v>686</v>
      </c>
      <c r="E22" s="750" t="s">
        <v>480</v>
      </c>
      <c r="F22" s="750" t="s">
        <v>480</v>
      </c>
      <c r="G22" s="130">
        <v>4054</v>
      </c>
      <c r="H22" s="750" t="s">
        <v>480</v>
      </c>
      <c r="I22" s="750" t="s">
        <v>480</v>
      </c>
      <c r="J22" s="130">
        <v>2661</v>
      </c>
      <c r="K22" s="130">
        <v>7702</v>
      </c>
      <c r="L22" s="130">
        <v>386</v>
      </c>
    </row>
    <row r="23" spans="1:12" s="93" customFormat="1" ht="15" customHeight="1">
      <c r="A23" s="131" t="s">
        <v>479</v>
      </c>
      <c r="B23" s="137">
        <v>1</v>
      </c>
      <c r="C23" s="124" t="s">
        <v>60</v>
      </c>
      <c r="D23" s="129">
        <v>988</v>
      </c>
      <c r="E23" s="750" t="s">
        <v>480</v>
      </c>
      <c r="F23" s="750" t="s">
        <v>480</v>
      </c>
      <c r="G23" s="130">
        <v>4078</v>
      </c>
      <c r="H23" s="750" t="s">
        <v>480</v>
      </c>
      <c r="I23" s="750" t="s">
        <v>480</v>
      </c>
      <c r="J23" s="130">
        <v>3068</v>
      </c>
      <c r="K23" s="130">
        <v>7897</v>
      </c>
      <c r="L23" s="130">
        <v>312</v>
      </c>
    </row>
    <row r="24" spans="1:12" s="93" customFormat="1" ht="15" customHeight="1">
      <c r="A24" s="131"/>
      <c r="B24" s="137">
        <v>2</v>
      </c>
      <c r="C24" s="124"/>
      <c r="D24" s="129">
        <v>1033</v>
      </c>
      <c r="E24" s="750" t="s">
        <v>480</v>
      </c>
      <c r="F24" s="750" t="s">
        <v>480</v>
      </c>
      <c r="G24" s="130">
        <v>4168</v>
      </c>
      <c r="H24" s="750" t="s">
        <v>480</v>
      </c>
      <c r="I24" s="750" t="s">
        <v>480</v>
      </c>
      <c r="J24" s="130">
        <v>3140</v>
      </c>
      <c r="K24" s="130">
        <v>8344</v>
      </c>
      <c r="L24" s="130">
        <v>446</v>
      </c>
    </row>
    <row r="25" spans="1:12" s="93" customFormat="1" ht="15" customHeight="1">
      <c r="A25" s="131"/>
      <c r="B25" s="137">
        <v>3</v>
      </c>
      <c r="C25" s="124"/>
      <c r="D25" s="129">
        <v>1220</v>
      </c>
      <c r="E25" s="750" t="s">
        <v>480</v>
      </c>
      <c r="F25" s="750" t="s">
        <v>480</v>
      </c>
      <c r="G25" s="130">
        <v>4599</v>
      </c>
      <c r="H25" s="750" t="s">
        <v>480</v>
      </c>
      <c r="I25" s="750" t="s">
        <v>480</v>
      </c>
      <c r="J25" s="130">
        <v>3020</v>
      </c>
      <c r="K25" s="130">
        <v>8483</v>
      </c>
      <c r="L25" s="130">
        <v>643</v>
      </c>
    </row>
    <row r="26" spans="1:12" s="93" customFormat="1" ht="15" customHeight="1">
      <c r="A26" s="131"/>
      <c r="B26" s="124"/>
      <c r="C26" s="124"/>
      <c r="D26" s="129"/>
      <c r="E26" s="750" t="s">
        <v>480</v>
      </c>
      <c r="F26" s="750" t="s">
        <v>480</v>
      </c>
      <c r="G26" s="130"/>
      <c r="H26" s="750" t="s">
        <v>480</v>
      </c>
      <c r="I26" s="750" t="s">
        <v>480</v>
      </c>
      <c r="J26" s="130"/>
      <c r="K26" s="130"/>
      <c r="L26" s="130"/>
    </row>
    <row r="27" spans="1:12" s="93" customFormat="1" ht="15" customHeight="1">
      <c r="A27" s="656" t="s">
        <v>59</v>
      </c>
      <c r="B27" s="656"/>
      <c r="C27" s="657"/>
      <c r="D27" s="129">
        <v>5059</v>
      </c>
      <c r="E27" s="750" t="s">
        <v>480</v>
      </c>
      <c r="F27" s="750" t="s">
        <v>480</v>
      </c>
      <c r="G27" s="130">
        <v>23219</v>
      </c>
      <c r="H27" s="750" t="s">
        <v>480</v>
      </c>
      <c r="I27" s="750" t="s">
        <v>480</v>
      </c>
      <c r="J27" s="130">
        <v>14624</v>
      </c>
      <c r="K27" s="130">
        <v>40248</v>
      </c>
      <c r="L27" s="130">
        <v>2245</v>
      </c>
    </row>
    <row r="28" spans="1:12" s="93" customFormat="1" ht="15" customHeight="1">
      <c r="A28" s="656" t="s">
        <v>58</v>
      </c>
      <c r="B28" s="656"/>
      <c r="C28" s="657"/>
      <c r="D28" s="129">
        <v>2596</v>
      </c>
      <c r="E28" s="750" t="s">
        <v>480</v>
      </c>
      <c r="F28" s="750" t="s">
        <v>480</v>
      </c>
      <c r="G28" s="130">
        <v>10763</v>
      </c>
      <c r="H28" s="750" t="s">
        <v>480</v>
      </c>
      <c r="I28" s="750" t="s">
        <v>480</v>
      </c>
      <c r="J28" s="130">
        <v>5744</v>
      </c>
      <c r="K28" s="130">
        <v>15592</v>
      </c>
      <c r="L28" s="130">
        <v>1214</v>
      </c>
    </row>
    <row r="29" spans="1:12" s="93" customFormat="1" ht="15" customHeight="1">
      <c r="A29" s="656" t="s">
        <v>57</v>
      </c>
      <c r="B29" s="656"/>
      <c r="C29" s="657"/>
      <c r="D29" s="129">
        <v>882</v>
      </c>
      <c r="E29" s="750" t="s">
        <v>480</v>
      </c>
      <c r="F29" s="750" t="s">
        <v>480</v>
      </c>
      <c r="G29" s="130">
        <v>4039</v>
      </c>
      <c r="H29" s="750" t="s">
        <v>480</v>
      </c>
      <c r="I29" s="750" t="s">
        <v>480</v>
      </c>
      <c r="J29" s="130">
        <v>2005</v>
      </c>
      <c r="K29" s="130">
        <v>5470</v>
      </c>
      <c r="L29" s="130">
        <v>528</v>
      </c>
    </row>
    <row r="30" spans="1:12" s="93" customFormat="1" ht="15" customHeight="1">
      <c r="A30" s="656" t="s">
        <v>56</v>
      </c>
      <c r="B30" s="656"/>
      <c r="C30" s="657"/>
      <c r="D30" s="129">
        <v>1460</v>
      </c>
      <c r="E30" s="750" t="s">
        <v>480</v>
      </c>
      <c r="F30" s="750" t="s">
        <v>480</v>
      </c>
      <c r="G30" s="130">
        <v>6664</v>
      </c>
      <c r="H30" s="750" t="s">
        <v>480</v>
      </c>
      <c r="I30" s="750" t="s">
        <v>480</v>
      </c>
      <c r="J30" s="130">
        <v>7117</v>
      </c>
      <c r="K30" s="130">
        <v>19177</v>
      </c>
      <c r="L30" s="130">
        <v>687</v>
      </c>
    </row>
    <row r="31" spans="1:12" s="93" customFormat="1" ht="15" customHeight="1">
      <c r="A31" s="656" t="s">
        <v>55</v>
      </c>
      <c r="B31" s="656"/>
      <c r="C31" s="657"/>
      <c r="D31" s="129">
        <v>1356</v>
      </c>
      <c r="E31" s="750" t="s">
        <v>480</v>
      </c>
      <c r="F31" s="750" t="s">
        <v>480</v>
      </c>
      <c r="G31" s="130">
        <v>5806</v>
      </c>
      <c r="H31" s="750" t="s">
        <v>480</v>
      </c>
      <c r="I31" s="750" t="s">
        <v>480</v>
      </c>
      <c r="J31" s="130">
        <v>2903</v>
      </c>
      <c r="K31" s="130">
        <v>7794</v>
      </c>
      <c r="L31" s="130">
        <v>672</v>
      </c>
    </row>
    <row r="32" spans="1:12" s="93" customFormat="1" ht="15" customHeight="1">
      <c r="A32" s="656" t="s">
        <v>54</v>
      </c>
      <c r="B32" s="656"/>
      <c r="C32" s="657"/>
      <c r="D32" s="129">
        <v>982</v>
      </c>
      <c r="E32" s="752" t="s">
        <v>480</v>
      </c>
      <c r="F32" s="752" t="s">
        <v>480</v>
      </c>
      <c r="G32" s="130">
        <v>4256</v>
      </c>
      <c r="H32" s="752" t="s">
        <v>480</v>
      </c>
      <c r="I32" s="752" t="s">
        <v>480</v>
      </c>
      <c r="J32" s="161">
        <v>2079</v>
      </c>
      <c r="K32" s="161">
        <v>5579</v>
      </c>
      <c r="L32" s="161">
        <v>495</v>
      </c>
    </row>
    <row r="33" spans="1:12" s="93" customFormat="1" ht="11.25">
      <c r="A33" s="140" t="s">
        <v>53</v>
      </c>
      <c r="B33" s="140"/>
      <c r="C33" s="140"/>
      <c r="D33" s="140"/>
      <c r="E33" s="140"/>
      <c r="F33" s="140"/>
      <c r="G33" s="138"/>
      <c r="H33" s="139"/>
      <c r="I33" s="140"/>
      <c r="J33" s="140"/>
      <c r="K33" s="140"/>
      <c r="L33" s="140"/>
    </row>
    <row r="34" spans="1:10" s="93" customFormat="1" ht="16.5" customHeight="1">
      <c r="A34" s="182" t="s">
        <v>482</v>
      </c>
      <c r="B34" s="94"/>
      <c r="C34" s="94"/>
      <c r="D34" s="94"/>
      <c r="E34" s="94"/>
      <c r="F34" s="150"/>
      <c r="G34" s="150"/>
      <c r="H34" s="151"/>
      <c r="I34" s="150"/>
      <c r="J34" s="150"/>
    </row>
  </sheetData>
  <sheetProtection/>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K26"/>
  <sheetViews>
    <sheetView showGridLines="0" view="pageBreakPreview" zoomScaleSheetLayoutView="100" zoomScalePageLayoutView="0" workbookViewId="0" topLeftCell="A1">
      <selection activeCell="A1" sqref="A1"/>
    </sheetView>
  </sheetViews>
  <sheetFormatPr defaultColWidth="9.00390625" defaultRowHeight="13.5"/>
  <cols>
    <col min="1" max="1" width="4.875" style="0" customWidth="1"/>
    <col min="2" max="2" width="3.00390625" style="0" customWidth="1"/>
    <col min="3" max="3" width="3.50390625" style="0" customWidth="1"/>
    <col min="4" max="11" width="10.00390625" style="0" customWidth="1"/>
  </cols>
  <sheetData>
    <row r="1" ht="13.5">
      <c r="A1" s="178" t="s">
        <v>121</v>
      </c>
    </row>
    <row r="2" spans="1:5" ht="13.5">
      <c r="A2" s="8" t="s">
        <v>400</v>
      </c>
      <c r="B2" s="8"/>
      <c r="C2" s="8"/>
      <c r="D2" s="8"/>
      <c r="E2" s="8"/>
    </row>
    <row r="3" spans="1:11" s="16" customFormat="1" ht="17.25">
      <c r="A3" s="499" t="s">
        <v>361</v>
      </c>
      <c r="B3" s="499"/>
      <c r="C3" s="499"/>
      <c r="D3" s="499"/>
      <c r="E3" s="499"/>
      <c r="F3" s="499"/>
      <c r="G3" s="499"/>
      <c r="H3" s="499"/>
      <c r="I3" s="499"/>
      <c r="J3" s="499"/>
      <c r="K3" s="499"/>
    </row>
    <row r="4" spans="1:11" s="120" customFormat="1" ht="12">
      <c r="A4" s="119"/>
      <c r="B4" s="119"/>
      <c r="C4" s="119"/>
      <c r="D4" s="119"/>
      <c r="E4" s="119"/>
      <c r="F4" s="119"/>
      <c r="G4" s="119"/>
      <c r="H4" s="119"/>
      <c r="I4" s="119"/>
      <c r="J4" s="119"/>
      <c r="K4" s="119"/>
    </row>
    <row r="5" spans="1:11" ht="18" customHeight="1">
      <c r="A5" s="89" t="s">
        <v>336</v>
      </c>
      <c r="B5" s="90"/>
      <c r="C5" s="90"/>
      <c r="D5" s="90"/>
      <c r="E5" s="90"/>
      <c r="F5" s="91"/>
      <c r="G5" s="91"/>
      <c r="H5" s="17"/>
      <c r="I5" s="11"/>
      <c r="K5" s="11" t="s">
        <v>116</v>
      </c>
    </row>
    <row r="6" spans="1:11" ht="6" customHeight="1" thickBot="1">
      <c r="A6" s="15"/>
      <c r="B6" s="29"/>
      <c r="C6" s="29"/>
      <c r="D6" s="29"/>
      <c r="E6" s="29"/>
      <c r="F6" s="29"/>
      <c r="G6" s="29"/>
      <c r="H6" s="3"/>
      <c r="I6" s="14"/>
      <c r="J6" s="14"/>
      <c r="K6" s="14"/>
    </row>
    <row r="7" spans="1:11" s="197" customFormat="1" ht="15" customHeight="1" thickTop="1">
      <c r="A7" s="124"/>
      <c r="B7" s="124"/>
      <c r="C7" s="124"/>
      <c r="D7" s="651" t="s">
        <v>62</v>
      </c>
      <c r="E7" s="630"/>
      <c r="F7" s="651" t="s">
        <v>114</v>
      </c>
      <c r="G7" s="630"/>
      <c r="H7" s="651" t="s">
        <v>120</v>
      </c>
      <c r="I7" s="630"/>
      <c r="J7" s="651" t="s">
        <v>81</v>
      </c>
      <c r="K7" s="629"/>
    </row>
    <row r="8" spans="1:11" s="197" customFormat="1" ht="15" customHeight="1">
      <c r="A8" s="124"/>
      <c r="B8" s="124"/>
      <c r="C8" s="124"/>
      <c r="D8" s="194"/>
      <c r="E8" s="125" t="s">
        <v>119</v>
      </c>
      <c r="F8" s="194"/>
      <c r="G8" s="125" t="s">
        <v>119</v>
      </c>
      <c r="H8" s="194"/>
      <c r="I8" s="125" t="s">
        <v>119</v>
      </c>
      <c r="J8" s="194"/>
      <c r="K8" s="142" t="s">
        <v>119</v>
      </c>
    </row>
    <row r="9" spans="1:11" s="93" customFormat="1" ht="15" customHeight="1">
      <c r="A9" s="625" t="s">
        <v>388</v>
      </c>
      <c r="B9" s="625"/>
      <c r="C9" s="626"/>
      <c r="D9" s="129">
        <v>15419</v>
      </c>
      <c r="E9" s="130">
        <v>15103</v>
      </c>
      <c r="F9" s="130">
        <v>60884</v>
      </c>
      <c r="G9" s="130">
        <v>60205</v>
      </c>
      <c r="H9" s="130">
        <v>18068</v>
      </c>
      <c r="I9" s="130">
        <v>16742</v>
      </c>
      <c r="J9" s="130">
        <v>6983</v>
      </c>
      <c r="K9" s="130">
        <v>6392</v>
      </c>
    </row>
    <row r="10" spans="1:11" s="93" customFormat="1" ht="15" customHeight="1">
      <c r="A10" s="656">
        <v>2</v>
      </c>
      <c r="B10" s="656"/>
      <c r="C10" s="657"/>
      <c r="D10" s="129">
        <v>15451</v>
      </c>
      <c r="E10" s="130">
        <v>15173</v>
      </c>
      <c r="F10" s="130">
        <v>67550</v>
      </c>
      <c r="G10" s="130">
        <v>66812</v>
      </c>
      <c r="H10" s="130">
        <v>17282</v>
      </c>
      <c r="I10" s="130">
        <v>16091</v>
      </c>
      <c r="J10" s="130">
        <v>6192</v>
      </c>
      <c r="K10" s="130">
        <v>5694</v>
      </c>
    </row>
    <row r="11" spans="1:11" s="133" customFormat="1" ht="15" customHeight="1">
      <c r="A11" s="725">
        <v>3</v>
      </c>
      <c r="B11" s="726"/>
      <c r="C11" s="726"/>
      <c r="D11" s="364">
        <f>SUM(D13:D24)</f>
        <v>15617</v>
      </c>
      <c r="E11" s="365">
        <f aca="true" t="shared" si="0" ref="E11:K11">SUM(E13:E24)</f>
        <v>15360</v>
      </c>
      <c r="F11" s="365">
        <f t="shared" si="0"/>
        <v>67583</v>
      </c>
      <c r="G11" s="365">
        <f t="shared" si="0"/>
        <v>66886</v>
      </c>
      <c r="H11" s="365">
        <f t="shared" si="0"/>
        <v>16914</v>
      </c>
      <c r="I11" s="365">
        <f t="shared" si="0"/>
        <v>15594</v>
      </c>
      <c r="J11" s="365">
        <f t="shared" si="0"/>
        <v>6223</v>
      </c>
      <c r="K11" s="365">
        <f t="shared" si="0"/>
        <v>5657</v>
      </c>
    </row>
    <row r="12" spans="1:11" s="133" customFormat="1" ht="15" customHeight="1">
      <c r="A12" s="132"/>
      <c r="B12" s="132"/>
      <c r="C12" s="132"/>
      <c r="D12" s="134"/>
      <c r="E12" s="135"/>
      <c r="F12" s="135"/>
      <c r="G12" s="135"/>
      <c r="H12" s="135"/>
      <c r="I12" s="135"/>
      <c r="J12" s="135"/>
      <c r="K12" s="135"/>
    </row>
    <row r="13" spans="1:11" s="93" customFormat="1" ht="15" customHeight="1">
      <c r="A13" s="131" t="s">
        <v>394</v>
      </c>
      <c r="B13" s="137">
        <v>4</v>
      </c>
      <c r="C13" s="124" t="s">
        <v>60</v>
      </c>
      <c r="D13" s="129">
        <v>1977</v>
      </c>
      <c r="E13" s="130">
        <v>1967</v>
      </c>
      <c r="F13" s="130">
        <v>6435</v>
      </c>
      <c r="G13" s="130">
        <v>6383</v>
      </c>
      <c r="H13" s="130">
        <v>1687</v>
      </c>
      <c r="I13" s="130">
        <v>1572</v>
      </c>
      <c r="J13" s="130">
        <v>645</v>
      </c>
      <c r="K13" s="130">
        <v>598</v>
      </c>
    </row>
    <row r="14" spans="1:11" s="93" customFormat="1" ht="15" customHeight="1">
      <c r="A14" s="131"/>
      <c r="B14" s="137">
        <v>5</v>
      </c>
      <c r="C14" s="124" t="s">
        <v>60</v>
      </c>
      <c r="D14" s="129">
        <v>1263</v>
      </c>
      <c r="E14" s="130">
        <v>1244</v>
      </c>
      <c r="F14" s="130">
        <v>6275</v>
      </c>
      <c r="G14" s="130">
        <v>6227</v>
      </c>
      <c r="H14" s="130">
        <v>1398</v>
      </c>
      <c r="I14" s="130">
        <v>1323</v>
      </c>
      <c r="J14" s="130">
        <v>505</v>
      </c>
      <c r="K14" s="130">
        <v>469</v>
      </c>
    </row>
    <row r="15" spans="1:11" s="93" customFormat="1" ht="15" customHeight="1">
      <c r="A15" s="131"/>
      <c r="B15" s="137">
        <v>6</v>
      </c>
      <c r="C15" s="124"/>
      <c r="D15" s="129">
        <v>1242</v>
      </c>
      <c r="E15" s="130">
        <v>1233</v>
      </c>
      <c r="F15" s="130">
        <v>6092</v>
      </c>
      <c r="G15" s="130">
        <v>6062</v>
      </c>
      <c r="H15" s="130">
        <v>1644</v>
      </c>
      <c r="I15" s="130">
        <v>1535</v>
      </c>
      <c r="J15" s="130">
        <v>548</v>
      </c>
      <c r="K15" s="130">
        <v>520</v>
      </c>
    </row>
    <row r="16" spans="1:11" s="93" customFormat="1" ht="15" customHeight="1">
      <c r="A16" s="131"/>
      <c r="B16" s="137">
        <v>7</v>
      </c>
      <c r="C16" s="124"/>
      <c r="D16" s="129">
        <v>1119</v>
      </c>
      <c r="E16" s="130">
        <v>1113</v>
      </c>
      <c r="F16" s="130">
        <v>5586</v>
      </c>
      <c r="G16" s="130">
        <v>5550</v>
      </c>
      <c r="H16" s="130">
        <v>1237</v>
      </c>
      <c r="I16" s="130">
        <v>1146</v>
      </c>
      <c r="J16" s="130">
        <v>519</v>
      </c>
      <c r="K16" s="130">
        <v>461</v>
      </c>
    </row>
    <row r="17" spans="1:11" s="93" customFormat="1" ht="15" customHeight="1">
      <c r="A17" s="131"/>
      <c r="B17" s="137">
        <v>8</v>
      </c>
      <c r="C17" s="124"/>
      <c r="D17" s="129">
        <v>1217</v>
      </c>
      <c r="E17" s="130">
        <v>1204</v>
      </c>
      <c r="F17" s="130">
        <v>5474</v>
      </c>
      <c r="G17" s="130">
        <v>5445</v>
      </c>
      <c r="H17" s="130">
        <v>1277</v>
      </c>
      <c r="I17" s="130">
        <v>1153</v>
      </c>
      <c r="J17" s="130">
        <v>448</v>
      </c>
      <c r="K17" s="130">
        <v>424</v>
      </c>
    </row>
    <row r="18" spans="1:11" s="93" customFormat="1" ht="15" customHeight="1">
      <c r="A18" s="131"/>
      <c r="B18" s="137">
        <v>9</v>
      </c>
      <c r="C18" s="124"/>
      <c r="D18" s="129">
        <v>1235</v>
      </c>
      <c r="E18" s="130">
        <v>1231</v>
      </c>
      <c r="F18" s="130">
        <v>5529</v>
      </c>
      <c r="G18" s="130">
        <v>5503</v>
      </c>
      <c r="H18" s="130">
        <v>1406</v>
      </c>
      <c r="I18" s="130">
        <v>1286</v>
      </c>
      <c r="J18" s="130">
        <v>583</v>
      </c>
      <c r="K18" s="130">
        <v>490</v>
      </c>
    </row>
    <row r="19" spans="1:11" s="93" customFormat="1" ht="15" customHeight="1">
      <c r="A19" s="131"/>
      <c r="B19" s="137">
        <v>10</v>
      </c>
      <c r="C19" s="124"/>
      <c r="D19" s="129">
        <v>1209</v>
      </c>
      <c r="E19" s="130">
        <v>1194</v>
      </c>
      <c r="F19" s="130">
        <v>5490</v>
      </c>
      <c r="G19" s="130">
        <v>5459</v>
      </c>
      <c r="H19" s="130">
        <v>1475</v>
      </c>
      <c r="I19" s="130">
        <v>1371</v>
      </c>
      <c r="J19" s="130">
        <v>536</v>
      </c>
      <c r="K19" s="130">
        <v>475</v>
      </c>
    </row>
    <row r="20" spans="1:11" s="93" customFormat="1" ht="15" customHeight="1">
      <c r="A20" s="131"/>
      <c r="B20" s="137">
        <v>11</v>
      </c>
      <c r="C20" s="124"/>
      <c r="D20" s="129">
        <v>1103</v>
      </c>
      <c r="E20" s="130">
        <v>1097</v>
      </c>
      <c r="F20" s="130">
        <v>5308</v>
      </c>
      <c r="G20" s="130">
        <v>5292</v>
      </c>
      <c r="H20" s="130">
        <v>1279</v>
      </c>
      <c r="I20" s="130">
        <v>1149</v>
      </c>
      <c r="J20" s="130">
        <v>480</v>
      </c>
      <c r="K20" s="130">
        <v>448</v>
      </c>
    </row>
    <row r="21" spans="1:11" s="93" customFormat="1" ht="15" customHeight="1">
      <c r="A21" s="131"/>
      <c r="B21" s="137">
        <v>12</v>
      </c>
      <c r="C21" s="124"/>
      <c r="D21" s="129">
        <v>959</v>
      </c>
      <c r="E21" s="130">
        <v>936</v>
      </c>
      <c r="F21" s="130">
        <v>5004</v>
      </c>
      <c r="G21" s="130">
        <v>4969</v>
      </c>
      <c r="H21" s="130">
        <v>968</v>
      </c>
      <c r="I21" s="130">
        <v>856</v>
      </c>
      <c r="J21" s="130">
        <v>411</v>
      </c>
      <c r="K21" s="130">
        <v>357</v>
      </c>
    </row>
    <row r="22" spans="1:11" s="93" customFormat="1" ht="15" customHeight="1">
      <c r="A22" s="131" t="s">
        <v>430</v>
      </c>
      <c r="B22" s="137">
        <v>1</v>
      </c>
      <c r="C22" s="124" t="s">
        <v>60</v>
      </c>
      <c r="D22" s="129">
        <v>1450</v>
      </c>
      <c r="E22" s="130">
        <v>1328</v>
      </c>
      <c r="F22" s="130">
        <v>5272</v>
      </c>
      <c r="G22" s="130">
        <v>5134</v>
      </c>
      <c r="H22" s="130">
        <v>1237</v>
      </c>
      <c r="I22" s="130">
        <v>1138</v>
      </c>
      <c r="J22" s="130">
        <v>384</v>
      </c>
      <c r="K22" s="130">
        <v>346</v>
      </c>
    </row>
    <row r="23" spans="1:11" s="93" customFormat="1" ht="15" customHeight="1">
      <c r="A23" s="131"/>
      <c r="B23" s="137">
        <v>2</v>
      </c>
      <c r="C23" s="124"/>
      <c r="D23" s="129">
        <v>1278</v>
      </c>
      <c r="E23" s="130">
        <v>1267</v>
      </c>
      <c r="F23" s="130">
        <v>5277</v>
      </c>
      <c r="G23" s="130">
        <v>5179</v>
      </c>
      <c r="H23" s="130">
        <v>1541</v>
      </c>
      <c r="I23" s="130">
        <v>1433</v>
      </c>
      <c r="J23" s="130">
        <v>479</v>
      </c>
      <c r="K23" s="130">
        <v>431</v>
      </c>
    </row>
    <row r="24" spans="1:11" s="93" customFormat="1" ht="15" customHeight="1">
      <c r="A24" s="143"/>
      <c r="B24" s="149">
        <v>3</v>
      </c>
      <c r="C24" s="126"/>
      <c r="D24" s="160">
        <v>1565</v>
      </c>
      <c r="E24" s="161">
        <v>1546</v>
      </c>
      <c r="F24" s="161">
        <v>5841</v>
      </c>
      <c r="G24" s="161">
        <v>5683</v>
      </c>
      <c r="H24" s="161">
        <v>1765</v>
      </c>
      <c r="I24" s="161">
        <v>1632</v>
      </c>
      <c r="J24" s="161">
        <v>685</v>
      </c>
      <c r="K24" s="161">
        <v>638</v>
      </c>
    </row>
    <row r="25" spans="1:8" s="197" customFormat="1" ht="13.5" customHeight="1">
      <c r="A25" s="197" t="s">
        <v>118</v>
      </c>
      <c r="B25" s="198"/>
      <c r="C25" s="198"/>
      <c r="D25" s="198"/>
      <c r="E25" s="198"/>
      <c r="F25" s="164"/>
      <c r="G25" s="164"/>
      <c r="H25" s="164"/>
    </row>
    <row r="26" spans="1:11" s="96" customFormat="1" ht="11.25">
      <c r="A26" s="182" t="s">
        <v>478</v>
      </c>
      <c r="B26" s="93"/>
      <c r="C26" s="93"/>
      <c r="D26" s="93"/>
      <c r="E26" s="93"/>
      <c r="F26" s="93"/>
      <c r="G26" s="93"/>
      <c r="H26" s="93"/>
      <c r="I26" s="93"/>
      <c r="J26" s="93"/>
      <c r="K26" s="93"/>
    </row>
  </sheetData>
  <sheetProtection/>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J51"/>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0" customWidth="1"/>
    <col min="2" max="2" width="10.125" style="0" customWidth="1"/>
    <col min="3" max="3" width="28.875" style="0" customWidth="1"/>
    <col min="4" max="9" width="8.875" style="0" customWidth="1"/>
  </cols>
  <sheetData>
    <row r="1" ht="13.5">
      <c r="A1" s="178" t="s">
        <v>121</v>
      </c>
    </row>
    <row r="2" spans="1:6" ht="13.5">
      <c r="A2" s="211" t="s">
        <v>400</v>
      </c>
      <c r="B2" s="211"/>
      <c r="C2" s="211"/>
      <c r="D2" s="8"/>
      <c r="E2" s="8"/>
      <c r="F2" s="8"/>
    </row>
    <row r="3" spans="1:10" s="16" customFormat="1" ht="17.25">
      <c r="A3"/>
      <c r="B3" s="499" t="s">
        <v>362</v>
      </c>
      <c r="C3" s="499"/>
      <c r="D3" s="499"/>
      <c r="E3" s="499"/>
      <c r="F3" s="499"/>
      <c r="G3" s="499"/>
      <c r="H3" s="499"/>
      <c r="I3" s="499"/>
      <c r="J3" s="499"/>
    </row>
    <row r="4" spans="2:10" ht="15" customHeight="1">
      <c r="B4" s="684" t="s">
        <v>439</v>
      </c>
      <c r="C4" s="684"/>
      <c r="D4" s="684"/>
      <c r="E4" s="684"/>
      <c r="F4" s="684"/>
      <c r="G4" s="684"/>
      <c r="H4" s="684"/>
      <c r="I4" s="684"/>
      <c r="J4" s="684"/>
    </row>
    <row r="5" spans="2:10" ht="6" customHeight="1" thickBot="1">
      <c r="B5" s="3"/>
      <c r="C5" s="3"/>
      <c r="D5" s="3"/>
      <c r="E5" s="3"/>
      <c r="F5" s="3"/>
      <c r="G5" s="3"/>
      <c r="H5" s="3"/>
      <c r="I5" s="3"/>
      <c r="J5" s="3"/>
    </row>
    <row r="6" spans="1:10" s="87" customFormat="1" ht="19.5" customHeight="1" thickTop="1">
      <c r="A6" s="229"/>
      <c r="B6" s="683"/>
      <c r="C6" s="585" t="s">
        <v>460</v>
      </c>
      <c r="D6" s="582" t="s">
        <v>80</v>
      </c>
      <c r="E6" s="582" t="s">
        <v>453</v>
      </c>
      <c r="F6" s="584" t="s">
        <v>81</v>
      </c>
      <c r="G6" s="584" t="s">
        <v>459</v>
      </c>
      <c r="H6" s="230" t="s">
        <v>80</v>
      </c>
      <c r="I6" s="230" t="s">
        <v>458</v>
      </c>
      <c r="J6" s="231" t="s">
        <v>457</v>
      </c>
    </row>
    <row r="7" spans="1:10" s="87" customFormat="1" ht="19.5" customHeight="1">
      <c r="A7" s="587" t="s">
        <v>286</v>
      </c>
      <c r="B7" s="587"/>
      <c r="C7" s="685"/>
      <c r="D7" s="583" t="s">
        <v>452</v>
      </c>
      <c r="E7" s="583" t="s">
        <v>454</v>
      </c>
      <c r="F7" s="583"/>
      <c r="G7" s="586"/>
      <c r="H7" s="121" t="s">
        <v>455</v>
      </c>
      <c r="I7" s="121" t="s">
        <v>456</v>
      </c>
      <c r="J7" s="122" t="s">
        <v>456</v>
      </c>
    </row>
    <row r="8" spans="1:10" s="87" customFormat="1" ht="19.5" customHeight="1">
      <c r="A8" s="680" t="s">
        <v>451</v>
      </c>
      <c r="B8" s="681"/>
      <c r="C8" s="232" t="s">
        <v>79</v>
      </c>
      <c r="D8" s="342">
        <v>6605</v>
      </c>
      <c r="E8" s="343">
        <v>2445</v>
      </c>
      <c r="F8" s="343">
        <v>956</v>
      </c>
      <c r="G8" s="343">
        <v>917</v>
      </c>
      <c r="H8" s="344">
        <v>2.7014314928425356</v>
      </c>
      <c r="I8" s="345">
        <v>39.100204498977504</v>
      </c>
      <c r="J8" s="345">
        <v>13.883421650264951</v>
      </c>
    </row>
    <row r="9" spans="1:10" s="87" customFormat="1" ht="19.5" customHeight="1">
      <c r="A9" s="661"/>
      <c r="B9" s="662"/>
      <c r="C9" s="233" t="s">
        <v>77</v>
      </c>
      <c r="D9" s="346">
        <v>16</v>
      </c>
      <c r="E9" s="236">
        <v>4</v>
      </c>
      <c r="F9" s="45">
        <v>3</v>
      </c>
      <c r="G9" s="236">
        <v>2</v>
      </c>
      <c r="H9" s="237">
        <v>4</v>
      </c>
      <c r="I9" s="238">
        <v>75</v>
      </c>
      <c r="J9" s="238">
        <v>12.5</v>
      </c>
    </row>
    <row r="10" spans="1:10" s="88" customFormat="1" ht="19.5" customHeight="1">
      <c r="A10" s="661"/>
      <c r="B10" s="662"/>
      <c r="C10" s="233" t="s">
        <v>78</v>
      </c>
      <c r="D10" s="346">
        <v>1108</v>
      </c>
      <c r="E10" s="236">
        <v>294</v>
      </c>
      <c r="F10" s="236">
        <v>105</v>
      </c>
      <c r="G10" s="236">
        <v>106</v>
      </c>
      <c r="H10" s="237">
        <v>3.7687074829931975</v>
      </c>
      <c r="I10" s="238">
        <v>35.714285714285715</v>
      </c>
      <c r="J10" s="238">
        <v>9.566787003610107</v>
      </c>
    </row>
    <row r="11" spans="1:10" s="88" customFormat="1" ht="19.5" customHeight="1">
      <c r="A11" s="661"/>
      <c r="B11" s="662"/>
      <c r="C11" s="233" t="s">
        <v>76</v>
      </c>
      <c r="D11" s="346">
        <v>590</v>
      </c>
      <c r="E11" s="236">
        <v>521</v>
      </c>
      <c r="F11" s="236">
        <v>186</v>
      </c>
      <c r="G11" s="236">
        <v>179</v>
      </c>
      <c r="H11" s="237">
        <v>1.1324376199616122</v>
      </c>
      <c r="I11" s="238">
        <v>35.70057581573896</v>
      </c>
      <c r="J11" s="238">
        <v>30.338983050847457</v>
      </c>
    </row>
    <row r="12" spans="1:10" s="87" customFormat="1" ht="19.5" customHeight="1">
      <c r="A12" s="661"/>
      <c r="B12" s="662"/>
      <c r="C12" s="233" t="s">
        <v>75</v>
      </c>
      <c r="D12" s="346">
        <v>968</v>
      </c>
      <c r="E12" s="236">
        <v>137</v>
      </c>
      <c r="F12" s="236">
        <v>82</v>
      </c>
      <c r="G12" s="236">
        <v>65</v>
      </c>
      <c r="H12" s="237">
        <v>7.065693430656935</v>
      </c>
      <c r="I12" s="238">
        <v>59.854014598540154</v>
      </c>
      <c r="J12" s="238">
        <v>6.714876033057851</v>
      </c>
    </row>
    <row r="13" spans="1:10" s="87" customFormat="1" ht="19.5" customHeight="1">
      <c r="A13" s="661"/>
      <c r="B13" s="662"/>
      <c r="C13" s="233" t="s">
        <v>74</v>
      </c>
      <c r="D13" s="346">
        <v>1284</v>
      </c>
      <c r="E13" s="236">
        <v>251</v>
      </c>
      <c r="F13" s="236">
        <v>162</v>
      </c>
      <c r="G13" s="236">
        <v>159</v>
      </c>
      <c r="H13" s="237">
        <v>5.115537848605578</v>
      </c>
      <c r="I13" s="238">
        <v>64.5418326693227</v>
      </c>
      <c r="J13" s="238">
        <v>12.383177570093459</v>
      </c>
    </row>
    <row r="14" spans="1:10" s="87" customFormat="1" ht="19.5" customHeight="1">
      <c r="A14" s="661"/>
      <c r="B14" s="662"/>
      <c r="C14" s="233" t="s">
        <v>73</v>
      </c>
      <c r="D14" s="346">
        <v>112</v>
      </c>
      <c r="E14" s="236">
        <v>14</v>
      </c>
      <c r="F14" s="236">
        <v>8</v>
      </c>
      <c r="G14" s="236">
        <v>7</v>
      </c>
      <c r="H14" s="237">
        <v>8</v>
      </c>
      <c r="I14" s="238">
        <v>57.14285714285714</v>
      </c>
      <c r="J14" s="238">
        <v>6.25</v>
      </c>
    </row>
    <row r="15" spans="1:10" s="87" customFormat="1" ht="19.5" customHeight="1">
      <c r="A15" s="661"/>
      <c r="B15" s="662"/>
      <c r="C15" s="233" t="s">
        <v>72</v>
      </c>
      <c r="D15" s="346">
        <v>77</v>
      </c>
      <c r="E15" s="236">
        <v>16</v>
      </c>
      <c r="F15" s="236">
        <v>34</v>
      </c>
      <c r="G15" s="236">
        <v>34</v>
      </c>
      <c r="H15" s="237">
        <v>4.8125</v>
      </c>
      <c r="I15" s="238">
        <v>212.5</v>
      </c>
      <c r="J15" s="238">
        <v>44.15584415584416</v>
      </c>
    </row>
    <row r="16" spans="1:10" s="87" customFormat="1" ht="19.5" customHeight="1">
      <c r="A16" s="661"/>
      <c r="B16" s="662"/>
      <c r="C16" s="123" t="s">
        <v>287</v>
      </c>
      <c r="D16" s="346">
        <v>1025</v>
      </c>
      <c r="E16" s="236">
        <v>267</v>
      </c>
      <c r="F16" s="236">
        <v>167</v>
      </c>
      <c r="G16" s="236">
        <v>156</v>
      </c>
      <c r="H16" s="237">
        <v>3.838951310861423</v>
      </c>
      <c r="I16" s="238">
        <v>62.546816479400746</v>
      </c>
      <c r="J16" s="238">
        <v>15.21951219512195</v>
      </c>
    </row>
    <row r="17" spans="1:10" s="87" customFormat="1" ht="19.5" customHeight="1">
      <c r="A17" s="661"/>
      <c r="B17" s="662"/>
      <c r="C17" s="233" t="s">
        <v>288</v>
      </c>
      <c r="D17" s="346">
        <v>338</v>
      </c>
      <c r="E17" s="236">
        <v>82</v>
      </c>
      <c r="F17" s="236">
        <v>38</v>
      </c>
      <c r="G17" s="236">
        <v>40</v>
      </c>
      <c r="H17" s="237">
        <v>4.121951219512195</v>
      </c>
      <c r="I17" s="238">
        <v>46.34146341463415</v>
      </c>
      <c r="J17" s="238">
        <v>11.834319526627219</v>
      </c>
    </row>
    <row r="18" spans="1:10" s="87" customFormat="1" ht="19.5" customHeight="1">
      <c r="A18" s="661"/>
      <c r="B18" s="662"/>
      <c r="C18" s="233" t="s">
        <v>289</v>
      </c>
      <c r="D18" s="346">
        <v>386</v>
      </c>
      <c r="E18" s="236">
        <v>39</v>
      </c>
      <c r="F18" s="236">
        <v>23</v>
      </c>
      <c r="G18" s="236">
        <v>25</v>
      </c>
      <c r="H18" s="237">
        <v>9.897435897435898</v>
      </c>
      <c r="I18" s="238">
        <v>58.97435897435898</v>
      </c>
      <c r="J18" s="238">
        <v>6.476683937823833</v>
      </c>
    </row>
    <row r="19" spans="1:10" s="87" customFormat="1" ht="19.5" customHeight="1">
      <c r="A19" s="661"/>
      <c r="B19" s="662"/>
      <c r="C19" s="233" t="s">
        <v>290</v>
      </c>
      <c r="D19" s="346">
        <v>701</v>
      </c>
      <c r="E19" s="236">
        <v>347</v>
      </c>
      <c r="F19" s="236">
        <v>148</v>
      </c>
      <c r="G19" s="236">
        <v>144</v>
      </c>
      <c r="H19" s="237">
        <v>2.0201729106628243</v>
      </c>
      <c r="I19" s="238">
        <v>42.65129682997118</v>
      </c>
      <c r="J19" s="238">
        <v>20.542082738944366</v>
      </c>
    </row>
    <row r="20" spans="1:10" s="87" customFormat="1" ht="19.5" customHeight="1">
      <c r="A20" s="663"/>
      <c r="B20" s="664"/>
      <c r="C20" s="234" t="s">
        <v>37</v>
      </c>
      <c r="D20" s="665">
        <v>0</v>
      </c>
      <c r="E20" s="348">
        <v>473</v>
      </c>
      <c r="F20" s="361">
        <v>0</v>
      </c>
      <c r="G20" s="361">
        <v>0</v>
      </c>
      <c r="H20" s="361">
        <v>0</v>
      </c>
      <c r="I20" s="361">
        <v>0</v>
      </c>
      <c r="J20" s="361" t="s">
        <v>28</v>
      </c>
    </row>
    <row r="21" spans="1:10" s="87" customFormat="1" ht="19.5" customHeight="1">
      <c r="A21" s="680" t="s">
        <v>450</v>
      </c>
      <c r="B21" s="682"/>
      <c r="C21" s="233"/>
      <c r="D21" s="678"/>
      <c r="E21" s="343"/>
      <c r="F21" s="679"/>
      <c r="G21" s="679"/>
      <c r="H21" s="679"/>
      <c r="I21" s="679"/>
      <c r="J21" s="679"/>
    </row>
    <row r="22" spans="1:10" s="87" customFormat="1" ht="19.5" customHeight="1">
      <c r="A22" s="668"/>
      <c r="B22" s="669" t="s">
        <v>440</v>
      </c>
      <c r="C22" s="233" t="s">
        <v>291</v>
      </c>
      <c r="D22" s="346">
        <v>12</v>
      </c>
      <c r="E22" s="236">
        <v>6</v>
      </c>
      <c r="F22" s="236">
        <v>5</v>
      </c>
      <c r="G22" s="236">
        <v>4</v>
      </c>
      <c r="H22" s="237">
        <v>2</v>
      </c>
      <c r="I22" s="238">
        <v>83.33333333333334</v>
      </c>
      <c r="J22" s="238">
        <v>33.33333333333333</v>
      </c>
    </row>
    <row r="23" spans="1:10" s="87" customFormat="1" ht="19.5" customHeight="1">
      <c r="A23" s="666"/>
      <c r="B23" s="670" t="s">
        <v>441</v>
      </c>
      <c r="C23" s="233" t="s">
        <v>292</v>
      </c>
      <c r="D23" s="346">
        <v>42</v>
      </c>
      <c r="E23" s="236">
        <v>7</v>
      </c>
      <c r="F23" s="236">
        <v>8</v>
      </c>
      <c r="G23" s="236">
        <v>7</v>
      </c>
      <c r="H23" s="237">
        <v>6</v>
      </c>
      <c r="I23" s="238">
        <v>114.28571428571428</v>
      </c>
      <c r="J23" s="238">
        <v>16.666666666666664</v>
      </c>
    </row>
    <row r="24" spans="1:10" s="87" customFormat="1" ht="19.5" customHeight="1">
      <c r="A24" s="666"/>
      <c r="B24" s="671"/>
      <c r="C24" s="233" t="s">
        <v>293</v>
      </c>
      <c r="D24" s="346">
        <v>9</v>
      </c>
      <c r="E24" s="236">
        <v>2</v>
      </c>
      <c r="F24" s="236">
        <v>0</v>
      </c>
      <c r="G24" s="236">
        <v>0</v>
      </c>
      <c r="H24" s="237">
        <v>4.5</v>
      </c>
      <c r="I24" s="387">
        <v>0</v>
      </c>
      <c r="J24" s="387">
        <v>0</v>
      </c>
    </row>
    <row r="25" spans="1:10" s="87" customFormat="1" ht="19.5" customHeight="1">
      <c r="A25" s="666"/>
      <c r="B25" s="671"/>
      <c r="C25" s="242" t="s">
        <v>294</v>
      </c>
      <c r="D25" s="346">
        <v>184</v>
      </c>
      <c r="E25" s="236">
        <v>26</v>
      </c>
      <c r="F25" s="236">
        <v>12</v>
      </c>
      <c r="G25" s="236">
        <v>11</v>
      </c>
      <c r="H25" s="237">
        <v>7.076923076923077</v>
      </c>
      <c r="I25" s="238">
        <v>46.15384615384615</v>
      </c>
      <c r="J25" s="238">
        <v>5.978260869565218</v>
      </c>
    </row>
    <row r="26" spans="1:10" s="87" customFormat="1" ht="19.5" customHeight="1">
      <c r="A26" s="666"/>
      <c r="B26" s="671"/>
      <c r="C26" s="233" t="s">
        <v>295</v>
      </c>
      <c r="D26" s="346">
        <v>386</v>
      </c>
      <c r="E26" s="236">
        <v>111</v>
      </c>
      <c r="F26" s="236">
        <v>84</v>
      </c>
      <c r="G26" s="236">
        <v>79</v>
      </c>
      <c r="H26" s="237">
        <v>3.4774774774774775</v>
      </c>
      <c r="I26" s="238">
        <v>75.67567567567568</v>
      </c>
      <c r="J26" s="238">
        <v>20.466321243523318</v>
      </c>
    </row>
    <row r="27" spans="1:10" s="88" customFormat="1" ht="19.5" customHeight="1">
      <c r="A27" s="666"/>
      <c r="B27" s="671"/>
      <c r="C27" s="233" t="s">
        <v>296</v>
      </c>
      <c r="D27" s="346">
        <v>131</v>
      </c>
      <c r="E27" s="236">
        <v>37</v>
      </c>
      <c r="F27" s="236">
        <v>27</v>
      </c>
      <c r="G27" s="236">
        <v>25</v>
      </c>
      <c r="H27" s="237">
        <v>3.5405405405405403</v>
      </c>
      <c r="I27" s="238">
        <v>72.97297297297297</v>
      </c>
      <c r="J27" s="238">
        <v>19.083969465648856</v>
      </c>
    </row>
    <row r="28" spans="1:10" s="88" customFormat="1" ht="19.5" customHeight="1">
      <c r="A28" s="666"/>
      <c r="B28" s="671"/>
      <c r="C28" s="233" t="s">
        <v>297</v>
      </c>
      <c r="D28" s="346">
        <v>140</v>
      </c>
      <c r="E28" s="236">
        <v>11</v>
      </c>
      <c r="F28" s="236">
        <v>8</v>
      </c>
      <c r="G28" s="236">
        <v>8</v>
      </c>
      <c r="H28" s="237">
        <v>12.727272727272727</v>
      </c>
      <c r="I28" s="238">
        <v>72.72727272727273</v>
      </c>
      <c r="J28" s="238">
        <v>5.714285714285714</v>
      </c>
    </row>
    <row r="29" spans="1:10" s="87" customFormat="1" ht="19.5" customHeight="1">
      <c r="A29" s="666"/>
      <c r="B29" s="671"/>
      <c r="C29" s="233" t="s">
        <v>298</v>
      </c>
      <c r="D29" s="346">
        <v>10</v>
      </c>
      <c r="E29" s="236">
        <v>0</v>
      </c>
      <c r="F29" s="236">
        <v>1</v>
      </c>
      <c r="G29" s="236">
        <v>1</v>
      </c>
      <c r="H29" s="237" t="s">
        <v>28</v>
      </c>
      <c r="I29" s="238" t="s">
        <v>28</v>
      </c>
      <c r="J29" s="238">
        <v>10</v>
      </c>
    </row>
    <row r="30" spans="1:10" s="87" customFormat="1" ht="19.5" customHeight="1">
      <c r="A30" s="666"/>
      <c r="B30" s="671"/>
      <c r="C30" s="233" t="s">
        <v>299</v>
      </c>
      <c r="D30" s="346">
        <v>48</v>
      </c>
      <c r="E30" s="236">
        <v>11</v>
      </c>
      <c r="F30" s="236">
        <v>9</v>
      </c>
      <c r="G30" s="236">
        <v>9</v>
      </c>
      <c r="H30" s="237">
        <v>4.363636363636363</v>
      </c>
      <c r="I30" s="238">
        <v>81.81818181818183</v>
      </c>
      <c r="J30" s="238">
        <v>18.75</v>
      </c>
    </row>
    <row r="31" spans="1:10" s="87" customFormat="1" ht="19.5" customHeight="1">
      <c r="A31" s="666"/>
      <c r="B31" s="671"/>
      <c r="C31" s="233" t="s">
        <v>300</v>
      </c>
      <c r="D31" s="346">
        <v>20</v>
      </c>
      <c r="E31" s="236">
        <v>12</v>
      </c>
      <c r="F31" s="236">
        <v>4</v>
      </c>
      <c r="G31" s="236">
        <v>4</v>
      </c>
      <c r="H31" s="237">
        <v>1.6666666666666667</v>
      </c>
      <c r="I31" s="238">
        <v>33.33333333333333</v>
      </c>
      <c r="J31" s="238">
        <v>20</v>
      </c>
    </row>
    <row r="32" spans="1:10" s="87" customFormat="1" ht="19.5" customHeight="1">
      <c r="A32" s="666"/>
      <c r="B32" s="672"/>
      <c r="C32" s="233" t="s">
        <v>301</v>
      </c>
      <c r="D32" s="346">
        <v>43</v>
      </c>
      <c r="E32" s="236">
        <v>44</v>
      </c>
      <c r="F32" s="236">
        <v>9</v>
      </c>
      <c r="G32" s="236">
        <v>8</v>
      </c>
      <c r="H32" s="237">
        <v>0.9772727272727273</v>
      </c>
      <c r="I32" s="238">
        <v>20.454545454545457</v>
      </c>
      <c r="J32" s="238">
        <v>18.6046511627907</v>
      </c>
    </row>
    <row r="33" spans="1:10" s="87" customFormat="1" ht="19.5" customHeight="1">
      <c r="A33" s="666"/>
      <c r="B33" s="675" t="s">
        <v>442</v>
      </c>
      <c r="C33" s="233" t="s">
        <v>302</v>
      </c>
      <c r="D33" s="346">
        <v>0</v>
      </c>
      <c r="E33" s="236">
        <v>0</v>
      </c>
      <c r="F33" s="236">
        <v>0</v>
      </c>
      <c r="G33" s="236">
        <v>0</v>
      </c>
      <c r="H33" s="236" t="s">
        <v>28</v>
      </c>
      <c r="I33" s="236" t="s">
        <v>28</v>
      </c>
      <c r="J33" s="236" t="s">
        <v>28</v>
      </c>
    </row>
    <row r="34" spans="1:10" s="87" customFormat="1" ht="19.5" customHeight="1">
      <c r="A34" s="666"/>
      <c r="B34" s="676" t="s">
        <v>443</v>
      </c>
      <c r="C34" s="233" t="s">
        <v>303</v>
      </c>
      <c r="D34" s="346">
        <v>241</v>
      </c>
      <c r="E34" s="236">
        <v>69</v>
      </c>
      <c r="F34" s="236">
        <v>35</v>
      </c>
      <c r="G34" s="236">
        <v>36</v>
      </c>
      <c r="H34" s="237">
        <v>3.4927536231884058</v>
      </c>
      <c r="I34" s="238">
        <v>50.72463768115942</v>
      </c>
      <c r="J34" s="238">
        <v>14.937759336099585</v>
      </c>
    </row>
    <row r="35" spans="1:10" s="87" customFormat="1" ht="19.5" customHeight="1">
      <c r="A35" s="666"/>
      <c r="B35" s="676" t="s">
        <v>444</v>
      </c>
      <c r="C35" s="233" t="s">
        <v>304</v>
      </c>
      <c r="D35" s="346">
        <v>0</v>
      </c>
      <c r="E35" s="236">
        <v>0</v>
      </c>
      <c r="F35" s="236">
        <v>0</v>
      </c>
      <c r="G35" s="236">
        <v>0</v>
      </c>
      <c r="H35" s="236" t="s">
        <v>28</v>
      </c>
      <c r="I35" s="236" t="s">
        <v>28</v>
      </c>
      <c r="J35" s="236" t="s">
        <v>28</v>
      </c>
    </row>
    <row r="36" spans="1:10" s="87" customFormat="1" ht="19.5" customHeight="1">
      <c r="A36" s="666"/>
      <c r="B36" s="673"/>
      <c r="C36" s="233" t="s">
        <v>305</v>
      </c>
      <c r="D36" s="346">
        <v>8</v>
      </c>
      <c r="E36" s="236">
        <v>4</v>
      </c>
      <c r="F36" s="236">
        <v>2</v>
      </c>
      <c r="G36" s="236">
        <v>2</v>
      </c>
      <c r="H36" s="237">
        <v>2</v>
      </c>
      <c r="I36" s="238">
        <v>50</v>
      </c>
      <c r="J36" s="238">
        <v>25</v>
      </c>
    </row>
    <row r="37" spans="1:10" s="87" customFormat="1" ht="19.5" customHeight="1">
      <c r="A37" s="666"/>
      <c r="B37" s="674"/>
      <c r="C37" s="233" t="s">
        <v>306</v>
      </c>
      <c r="D37" s="346">
        <v>89</v>
      </c>
      <c r="E37" s="236">
        <v>9</v>
      </c>
      <c r="F37" s="236">
        <v>1</v>
      </c>
      <c r="G37" s="236">
        <v>2</v>
      </c>
      <c r="H37" s="237">
        <v>9.88888888888889</v>
      </c>
      <c r="I37" s="238">
        <v>11.11111111111111</v>
      </c>
      <c r="J37" s="238">
        <v>2.247191011235955</v>
      </c>
    </row>
    <row r="38" spans="1:10" s="120" customFormat="1" ht="19.5" customHeight="1">
      <c r="A38" s="666"/>
      <c r="B38" s="675" t="s">
        <v>445</v>
      </c>
      <c r="C38" s="233" t="s">
        <v>307</v>
      </c>
      <c r="D38" s="346">
        <v>51</v>
      </c>
      <c r="E38" s="236">
        <v>3</v>
      </c>
      <c r="F38" s="236">
        <v>4</v>
      </c>
      <c r="G38" s="236">
        <v>4</v>
      </c>
      <c r="H38" s="237">
        <v>17</v>
      </c>
      <c r="I38" s="238">
        <v>133.33333333333331</v>
      </c>
      <c r="J38" s="238">
        <v>7.8431372549019605</v>
      </c>
    </row>
    <row r="39" spans="1:10" ht="19.5" customHeight="1">
      <c r="A39" s="666"/>
      <c r="B39" s="676" t="s">
        <v>446</v>
      </c>
      <c r="C39" s="233" t="s">
        <v>308</v>
      </c>
      <c r="D39" s="346">
        <v>96</v>
      </c>
      <c r="E39" s="236">
        <v>12</v>
      </c>
      <c r="F39" s="236">
        <v>5</v>
      </c>
      <c r="G39" s="236">
        <v>6</v>
      </c>
      <c r="H39" s="237">
        <v>8</v>
      </c>
      <c r="I39" s="238">
        <v>41.66666666666667</v>
      </c>
      <c r="J39" s="238">
        <v>6.25</v>
      </c>
    </row>
    <row r="40" spans="1:10" ht="19.5" customHeight="1">
      <c r="A40" s="666"/>
      <c r="B40" s="676" t="s">
        <v>447</v>
      </c>
      <c r="C40" s="233" t="s">
        <v>309</v>
      </c>
      <c r="D40" s="346">
        <v>77</v>
      </c>
      <c r="E40" s="236">
        <v>10</v>
      </c>
      <c r="F40" s="236">
        <v>3</v>
      </c>
      <c r="G40" s="236">
        <v>3</v>
      </c>
      <c r="H40" s="237">
        <v>7.7</v>
      </c>
      <c r="I40" s="238">
        <v>30</v>
      </c>
      <c r="J40" s="238">
        <v>3.896103896103896</v>
      </c>
    </row>
    <row r="41" spans="1:10" ht="19.5" customHeight="1">
      <c r="A41" s="666"/>
      <c r="B41" s="673"/>
      <c r="C41" s="233" t="s">
        <v>71</v>
      </c>
      <c r="D41" s="346">
        <v>162</v>
      </c>
      <c r="E41" s="236">
        <v>14</v>
      </c>
      <c r="F41" s="236">
        <v>11</v>
      </c>
      <c r="G41" s="236">
        <v>12</v>
      </c>
      <c r="H41" s="237">
        <v>11.571428571428571</v>
      </c>
      <c r="I41" s="238">
        <v>78.57142857142857</v>
      </c>
      <c r="J41" s="238">
        <v>7.4074074074074066</v>
      </c>
    </row>
    <row r="42" spans="1:10" ht="19.5" customHeight="1">
      <c r="A42" s="666"/>
      <c r="B42" s="674"/>
      <c r="C42" s="233" t="s">
        <v>310</v>
      </c>
      <c r="D42" s="346">
        <v>0</v>
      </c>
      <c r="E42" s="236">
        <v>0</v>
      </c>
      <c r="F42" s="236">
        <v>0</v>
      </c>
      <c r="G42" s="236">
        <v>0</v>
      </c>
      <c r="H42" s="236" t="s">
        <v>28</v>
      </c>
      <c r="I42" s="236" t="s">
        <v>28</v>
      </c>
      <c r="J42" s="236" t="s">
        <v>28</v>
      </c>
    </row>
    <row r="43" spans="1:10" ht="19.5" customHeight="1">
      <c r="A43" s="666"/>
      <c r="B43" s="675" t="s">
        <v>448</v>
      </c>
      <c r="C43" s="233" t="s">
        <v>311</v>
      </c>
      <c r="D43" s="346">
        <v>209</v>
      </c>
      <c r="E43" s="236">
        <v>83</v>
      </c>
      <c r="F43" s="236">
        <v>60</v>
      </c>
      <c r="G43" s="236">
        <v>60</v>
      </c>
      <c r="H43" s="237">
        <v>2.5180722891566263</v>
      </c>
      <c r="I43" s="238">
        <v>72.28915662650603</v>
      </c>
      <c r="J43" s="238">
        <v>28.708133971291865</v>
      </c>
    </row>
    <row r="44" spans="1:10" ht="19.5" customHeight="1">
      <c r="A44" s="666"/>
      <c r="B44" s="676" t="s">
        <v>449</v>
      </c>
      <c r="C44" s="233" t="s">
        <v>312</v>
      </c>
      <c r="D44" s="346">
        <v>271</v>
      </c>
      <c r="E44" s="236">
        <v>52</v>
      </c>
      <c r="F44" s="236">
        <v>50</v>
      </c>
      <c r="G44" s="236">
        <v>43</v>
      </c>
      <c r="H44" s="237">
        <v>5.211538461538462</v>
      </c>
      <c r="I44" s="238">
        <v>96.15384615384616</v>
      </c>
      <c r="J44" s="238">
        <v>15.867158671586715</v>
      </c>
    </row>
    <row r="45" spans="1:10" ht="19.5" customHeight="1">
      <c r="A45" s="666"/>
      <c r="B45" s="676" t="s">
        <v>441</v>
      </c>
      <c r="C45" s="233" t="s">
        <v>313</v>
      </c>
      <c r="D45" s="346">
        <v>21</v>
      </c>
      <c r="E45" s="236">
        <v>4</v>
      </c>
      <c r="F45" s="236">
        <v>7</v>
      </c>
      <c r="G45" s="236">
        <v>7</v>
      </c>
      <c r="H45" s="237">
        <v>5.25</v>
      </c>
      <c r="I45" s="238">
        <v>175</v>
      </c>
      <c r="J45" s="238">
        <v>33.33333333333333</v>
      </c>
    </row>
    <row r="46" spans="1:10" ht="19.5" customHeight="1">
      <c r="A46" s="667"/>
      <c r="B46" s="677"/>
      <c r="C46" s="243" t="s">
        <v>314</v>
      </c>
      <c r="D46" s="347">
        <v>200</v>
      </c>
      <c r="E46" s="348">
        <v>208</v>
      </c>
      <c r="F46" s="348">
        <v>31</v>
      </c>
      <c r="G46" s="348">
        <v>34</v>
      </c>
      <c r="H46" s="349">
        <v>0.9615384615384616</v>
      </c>
      <c r="I46" s="350">
        <v>14.903846153846153</v>
      </c>
      <c r="J46" s="350">
        <v>17</v>
      </c>
    </row>
    <row r="47" spans="1:10" ht="13.5">
      <c r="A47" s="44"/>
      <c r="B47" s="57" t="s">
        <v>315</v>
      </c>
      <c r="C47" s="235" t="s">
        <v>316</v>
      </c>
      <c r="D47" s="236"/>
      <c r="E47" s="236"/>
      <c r="F47" s="236"/>
      <c r="G47" s="236"/>
      <c r="H47" s="237"/>
      <c r="I47" s="238"/>
      <c r="J47" s="238"/>
    </row>
    <row r="48" spans="1:10" ht="13.5">
      <c r="A48" s="44"/>
      <c r="B48" s="57" t="s">
        <v>317</v>
      </c>
      <c r="C48" s="235" t="s">
        <v>318</v>
      </c>
      <c r="D48" s="236"/>
      <c r="E48" s="236"/>
      <c r="F48" s="236"/>
      <c r="G48" s="236"/>
      <c r="H48" s="237"/>
      <c r="I48" s="238"/>
      <c r="J48" s="238"/>
    </row>
    <row r="49" spans="1:10" ht="13.5">
      <c r="A49" s="44"/>
      <c r="B49" s="57" t="s">
        <v>319</v>
      </c>
      <c r="C49" s="235" t="s">
        <v>320</v>
      </c>
      <c r="D49" s="236"/>
      <c r="E49" s="236"/>
      <c r="F49" s="236"/>
      <c r="G49" s="236"/>
      <c r="H49" s="237"/>
      <c r="I49" s="238"/>
      <c r="J49" s="238"/>
    </row>
    <row r="50" spans="1:10" ht="13.5">
      <c r="A50" s="44"/>
      <c r="B50" s="57" t="s">
        <v>321</v>
      </c>
      <c r="C50" s="235" t="s">
        <v>322</v>
      </c>
      <c r="D50" s="236"/>
      <c r="E50" s="236"/>
      <c r="F50" s="236"/>
      <c r="G50" s="236"/>
      <c r="H50" s="237"/>
      <c r="I50" s="238"/>
      <c r="J50" s="238"/>
    </row>
    <row r="51" spans="1:10" ht="13.5">
      <c r="A51" s="120"/>
      <c r="B51" s="239" t="s">
        <v>435</v>
      </c>
      <c r="C51" s="239"/>
      <c r="D51" s="239"/>
      <c r="E51" s="239"/>
      <c r="F51" s="239"/>
      <c r="G51" s="239"/>
      <c r="H51" s="239"/>
      <c r="I51" s="239"/>
      <c r="J51" s="239"/>
    </row>
  </sheetData>
  <sheetProtection/>
  <hyperlinks>
    <hyperlink ref="A1" location="'15労働目次'!A1" display="15　労　働"/>
  </hyperlinks>
  <printOptions horizontalCentered="1"/>
  <pageMargins left="0.5905511811023623" right="0.5905511811023623" top="0.5905511811023623" bottom="0.3937007874015748" header="0.1968503937007874" footer="0.1968503937007874"/>
  <pageSetup blackAndWhite="1" horizontalDpi="600" verticalDpi="600" orientation="portrait" paperSize="9" scale="89" r:id="rId2"/>
  <drawing r:id="rId1"/>
</worksheet>
</file>

<file path=xl/worksheets/sheet16.xml><?xml version="1.0" encoding="utf-8"?>
<worksheet xmlns="http://schemas.openxmlformats.org/spreadsheetml/2006/main" xmlns:r="http://schemas.openxmlformats.org/officeDocument/2006/relationships">
  <dimension ref="A1:S20"/>
  <sheetViews>
    <sheetView showGridLines="0" view="pageBreakPreview" zoomScaleSheetLayoutView="100" zoomScalePageLayoutView="0" workbookViewId="0" topLeftCell="A1">
      <selection activeCell="A1" sqref="A1"/>
    </sheetView>
  </sheetViews>
  <sheetFormatPr defaultColWidth="9.625" defaultRowHeight="13.5"/>
  <cols>
    <col min="1" max="1" width="1.25" style="49" customWidth="1"/>
    <col min="2" max="2" width="11.25390625" style="49" bestFit="1" customWidth="1"/>
    <col min="3" max="3" width="1.25" style="49" customWidth="1"/>
    <col min="4" max="11" width="9.75390625" style="49" customWidth="1"/>
    <col min="12" max="18" width="13.125" style="49" customWidth="1"/>
    <col min="19" max="16384" width="9.625" style="49" customWidth="1"/>
  </cols>
  <sheetData>
    <row r="1" spans="1:4" ht="13.5">
      <c r="A1" s="588" t="s">
        <v>121</v>
      </c>
      <c r="B1" s="588"/>
      <c r="C1" s="588"/>
      <c r="D1" s="588"/>
    </row>
    <row r="2" spans="1:18" ht="13.5">
      <c r="A2" s="249" t="s">
        <v>400</v>
      </c>
      <c r="B2" s="249"/>
      <c r="C2" s="249"/>
      <c r="D2" s="249"/>
      <c r="E2" s="34"/>
      <c r="F2" s="34"/>
      <c r="G2" s="34"/>
      <c r="H2" s="34"/>
      <c r="I2" s="34"/>
      <c r="J2" s="34"/>
      <c r="K2" s="34"/>
      <c r="L2" s="34"/>
      <c r="M2" s="34"/>
      <c r="N2" s="34"/>
      <c r="O2" s="34"/>
      <c r="P2" s="34"/>
      <c r="Q2" s="34"/>
      <c r="R2" s="34"/>
    </row>
    <row r="3" spans="1:18" ht="17.25">
      <c r="A3" s="509" t="s">
        <v>251</v>
      </c>
      <c r="B3" s="509"/>
      <c r="C3" s="509"/>
      <c r="D3" s="509"/>
      <c r="E3" s="509"/>
      <c r="F3" s="509"/>
      <c r="G3" s="509"/>
      <c r="H3" s="509"/>
      <c r="I3" s="509"/>
      <c r="J3" s="509"/>
      <c r="K3" s="509"/>
      <c r="L3" s="39"/>
      <c r="M3" s="39"/>
      <c r="N3" s="39"/>
      <c r="O3" s="39"/>
      <c r="P3" s="39"/>
      <c r="Q3" s="39"/>
      <c r="R3" s="39"/>
    </row>
    <row r="4" spans="1:18" ht="13.5">
      <c r="A4" s="152"/>
      <c r="B4" s="152"/>
      <c r="C4" s="152"/>
      <c r="D4" s="152"/>
      <c r="E4" s="152"/>
      <c r="F4" s="152"/>
      <c r="G4" s="152"/>
      <c r="H4" s="152"/>
      <c r="I4" s="152"/>
      <c r="J4" s="86" t="s">
        <v>383</v>
      </c>
      <c r="K4" s="86"/>
      <c r="L4" s="86"/>
      <c r="M4" s="86"/>
      <c r="N4" s="86"/>
      <c r="O4" s="86"/>
      <c r="P4" s="86"/>
      <c r="Q4" s="86"/>
      <c r="R4" s="86"/>
    </row>
    <row r="5" spans="1:18" s="42" customFormat="1" ht="6" customHeight="1" thickBot="1">
      <c r="A5" s="40"/>
      <c r="B5" s="40"/>
      <c r="C5" s="40"/>
      <c r="D5" s="40"/>
      <c r="E5" s="40"/>
      <c r="F5" s="40"/>
      <c r="G5" s="40"/>
      <c r="H5" s="40"/>
      <c r="I5" s="41"/>
      <c r="J5" s="41"/>
      <c r="K5" s="41"/>
      <c r="L5" s="41"/>
      <c r="M5" s="41"/>
      <c r="N5" s="41"/>
      <c r="O5" s="41"/>
      <c r="P5" s="41"/>
      <c r="Q5" s="41"/>
      <c r="R5" s="41"/>
    </row>
    <row r="6" spans="1:19" s="22" customFormat="1" ht="18" customHeight="1" thickTop="1">
      <c r="A6" s="692"/>
      <c r="B6" s="692"/>
      <c r="C6" s="692"/>
      <c r="D6" s="700" t="s">
        <v>94</v>
      </c>
      <c r="E6" s="701"/>
      <c r="F6" s="697" t="s">
        <v>462</v>
      </c>
      <c r="G6" s="698"/>
      <c r="H6" s="698"/>
      <c r="I6" s="698"/>
      <c r="J6" s="698"/>
      <c r="K6" s="698"/>
      <c r="L6" s="698" t="s">
        <v>463</v>
      </c>
      <c r="M6" s="698"/>
      <c r="N6" s="698"/>
      <c r="O6" s="698"/>
      <c r="P6" s="699"/>
      <c r="Q6" s="711" t="s">
        <v>469</v>
      </c>
      <c r="R6" s="712"/>
      <c r="S6" s="79"/>
    </row>
    <row r="7" spans="1:19" s="22" customFormat="1" ht="18.75" customHeight="1">
      <c r="A7" s="692"/>
      <c r="B7" s="692"/>
      <c r="C7" s="692"/>
      <c r="D7" s="700" t="s">
        <v>470</v>
      </c>
      <c r="E7" s="701"/>
      <c r="F7" s="700" t="s">
        <v>464</v>
      </c>
      <c r="G7" s="701"/>
      <c r="H7" s="701"/>
      <c r="I7" s="701"/>
      <c r="J7" s="701"/>
      <c r="K7" s="701"/>
      <c r="L7" s="701" t="s">
        <v>465</v>
      </c>
      <c r="M7" s="701"/>
      <c r="N7" s="702"/>
      <c r="O7" s="701" t="s">
        <v>93</v>
      </c>
      <c r="P7" s="702"/>
      <c r="Q7" s="700" t="s">
        <v>468</v>
      </c>
      <c r="R7" s="701"/>
      <c r="S7" s="79"/>
    </row>
    <row r="8" spans="1:19" s="22" customFormat="1" ht="18" customHeight="1">
      <c r="A8" s="692"/>
      <c r="B8" s="692"/>
      <c r="C8" s="692"/>
      <c r="D8" s="695"/>
      <c r="E8" s="696"/>
      <c r="F8" s="706" t="s">
        <v>92</v>
      </c>
      <c r="G8" s="707"/>
      <c r="H8" s="708"/>
      <c r="I8" s="706" t="s">
        <v>466</v>
      </c>
      <c r="J8" s="707"/>
      <c r="K8" s="707"/>
      <c r="L8" s="707" t="s">
        <v>467</v>
      </c>
      <c r="M8" s="707"/>
      <c r="N8" s="708"/>
      <c r="O8" s="709" t="s">
        <v>91</v>
      </c>
      <c r="P8" s="710"/>
      <c r="Q8" s="695"/>
      <c r="R8" s="696"/>
      <c r="S8" s="79"/>
    </row>
    <row r="9" spans="1:19" s="22" customFormat="1" ht="28.5" customHeight="1">
      <c r="A9" s="693"/>
      <c r="B9" s="693"/>
      <c r="C9" s="694"/>
      <c r="D9" s="80" t="s">
        <v>471</v>
      </c>
      <c r="E9" s="81" t="s">
        <v>88</v>
      </c>
      <c r="F9" s="80" t="s">
        <v>127</v>
      </c>
      <c r="G9" s="82" t="s">
        <v>89</v>
      </c>
      <c r="H9" s="83" t="s">
        <v>90</v>
      </c>
      <c r="I9" s="703" t="s">
        <v>127</v>
      </c>
      <c r="J9" s="83" t="s">
        <v>89</v>
      </c>
      <c r="K9" s="82" t="s">
        <v>90</v>
      </c>
      <c r="L9" s="704" t="s">
        <v>127</v>
      </c>
      <c r="M9" s="705" t="s">
        <v>89</v>
      </c>
      <c r="N9" s="83" t="s">
        <v>90</v>
      </c>
      <c r="O9" s="80" t="s">
        <v>127</v>
      </c>
      <c r="P9" s="83" t="s">
        <v>89</v>
      </c>
      <c r="Q9" s="80" t="s">
        <v>127</v>
      </c>
      <c r="R9" s="82" t="s">
        <v>88</v>
      </c>
      <c r="S9" s="79"/>
    </row>
    <row r="10" spans="1:18" s="22" customFormat="1" ht="17.25" customHeight="1">
      <c r="A10" s="686" t="s">
        <v>390</v>
      </c>
      <c r="B10" s="686"/>
      <c r="C10" s="687"/>
      <c r="D10" s="84">
        <v>0</v>
      </c>
      <c r="E10" s="35">
        <v>0</v>
      </c>
      <c r="F10" s="35" t="s">
        <v>28</v>
      </c>
      <c r="G10" s="35" t="s">
        <v>28</v>
      </c>
      <c r="H10" s="35" t="s">
        <v>28</v>
      </c>
      <c r="I10" s="35" t="s">
        <v>28</v>
      </c>
      <c r="J10" s="35" t="s">
        <v>28</v>
      </c>
      <c r="K10" s="35" t="s">
        <v>28</v>
      </c>
      <c r="L10" s="35" t="s">
        <v>28</v>
      </c>
      <c r="M10" s="35" t="s">
        <v>28</v>
      </c>
      <c r="N10" s="35" t="s">
        <v>28</v>
      </c>
      <c r="O10" s="35" t="s">
        <v>28</v>
      </c>
      <c r="P10" s="35" t="s">
        <v>28</v>
      </c>
      <c r="Q10" s="35">
        <v>0</v>
      </c>
      <c r="R10" s="35">
        <v>0</v>
      </c>
    </row>
    <row r="11" spans="1:18" s="22" customFormat="1" ht="17.25" customHeight="1">
      <c r="A11" s="688">
        <v>2</v>
      </c>
      <c r="B11" s="688"/>
      <c r="C11" s="689"/>
      <c r="D11" s="33">
        <v>0</v>
      </c>
      <c r="E11" s="19">
        <v>0</v>
      </c>
      <c r="F11" s="19" t="s">
        <v>28</v>
      </c>
      <c r="G11" s="19" t="s">
        <v>28</v>
      </c>
      <c r="H11" s="19" t="s">
        <v>28</v>
      </c>
      <c r="I11" s="19" t="s">
        <v>28</v>
      </c>
      <c r="J11" s="19" t="s">
        <v>28</v>
      </c>
      <c r="K11" s="19" t="s">
        <v>28</v>
      </c>
      <c r="L11" s="19" t="s">
        <v>28</v>
      </c>
      <c r="M11" s="19" t="s">
        <v>28</v>
      </c>
      <c r="N11" s="19" t="s">
        <v>28</v>
      </c>
      <c r="O11" s="19" t="s">
        <v>28</v>
      </c>
      <c r="P11" s="19" t="s">
        <v>28</v>
      </c>
      <c r="Q11" s="19">
        <v>0</v>
      </c>
      <c r="R11" s="19">
        <v>0</v>
      </c>
    </row>
    <row r="12" spans="1:18" s="74" customFormat="1" ht="17.25" customHeight="1">
      <c r="A12" s="690">
        <v>3</v>
      </c>
      <c r="B12" s="690"/>
      <c r="C12" s="691"/>
      <c r="D12" s="351">
        <v>1</v>
      </c>
      <c r="E12" s="352">
        <v>22</v>
      </c>
      <c r="F12" s="352" t="s">
        <v>28</v>
      </c>
      <c r="G12" s="352" t="s">
        <v>28</v>
      </c>
      <c r="H12" s="352" t="s">
        <v>28</v>
      </c>
      <c r="I12" s="352" t="s">
        <v>28</v>
      </c>
      <c r="J12" s="352" t="s">
        <v>28</v>
      </c>
      <c r="K12" s="352" t="s">
        <v>28</v>
      </c>
      <c r="L12" s="352" t="s">
        <v>28</v>
      </c>
      <c r="M12" s="352" t="s">
        <v>28</v>
      </c>
      <c r="N12" s="352" t="s">
        <v>28</v>
      </c>
      <c r="O12" s="352" t="s">
        <v>28</v>
      </c>
      <c r="P12" s="352" t="s">
        <v>28</v>
      </c>
      <c r="Q12" s="352">
        <v>1</v>
      </c>
      <c r="R12" s="352">
        <v>22</v>
      </c>
    </row>
    <row r="13" spans="1:18" s="74" customFormat="1" ht="14.25" customHeight="1">
      <c r="A13" s="309"/>
      <c r="B13" s="312" t="s">
        <v>335</v>
      </c>
      <c r="C13" s="310"/>
      <c r="D13" s="311"/>
      <c r="E13" s="311"/>
      <c r="F13" s="311"/>
      <c r="G13" s="311"/>
      <c r="H13" s="311"/>
      <c r="I13" s="311"/>
      <c r="J13" s="311"/>
      <c r="K13" s="311"/>
      <c r="M13" s="311"/>
      <c r="N13" s="311"/>
      <c r="O13" s="311"/>
      <c r="P13" s="311"/>
      <c r="Q13" s="311"/>
      <c r="R13" s="311"/>
    </row>
    <row r="14" spans="1:18" s="22" customFormat="1" ht="14.25" customHeight="1">
      <c r="A14" s="85"/>
      <c r="B14" s="85" t="s">
        <v>461</v>
      </c>
      <c r="C14" s="86"/>
      <c r="D14" s="86"/>
      <c r="E14" s="86"/>
      <c r="F14" s="86"/>
      <c r="G14" s="86"/>
      <c r="H14" s="86"/>
      <c r="I14" s="86"/>
      <c r="J14" s="86"/>
      <c r="K14" s="86"/>
      <c r="M14" s="86"/>
      <c r="N14" s="86"/>
      <c r="O14" s="27"/>
      <c r="P14" s="27"/>
      <c r="Q14" s="27"/>
      <c r="R14" s="27"/>
    </row>
    <row r="15" spans="1:18" s="22" customFormat="1" ht="18.75" customHeight="1">
      <c r="A15" s="48"/>
      <c r="B15" s="48"/>
      <c r="C15" s="48"/>
      <c r="D15" s="48"/>
      <c r="E15" s="48"/>
      <c r="F15" s="48"/>
      <c r="G15" s="48"/>
      <c r="H15" s="48"/>
      <c r="I15" s="48"/>
      <c r="J15" s="48"/>
      <c r="K15" s="48"/>
      <c r="L15" s="48"/>
      <c r="M15" s="48"/>
      <c r="N15" s="48"/>
      <c r="O15" s="27"/>
      <c r="P15" s="27"/>
      <c r="Q15" s="27"/>
      <c r="R15" s="27"/>
    </row>
    <row r="16" spans="1:18" s="22" customFormat="1" ht="18.75" customHeight="1">
      <c r="A16" s="48"/>
      <c r="B16" s="48"/>
      <c r="C16" s="48"/>
      <c r="D16" s="48"/>
      <c r="E16" s="48"/>
      <c r="F16" s="48"/>
      <c r="G16" s="48"/>
      <c r="H16" s="48"/>
      <c r="I16" s="48"/>
      <c r="J16" s="48"/>
      <c r="K16" s="48"/>
      <c r="L16" s="48"/>
      <c r="M16" s="48"/>
      <c r="N16" s="48"/>
      <c r="O16" s="27"/>
      <c r="P16" s="27"/>
      <c r="Q16" s="27"/>
      <c r="R16" s="27"/>
    </row>
    <row r="20" ht="13.5">
      <c r="E20" s="60"/>
    </row>
  </sheetData>
  <sheetProtection/>
  <hyperlinks>
    <hyperlink ref="A1" location="'15労働目次'!A1" display="15　労　働"/>
  </hyperlinks>
  <printOptions/>
  <pageMargins left="0.5905511811023623" right="0.5905511811023623" top="0.5905511811023623" bottom="0.3937007874015748" header="0.11811023622047245" footer="0.5511811023622047"/>
  <pageSetup blackAndWhite="1" horizontalDpi="600" verticalDpi="600" orientation="portrait" paperSize="9" r:id="rId2"/>
  <colBreaks count="1" manualBreakCount="1">
    <brk id="11" min="1" max="16" man="1"/>
  </colBreaks>
  <drawing r:id="rId1"/>
</worksheet>
</file>

<file path=xl/worksheets/sheet17.xml><?xml version="1.0" encoding="utf-8"?>
<worksheet xmlns="http://schemas.openxmlformats.org/spreadsheetml/2006/main" xmlns:r="http://schemas.openxmlformats.org/officeDocument/2006/relationships">
  <dimension ref="A1:G37"/>
  <sheetViews>
    <sheetView showGridLines="0" view="pageBreakPreview" zoomScaleSheetLayoutView="100"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4921875" style="282" customWidth="1"/>
    <col min="2" max="2" width="22.50390625" style="282" customWidth="1"/>
    <col min="3" max="3" width="1.4921875" style="282" customWidth="1"/>
    <col min="4" max="6" width="17.125" style="282" customWidth="1"/>
    <col min="7" max="16384" width="9.00390625" style="282" customWidth="1"/>
  </cols>
  <sheetData>
    <row r="1" spans="1:2" ht="13.5">
      <c r="A1" s="589" t="s">
        <v>121</v>
      </c>
      <c r="B1" s="589"/>
    </row>
    <row r="2" spans="1:6" ht="13.5">
      <c r="A2" s="723" t="s">
        <v>400</v>
      </c>
      <c r="B2" s="723"/>
      <c r="C2" s="723"/>
      <c r="D2" s="723"/>
      <c r="E2" s="393"/>
      <c r="F2" s="393"/>
    </row>
    <row r="3" spans="1:6" ht="17.25">
      <c r="A3" s="603" t="s">
        <v>252</v>
      </c>
      <c r="B3" s="603"/>
      <c r="C3" s="603"/>
      <c r="D3" s="603"/>
      <c r="E3" s="603"/>
      <c r="F3" s="603"/>
    </row>
    <row r="4" spans="1:6" s="313" customFormat="1" ht="15" customHeight="1">
      <c r="A4" s="722" t="s">
        <v>484</v>
      </c>
      <c r="B4" s="722"/>
      <c r="C4" s="722"/>
      <c r="D4" s="722"/>
      <c r="E4" s="722"/>
      <c r="F4" s="722"/>
    </row>
    <row r="5" spans="1:6" ht="6" customHeight="1" thickBot="1">
      <c r="A5" s="314"/>
      <c r="B5" s="314"/>
      <c r="C5" s="314"/>
      <c r="D5" s="314"/>
      <c r="E5" s="314"/>
      <c r="F5" s="314"/>
    </row>
    <row r="6" spans="1:7" s="269" customFormat="1" ht="18" customHeight="1" thickTop="1">
      <c r="A6" s="715"/>
      <c r="B6" s="715"/>
      <c r="C6" s="716"/>
      <c r="D6" s="719" t="s">
        <v>95</v>
      </c>
      <c r="E6" s="720" t="s">
        <v>375</v>
      </c>
      <c r="F6" s="721"/>
      <c r="G6" s="315"/>
    </row>
    <row r="7" spans="1:7" s="269" customFormat="1" ht="18" customHeight="1">
      <c r="A7" s="717"/>
      <c r="B7" s="717"/>
      <c r="C7" s="718"/>
      <c r="D7" s="713"/>
      <c r="E7" s="714"/>
      <c r="F7" s="382" t="s">
        <v>340</v>
      </c>
      <c r="G7" s="315"/>
    </row>
    <row r="8" spans="1:6" s="269" customFormat="1" ht="15" customHeight="1">
      <c r="A8" s="380"/>
      <c r="B8" s="316" t="s">
        <v>389</v>
      </c>
      <c r="C8" s="381"/>
      <c r="D8" s="317">
        <v>421</v>
      </c>
      <c r="E8" s="318">
        <v>55354</v>
      </c>
      <c r="F8" s="318">
        <v>1994</v>
      </c>
    </row>
    <row r="9" spans="1:6" s="269" customFormat="1" ht="15" customHeight="1">
      <c r="A9" s="380"/>
      <c r="B9" s="319">
        <v>2</v>
      </c>
      <c r="C9" s="381"/>
      <c r="D9" s="317">
        <v>411</v>
      </c>
      <c r="E9" s="318">
        <v>56043</v>
      </c>
      <c r="F9" s="318">
        <v>2395</v>
      </c>
    </row>
    <row r="10" spans="1:6" s="269" customFormat="1" ht="15" customHeight="1">
      <c r="A10" s="320"/>
      <c r="B10" s="321">
        <v>3</v>
      </c>
      <c r="C10" s="322"/>
      <c r="D10" s="332">
        <v>411</v>
      </c>
      <c r="E10" s="333">
        <v>56043</v>
      </c>
      <c r="F10" s="333">
        <v>2395</v>
      </c>
    </row>
    <row r="11" spans="1:6" s="269" customFormat="1" ht="15" customHeight="1">
      <c r="A11" s="380"/>
      <c r="B11" s="380"/>
      <c r="C11" s="381"/>
      <c r="D11" s="334"/>
      <c r="E11" s="335"/>
      <c r="F11" s="335"/>
    </row>
    <row r="12" spans="1:7" s="269" customFormat="1" ht="15" customHeight="1">
      <c r="A12" s="323"/>
      <c r="B12" s="324" t="s">
        <v>253</v>
      </c>
      <c r="C12" s="325"/>
      <c r="D12" s="317">
        <v>1</v>
      </c>
      <c r="E12" s="318">
        <v>11</v>
      </c>
      <c r="F12" s="318">
        <v>0</v>
      </c>
      <c r="G12" s="326"/>
    </row>
    <row r="13" spans="1:7" s="269" customFormat="1" ht="15" customHeight="1">
      <c r="A13" s="323"/>
      <c r="B13" s="324" t="s">
        <v>341</v>
      </c>
      <c r="C13" s="325"/>
      <c r="D13" s="317">
        <v>0</v>
      </c>
      <c r="E13" s="318">
        <v>0</v>
      </c>
      <c r="F13" s="318">
        <v>0</v>
      </c>
      <c r="G13" s="326"/>
    </row>
    <row r="14" spans="1:7" s="269" customFormat="1" ht="15" customHeight="1">
      <c r="A14" s="323"/>
      <c r="B14" s="383" t="s">
        <v>342</v>
      </c>
      <c r="C14" s="325"/>
      <c r="D14" s="317">
        <v>0</v>
      </c>
      <c r="E14" s="318">
        <v>0</v>
      </c>
      <c r="F14" s="318">
        <v>0</v>
      </c>
      <c r="G14" s="326"/>
    </row>
    <row r="15" spans="1:7" s="269" customFormat="1" ht="15" customHeight="1">
      <c r="A15" s="323"/>
      <c r="B15" s="324" t="s">
        <v>2</v>
      </c>
      <c r="C15" s="325"/>
      <c r="D15" s="317">
        <v>12</v>
      </c>
      <c r="E15" s="318">
        <v>878</v>
      </c>
      <c r="F15" s="318">
        <v>0</v>
      </c>
      <c r="G15" s="326"/>
    </row>
    <row r="16" spans="1:7" s="269" customFormat="1" ht="15" customHeight="1">
      <c r="A16" s="323"/>
      <c r="B16" s="324" t="s">
        <v>3</v>
      </c>
      <c r="C16" s="325"/>
      <c r="D16" s="317">
        <v>117</v>
      </c>
      <c r="E16" s="318">
        <v>18948</v>
      </c>
      <c r="F16" s="318">
        <v>9</v>
      </c>
      <c r="G16" s="326"/>
    </row>
    <row r="17" spans="1:7" s="269" customFormat="1" ht="15" customHeight="1">
      <c r="A17" s="323"/>
      <c r="B17" s="388" t="s">
        <v>128</v>
      </c>
      <c r="C17" s="325"/>
      <c r="D17" s="317">
        <v>13</v>
      </c>
      <c r="E17" s="318">
        <v>3002</v>
      </c>
      <c r="F17" s="318" t="s">
        <v>28</v>
      </c>
      <c r="G17" s="326"/>
    </row>
    <row r="18" spans="1:7" s="269" customFormat="1" ht="15" customHeight="1">
      <c r="A18" s="323"/>
      <c r="B18" s="324" t="s">
        <v>8</v>
      </c>
      <c r="C18" s="325"/>
      <c r="D18" s="317">
        <v>6</v>
      </c>
      <c r="E18" s="318">
        <v>708</v>
      </c>
      <c r="F18" s="318">
        <v>0</v>
      </c>
      <c r="G18" s="326"/>
    </row>
    <row r="19" spans="1:7" s="269" customFormat="1" ht="15" customHeight="1">
      <c r="A19" s="323"/>
      <c r="B19" s="324" t="s">
        <v>181</v>
      </c>
      <c r="C19" s="325"/>
      <c r="D19" s="317">
        <v>57</v>
      </c>
      <c r="E19" s="318">
        <v>2823</v>
      </c>
      <c r="F19" s="318">
        <v>9</v>
      </c>
      <c r="G19" s="326"/>
    </row>
    <row r="20" spans="1:7" s="269" customFormat="1" ht="15" customHeight="1">
      <c r="A20" s="323"/>
      <c r="B20" s="324" t="s">
        <v>182</v>
      </c>
      <c r="C20" s="325"/>
      <c r="D20" s="317">
        <v>35</v>
      </c>
      <c r="E20" s="318">
        <v>3840</v>
      </c>
      <c r="F20" s="318">
        <v>1816</v>
      </c>
      <c r="G20" s="326"/>
    </row>
    <row r="21" spans="1:7" s="269" customFormat="1" ht="15" customHeight="1">
      <c r="A21" s="323"/>
      <c r="B21" s="324" t="s">
        <v>183</v>
      </c>
      <c r="C21" s="325"/>
      <c r="D21" s="317">
        <v>21</v>
      </c>
      <c r="E21" s="318">
        <v>3859</v>
      </c>
      <c r="F21" s="318">
        <v>91</v>
      </c>
      <c r="G21" s="326"/>
    </row>
    <row r="22" spans="1:7" s="269" customFormat="1" ht="15" customHeight="1">
      <c r="A22" s="323"/>
      <c r="B22" s="324" t="s">
        <v>184</v>
      </c>
      <c r="C22" s="325"/>
      <c r="D22" s="317">
        <v>0</v>
      </c>
      <c r="E22" s="318">
        <v>0</v>
      </c>
      <c r="F22" s="318">
        <v>0</v>
      </c>
      <c r="G22" s="326"/>
    </row>
    <row r="23" spans="1:7" s="269" customFormat="1" ht="15" customHeight="1">
      <c r="A23" s="323"/>
      <c r="B23" s="385" t="s">
        <v>343</v>
      </c>
      <c r="C23" s="325"/>
      <c r="D23" s="317">
        <v>4</v>
      </c>
      <c r="E23" s="318">
        <v>241</v>
      </c>
      <c r="F23" s="318">
        <v>0</v>
      </c>
      <c r="G23" s="326"/>
    </row>
    <row r="24" spans="1:7" s="269" customFormat="1" ht="15" customHeight="1">
      <c r="A24" s="323"/>
      <c r="B24" s="324" t="s">
        <v>185</v>
      </c>
      <c r="C24" s="325"/>
      <c r="D24" s="317">
        <v>0</v>
      </c>
      <c r="E24" s="318">
        <v>0</v>
      </c>
      <c r="F24" s="318">
        <v>0</v>
      </c>
      <c r="G24" s="326"/>
    </row>
    <row r="25" spans="1:7" s="269" customFormat="1" ht="15" customHeight="1">
      <c r="A25" s="323"/>
      <c r="B25" s="384" t="s">
        <v>344</v>
      </c>
      <c r="C25" s="325"/>
      <c r="D25" s="317">
        <v>3</v>
      </c>
      <c r="E25" s="318">
        <v>104</v>
      </c>
      <c r="F25" s="318">
        <v>0</v>
      </c>
      <c r="G25" s="326"/>
    </row>
    <row r="26" spans="1:7" s="269" customFormat="1" ht="15" customHeight="1">
      <c r="A26" s="323"/>
      <c r="B26" s="324" t="s">
        <v>164</v>
      </c>
      <c r="C26" s="325"/>
      <c r="D26" s="317">
        <v>37</v>
      </c>
      <c r="E26" s="318">
        <v>6112</v>
      </c>
      <c r="F26" s="318">
        <v>7</v>
      </c>
      <c r="G26" s="326"/>
    </row>
    <row r="27" spans="1:7" s="269" customFormat="1" ht="15" customHeight="1">
      <c r="A27" s="323"/>
      <c r="B27" s="324" t="s">
        <v>165</v>
      </c>
      <c r="C27" s="325"/>
      <c r="D27" s="317">
        <v>29</v>
      </c>
      <c r="E27" s="318">
        <v>3279</v>
      </c>
      <c r="F27" s="318">
        <v>49</v>
      </c>
      <c r="G27" s="326"/>
    </row>
    <row r="28" spans="1:7" s="269" customFormat="1" ht="15" customHeight="1">
      <c r="A28" s="323"/>
      <c r="B28" s="324" t="s">
        <v>22</v>
      </c>
      <c r="C28" s="325"/>
      <c r="D28" s="317">
        <v>7</v>
      </c>
      <c r="E28" s="318">
        <v>3129</v>
      </c>
      <c r="F28" s="318">
        <v>254</v>
      </c>
      <c r="G28" s="326"/>
    </row>
    <row r="29" spans="1:7" s="269" customFormat="1" ht="15" customHeight="1">
      <c r="A29" s="323"/>
      <c r="B29" s="324" t="s">
        <v>186</v>
      </c>
      <c r="C29" s="325"/>
      <c r="D29" s="317">
        <v>10</v>
      </c>
      <c r="E29" s="318">
        <v>202</v>
      </c>
      <c r="F29" s="318">
        <v>0</v>
      </c>
      <c r="G29" s="326"/>
    </row>
    <row r="30" spans="1:7" s="269" customFormat="1" ht="15" customHeight="1">
      <c r="A30" s="323"/>
      <c r="B30" s="324" t="s">
        <v>87</v>
      </c>
      <c r="C30" s="325"/>
      <c r="D30" s="317">
        <v>46</v>
      </c>
      <c r="E30" s="318">
        <v>7564</v>
      </c>
      <c r="F30" s="318">
        <v>260</v>
      </c>
      <c r="G30" s="326"/>
    </row>
    <row r="31" spans="1:7" s="269" customFormat="1" ht="15" customHeight="1">
      <c r="A31" s="327"/>
      <c r="B31" s="328" t="s">
        <v>21</v>
      </c>
      <c r="C31" s="329"/>
      <c r="D31" s="336">
        <v>1</v>
      </c>
      <c r="E31" s="337">
        <v>2</v>
      </c>
      <c r="F31" s="318">
        <v>2</v>
      </c>
      <c r="G31" s="326"/>
    </row>
    <row r="32" spans="1:6" s="269" customFormat="1" ht="13.5" customHeight="1">
      <c r="A32" s="389" t="s">
        <v>345</v>
      </c>
      <c r="B32" s="390"/>
      <c r="C32" s="330"/>
      <c r="D32" s="330"/>
      <c r="E32" s="330"/>
      <c r="F32" s="330"/>
    </row>
    <row r="33" spans="1:6" s="269" customFormat="1" ht="13.5" customHeight="1">
      <c r="A33" s="391"/>
      <c r="B33" s="391" t="s">
        <v>346</v>
      </c>
      <c r="C33" s="386"/>
      <c r="D33" s="386"/>
      <c r="E33" s="386"/>
      <c r="F33" s="386"/>
    </row>
    <row r="34" ht="15" customHeight="1">
      <c r="A34" s="392" t="s">
        <v>483</v>
      </c>
    </row>
    <row r="35" spans="1:6" ht="13.5">
      <c r="A35" s="265"/>
      <c r="B35" s="265"/>
      <c r="C35" s="265"/>
      <c r="D35" s="394"/>
      <c r="E35" s="265"/>
      <c r="F35" s="265"/>
    </row>
    <row r="36" spans="1:6" ht="13.5">
      <c r="A36" s="265"/>
      <c r="B36" s="265"/>
      <c r="C36" s="265"/>
      <c r="D36" s="394"/>
      <c r="E36" s="394"/>
      <c r="F36" s="394"/>
    </row>
    <row r="37" spans="4:6" ht="13.5">
      <c r="D37" s="331"/>
      <c r="E37" s="331"/>
      <c r="F37" s="331"/>
    </row>
  </sheetData>
  <sheetProtection/>
  <hyperlinks>
    <hyperlink ref="A1" location="'15労働目次'!A1" display="15　労　働"/>
  </hyperlinks>
  <printOptions/>
  <pageMargins left="0.5905511811023623" right="0.5905511811023623" top="0.5905511811023623" bottom="0.3937007874015748" header="0.11811023622047245" footer="0.5511811023622047"/>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65"/>
  <sheetViews>
    <sheetView showGridLines="0" view="pageBreakPreview" zoomScale="130" zoomScaleSheetLayoutView="130" zoomScalePageLayoutView="0" workbookViewId="0" topLeftCell="A1">
      <pane xSplit="3" ySplit="7" topLeftCell="D5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outlineLevelCol="1"/>
  <cols>
    <col min="1" max="1" width="4.25390625" style="248" customWidth="1"/>
    <col min="2" max="2" width="3.00390625" style="248" bestFit="1" customWidth="1"/>
    <col min="3" max="3" width="5.50390625" style="248" customWidth="1"/>
    <col min="4" max="4" width="8.75390625" style="248" customWidth="1" outlineLevel="1"/>
    <col min="5" max="6" width="8.50390625" style="248" customWidth="1" outlineLevel="1"/>
    <col min="7" max="7" width="10.125" style="248" customWidth="1" outlineLevel="1"/>
    <col min="8" max="11" width="8.50390625" style="248" customWidth="1" outlineLevel="1"/>
    <col min="12" max="12" width="9.50390625" style="248" customWidth="1" outlineLevel="1"/>
    <col min="13" max="13" width="11.125" style="248" customWidth="1"/>
    <col min="14" max="14" width="10.25390625" style="248" bestFit="1" customWidth="1"/>
    <col min="15" max="18" width="9.75390625" style="248" customWidth="1"/>
    <col min="19" max="19" width="11.625" style="248" customWidth="1"/>
    <col min="20" max="20" width="9.875" style="262" customWidth="1"/>
    <col min="21" max="21" width="10.625" style="248" customWidth="1"/>
    <col min="22" max="16384" width="9.00390625" style="248" customWidth="1"/>
  </cols>
  <sheetData>
    <row r="1" ht="13.5">
      <c r="A1" s="247" t="s">
        <v>121</v>
      </c>
    </row>
    <row r="2" spans="1:4" ht="13.5">
      <c r="A2" s="249" t="s">
        <v>400</v>
      </c>
      <c r="B2" s="249"/>
      <c r="C2" s="249"/>
      <c r="D2" s="249"/>
    </row>
    <row r="3" spans="1:8" ht="21">
      <c r="A3" s="249"/>
      <c r="B3" s="249"/>
      <c r="C3" s="249"/>
      <c r="D3" s="249"/>
      <c r="G3" s="415" t="s">
        <v>401</v>
      </c>
      <c r="H3" s="415"/>
    </row>
    <row r="4" spans="1:20" ht="17.25">
      <c r="A4" s="486" t="s">
        <v>371</v>
      </c>
      <c r="B4" s="486"/>
      <c r="C4" s="486"/>
      <c r="D4" s="486"/>
      <c r="E4" s="486"/>
      <c r="F4" s="486"/>
      <c r="G4" s="486"/>
      <c r="H4" s="486"/>
      <c r="I4" s="486"/>
      <c r="J4" s="486"/>
      <c r="K4" s="486"/>
      <c r="L4" s="486"/>
      <c r="M4" s="31"/>
      <c r="N4" s="31"/>
      <c r="O4" s="31"/>
      <c r="P4" s="31"/>
      <c r="Q4" s="31"/>
      <c r="R4" s="31"/>
      <c r="S4" s="31"/>
      <c r="T4" s="31"/>
    </row>
    <row r="5" spans="1:20" ht="13.5">
      <c r="A5" s="179"/>
      <c r="B5" s="179"/>
      <c r="C5" s="179"/>
      <c r="D5" s="179"/>
      <c r="E5" s="179"/>
      <c r="F5" s="179"/>
      <c r="G5" s="179"/>
      <c r="H5" s="179"/>
      <c r="I5" s="179"/>
      <c r="J5" s="179"/>
      <c r="K5" s="179"/>
      <c r="L5" s="179"/>
      <c r="M5" s="179"/>
      <c r="N5" s="179"/>
      <c r="O5" s="179"/>
      <c r="P5" s="179"/>
      <c r="Q5" s="179"/>
      <c r="R5" s="179"/>
      <c r="S5" s="179"/>
      <c r="T5" s="250" t="s">
        <v>0</v>
      </c>
    </row>
    <row r="6" spans="1:19" ht="6" customHeight="1" thickBot="1">
      <c r="A6" s="489"/>
      <c r="B6" s="489"/>
      <c r="C6" s="489"/>
      <c r="D6" s="489"/>
      <c r="E6" s="489"/>
      <c r="F6" s="28"/>
      <c r="G6" s="28"/>
      <c r="H6" s="28"/>
      <c r="I6" s="28"/>
      <c r="J6" s="28"/>
      <c r="K6" s="28"/>
      <c r="L6" s="28"/>
      <c r="M6" s="28"/>
      <c r="N6" s="28"/>
      <c r="O6" s="28"/>
      <c r="P6" s="28"/>
      <c r="Q6" s="28"/>
      <c r="R6" s="28"/>
      <c r="S6" s="28"/>
    </row>
    <row r="7" spans="1:20" s="76" customFormat="1" ht="39" customHeight="1" thickTop="1">
      <c r="A7" s="487"/>
      <c r="B7" s="487"/>
      <c r="C7" s="488"/>
      <c r="D7" s="251" t="s">
        <v>1</v>
      </c>
      <c r="E7" s="251" t="s">
        <v>166</v>
      </c>
      <c r="F7" s="252" t="s">
        <v>167</v>
      </c>
      <c r="G7" s="253" t="s">
        <v>330</v>
      </c>
      <c r="H7" s="254" t="s">
        <v>174</v>
      </c>
      <c r="I7" s="254" t="s">
        <v>244</v>
      </c>
      <c r="J7" s="254" t="s">
        <v>245</v>
      </c>
      <c r="K7" s="255" t="s">
        <v>246</v>
      </c>
      <c r="L7" s="397" t="s">
        <v>329</v>
      </c>
      <c r="M7" s="255" t="s">
        <v>175</v>
      </c>
      <c r="N7" s="254" t="s">
        <v>247</v>
      </c>
      <c r="O7" s="254" t="s">
        <v>177</v>
      </c>
      <c r="P7" s="254" t="s">
        <v>173</v>
      </c>
      <c r="Q7" s="256" t="s">
        <v>171</v>
      </c>
      <c r="R7" s="254" t="s">
        <v>172</v>
      </c>
      <c r="S7" s="253" t="s">
        <v>179</v>
      </c>
      <c r="T7" s="257" t="s">
        <v>338</v>
      </c>
    </row>
    <row r="8" spans="1:20" s="76" customFormat="1" ht="16.5" customHeight="1">
      <c r="A8" s="184"/>
      <c r="B8" s="209"/>
      <c r="C8" s="153"/>
      <c r="D8" s="490" t="s">
        <v>4</v>
      </c>
      <c r="E8" s="491"/>
      <c r="F8" s="491"/>
      <c r="G8" s="491"/>
      <c r="H8" s="491"/>
      <c r="I8" s="491"/>
      <c r="J8" s="491"/>
      <c r="K8" s="491"/>
      <c r="L8" s="491"/>
      <c r="M8" s="491" t="s">
        <v>4</v>
      </c>
      <c r="N8" s="491"/>
      <c r="O8" s="491"/>
      <c r="P8" s="491"/>
      <c r="Q8" s="491"/>
      <c r="R8" s="491"/>
      <c r="S8" s="491"/>
      <c r="T8" s="491"/>
    </row>
    <row r="9" spans="1:20" s="76" customFormat="1" ht="13.5" customHeight="1">
      <c r="A9" s="184" t="s">
        <v>396</v>
      </c>
      <c r="B9" s="209" t="s">
        <v>386</v>
      </c>
      <c r="C9" s="153" t="s">
        <v>9</v>
      </c>
      <c r="D9" s="428">
        <v>310290</v>
      </c>
      <c r="E9" s="416">
        <v>355001</v>
      </c>
      <c r="F9" s="417">
        <v>328950</v>
      </c>
      <c r="G9" s="417">
        <v>622161</v>
      </c>
      <c r="H9" s="417">
        <v>479535</v>
      </c>
      <c r="I9" s="417">
        <v>288425</v>
      </c>
      <c r="J9" s="417">
        <v>265511</v>
      </c>
      <c r="K9" s="417">
        <v>396669</v>
      </c>
      <c r="L9" s="417">
        <v>252785</v>
      </c>
      <c r="M9" s="417">
        <v>493196</v>
      </c>
      <c r="N9" s="417">
        <v>120130</v>
      </c>
      <c r="O9" s="417">
        <v>164803</v>
      </c>
      <c r="P9" s="417">
        <v>422907</v>
      </c>
      <c r="Q9" s="417">
        <v>304642</v>
      </c>
      <c r="R9" s="417">
        <v>377014</v>
      </c>
      <c r="S9" s="417">
        <v>270091</v>
      </c>
      <c r="T9" s="418">
        <v>101.6</v>
      </c>
    </row>
    <row r="10" spans="1:20" s="76" customFormat="1" ht="13.5" customHeight="1">
      <c r="A10" s="184"/>
      <c r="B10" s="209">
        <v>2</v>
      </c>
      <c r="C10" s="210"/>
      <c r="D10" s="428">
        <v>306872</v>
      </c>
      <c r="E10" s="416">
        <v>393018</v>
      </c>
      <c r="F10" s="417">
        <v>325149</v>
      </c>
      <c r="G10" s="417">
        <v>634724</v>
      </c>
      <c r="H10" s="417">
        <v>470858</v>
      </c>
      <c r="I10" s="417">
        <v>303870</v>
      </c>
      <c r="J10" s="417">
        <v>213951</v>
      </c>
      <c r="K10" s="417">
        <v>374245</v>
      </c>
      <c r="L10" s="417">
        <v>247120</v>
      </c>
      <c r="M10" s="417">
        <v>422582</v>
      </c>
      <c r="N10" s="417">
        <v>107187</v>
      </c>
      <c r="O10" s="417">
        <v>168205</v>
      </c>
      <c r="P10" s="417">
        <v>411643</v>
      </c>
      <c r="Q10" s="417">
        <v>345299</v>
      </c>
      <c r="R10" s="417">
        <v>350579</v>
      </c>
      <c r="S10" s="417">
        <v>293523</v>
      </c>
      <c r="T10" s="418">
        <v>100.5</v>
      </c>
    </row>
    <row r="11" spans="1:20" s="77" customFormat="1" ht="13.5" customHeight="1">
      <c r="A11" s="185"/>
      <c r="B11" s="463">
        <v>3</v>
      </c>
      <c r="C11" s="258"/>
      <c r="D11" s="464">
        <v>316499</v>
      </c>
      <c r="E11" s="419">
        <v>383037</v>
      </c>
      <c r="F11" s="420">
        <v>327142</v>
      </c>
      <c r="G11" s="420">
        <v>575389</v>
      </c>
      <c r="H11" s="420">
        <v>515736</v>
      </c>
      <c r="I11" s="420">
        <v>385858</v>
      </c>
      <c r="J11" s="420">
        <v>240186</v>
      </c>
      <c r="K11" s="421">
        <v>384850</v>
      </c>
      <c r="L11" s="421">
        <v>279302</v>
      </c>
      <c r="M11" s="421">
        <v>446857</v>
      </c>
      <c r="N11" s="421">
        <v>112038</v>
      </c>
      <c r="O11" s="421">
        <v>129198</v>
      </c>
      <c r="P11" s="421">
        <v>458236</v>
      </c>
      <c r="Q11" s="421">
        <v>323222</v>
      </c>
      <c r="R11" s="421">
        <v>333989</v>
      </c>
      <c r="S11" s="421">
        <v>315841</v>
      </c>
      <c r="T11" s="422">
        <v>103.6</v>
      </c>
    </row>
    <row r="12" spans="1:20" s="77" customFormat="1" ht="10.5" customHeight="1">
      <c r="A12" s="185"/>
      <c r="B12" s="78"/>
      <c r="C12" s="258"/>
      <c r="D12" s="423"/>
      <c r="E12" s="424"/>
      <c r="F12" s="424"/>
      <c r="G12" s="424"/>
      <c r="H12" s="424"/>
      <c r="I12" s="424"/>
      <c r="J12" s="424"/>
      <c r="K12" s="424"/>
      <c r="L12" s="424"/>
      <c r="M12" s="424"/>
      <c r="N12" s="424"/>
      <c r="O12" s="424"/>
      <c r="P12" s="424"/>
      <c r="Q12" s="424"/>
      <c r="R12" s="424"/>
      <c r="S12" s="424"/>
      <c r="T12" s="424"/>
    </row>
    <row r="13" spans="1:20" s="76" customFormat="1" ht="13.5" customHeight="1">
      <c r="A13" s="184" t="s">
        <v>395</v>
      </c>
      <c r="B13" s="209">
        <v>1</v>
      </c>
      <c r="C13" s="153" t="s">
        <v>5</v>
      </c>
      <c r="D13" s="465">
        <v>263880</v>
      </c>
      <c r="E13" s="426">
        <v>332610</v>
      </c>
      <c r="F13" s="426">
        <v>265528</v>
      </c>
      <c r="G13" s="426">
        <v>462397</v>
      </c>
      <c r="H13" s="426">
        <v>488496</v>
      </c>
      <c r="I13" s="426">
        <v>331432</v>
      </c>
      <c r="J13" s="426">
        <v>212736</v>
      </c>
      <c r="K13" s="427">
        <v>322303</v>
      </c>
      <c r="L13" s="427">
        <v>244953</v>
      </c>
      <c r="M13" s="427">
        <v>365289</v>
      </c>
      <c r="N13" s="427">
        <v>109227</v>
      </c>
      <c r="O13" s="427">
        <v>123435</v>
      </c>
      <c r="P13" s="427">
        <v>346627</v>
      </c>
      <c r="Q13" s="427">
        <v>266186</v>
      </c>
      <c r="R13" s="427">
        <v>269736</v>
      </c>
      <c r="S13" s="427">
        <v>250213</v>
      </c>
      <c r="T13" s="466">
        <v>86.4</v>
      </c>
    </row>
    <row r="14" spans="1:20" s="76" customFormat="1" ht="13.5" customHeight="1">
      <c r="A14" s="184"/>
      <c r="B14" s="209">
        <v>2</v>
      </c>
      <c r="C14" s="210"/>
      <c r="D14" s="425">
        <v>259754</v>
      </c>
      <c r="E14" s="426">
        <v>324105</v>
      </c>
      <c r="F14" s="426">
        <v>264214</v>
      </c>
      <c r="G14" s="426">
        <v>463498</v>
      </c>
      <c r="H14" s="426">
        <v>347495</v>
      </c>
      <c r="I14" s="426">
        <v>372105</v>
      </c>
      <c r="J14" s="426">
        <v>207008</v>
      </c>
      <c r="K14" s="427">
        <v>318993</v>
      </c>
      <c r="L14" s="427">
        <v>245695</v>
      </c>
      <c r="M14" s="427">
        <v>338265</v>
      </c>
      <c r="N14" s="427">
        <v>113736</v>
      </c>
      <c r="O14" s="427">
        <v>117448</v>
      </c>
      <c r="P14" s="427">
        <v>343681</v>
      </c>
      <c r="Q14" s="427">
        <v>250002</v>
      </c>
      <c r="R14" s="427">
        <v>276275</v>
      </c>
      <c r="S14" s="427">
        <v>262786</v>
      </c>
      <c r="T14" s="466">
        <v>85.1</v>
      </c>
    </row>
    <row r="15" spans="1:20" s="76" customFormat="1" ht="13.5" customHeight="1">
      <c r="A15" s="184"/>
      <c r="B15" s="209">
        <v>3</v>
      </c>
      <c r="C15" s="210"/>
      <c r="D15" s="465">
        <v>276713</v>
      </c>
      <c r="E15" s="426">
        <v>350956</v>
      </c>
      <c r="F15" s="426">
        <v>292847</v>
      </c>
      <c r="G15" s="426">
        <v>444037</v>
      </c>
      <c r="H15" s="426">
        <v>424449</v>
      </c>
      <c r="I15" s="426">
        <v>338391</v>
      </c>
      <c r="J15" s="426">
        <v>200454</v>
      </c>
      <c r="K15" s="427">
        <v>316082</v>
      </c>
      <c r="L15" s="427">
        <v>258027</v>
      </c>
      <c r="M15" s="427">
        <v>337324</v>
      </c>
      <c r="N15" s="427">
        <v>115735</v>
      </c>
      <c r="O15" s="427">
        <v>135352</v>
      </c>
      <c r="P15" s="427">
        <v>367425</v>
      </c>
      <c r="Q15" s="427">
        <v>292127</v>
      </c>
      <c r="R15" s="427">
        <v>278458</v>
      </c>
      <c r="S15" s="427">
        <v>277165</v>
      </c>
      <c r="T15" s="466">
        <v>90.6</v>
      </c>
    </row>
    <row r="16" spans="1:20" s="76" customFormat="1" ht="13.5" customHeight="1">
      <c r="A16" s="184"/>
      <c r="B16" s="209">
        <v>4</v>
      </c>
      <c r="C16" s="210"/>
      <c r="D16" s="465">
        <v>264380</v>
      </c>
      <c r="E16" s="426">
        <v>324453</v>
      </c>
      <c r="F16" s="426">
        <v>276607</v>
      </c>
      <c r="G16" s="426">
        <v>457938</v>
      </c>
      <c r="H16" s="426">
        <v>379782</v>
      </c>
      <c r="I16" s="426">
        <v>336549</v>
      </c>
      <c r="J16" s="426">
        <v>202856</v>
      </c>
      <c r="K16" s="427">
        <v>302574</v>
      </c>
      <c r="L16" s="427">
        <v>245081</v>
      </c>
      <c r="M16" s="427">
        <v>333667</v>
      </c>
      <c r="N16" s="427">
        <v>111457</v>
      </c>
      <c r="O16" s="427">
        <v>132364</v>
      </c>
      <c r="P16" s="427">
        <v>352572</v>
      </c>
      <c r="Q16" s="427">
        <v>267831</v>
      </c>
      <c r="R16" s="427">
        <v>276727</v>
      </c>
      <c r="S16" s="427">
        <v>270927</v>
      </c>
      <c r="T16" s="466">
        <v>86.6</v>
      </c>
    </row>
    <row r="17" spans="1:20" s="76" customFormat="1" ht="13.5" customHeight="1">
      <c r="A17" s="184"/>
      <c r="B17" s="209">
        <v>5</v>
      </c>
      <c r="C17" s="210"/>
      <c r="D17" s="465">
        <v>260282</v>
      </c>
      <c r="E17" s="426">
        <v>324517</v>
      </c>
      <c r="F17" s="426">
        <v>276079</v>
      </c>
      <c r="G17" s="426">
        <v>451542</v>
      </c>
      <c r="H17" s="426">
        <v>379102</v>
      </c>
      <c r="I17" s="426">
        <v>319525</v>
      </c>
      <c r="J17" s="426">
        <v>195959</v>
      </c>
      <c r="K17" s="427">
        <v>332508</v>
      </c>
      <c r="L17" s="427">
        <v>240780</v>
      </c>
      <c r="M17" s="427">
        <v>333520</v>
      </c>
      <c r="N17" s="427">
        <v>115088</v>
      </c>
      <c r="O17" s="427">
        <v>109739</v>
      </c>
      <c r="P17" s="427">
        <v>349558</v>
      </c>
      <c r="Q17" s="427">
        <v>257180</v>
      </c>
      <c r="R17" s="427">
        <v>271787</v>
      </c>
      <c r="S17" s="427">
        <v>262017</v>
      </c>
      <c r="T17" s="466">
        <v>85.2</v>
      </c>
    </row>
    <row r="18" spans="1:20" s="76" customFormat="1" ht="13.5" customHeight="1">
      <c r="A18" s="184"/>
      <c r="B18" s="209">
        <v>6</v>
      </c>
      <c r="C18" s="210"/>
      <c r="D18" s="465">
        <v>461350</v>
      </c>
      <c r="E18" s="426">
        <v>399168</v>
      </c>
      <c r="F18" s="426">
        <v>411365</v>
      </c>
      <c r="G18" s="426">
        <v>1180834</v>
      </c>
      <c r="H18" s="426">
        <v>585206</v>
      </c>
      <c r="I18" s="426">
        <v>633340</v>
      </c>
      <c r="J18" s="426">
        <v>230833</v>
      </c>
      <c r="K18" s="427">
        <v>612760</v>
      </c>
      <c r="L18" s="427">
        <v>369271</v>
      </c>
      <c r="M18" s="427">
        <v>779567</v>
      </c>
      <c r="N18" s="427">
        <v>120413</v>
      </c>
      <c r="O18" s="427">
        <v>133508</v>
      </c>
      <c r="P18" s="427">
        <v>1000550</v>
      </c>
      <c r="Q18" s="427">
        <v>564642</v>
      </c>
      <c r="R18" s="427">
        <v>470377</v>
      </c>
      <c r="S18" s="427">
        <v>518485</v>
      </c>
      <c r="T18" s="466">
        <v>151.1</v>
      </c>
    </row>
    <row r="19" spans="1:20" s="76" customFormat="1" ht="13.5" customHeight="1">
      <c r="A19" s="184"/>
      <c r="B19" s="209">
        <v>7</v>
      </c>
      <c r="C19" s="210"/>
      <c r="D19" s="465">
        <v>360956</v>
      </c>
      <c r="E19" s="426">
        <v>444958</v>
      </c>
      <c r="F19" s="426">
        <v>420891</v>
      </c>
      <c r="G19" s="426">
        <v>469490</v>
      </c>
      <c r="H19" s="426">
        <v>1042605</v>
      </c>
      <c r="I19" s="426">
        <v>412692</v>
      </c>
      <c r="J19" s="426">
        <v>364825</v>
      </c>
      <c r="K19" s="427">
        <v>346248</v>
      </c>
      <c r="L19" s="427">
        <v>304754</v>
      </c>
      <c r="M19" s="427">
        <v>465034</v>
      </c>
      <c r="N19" s="427">
        <v>115990</v>
      </c>
      <c r="O19" s="427">
        <v>118038</v>
      </c>
      <c r="P19" s="427">
        <v>352557</v>
      </c>
      <c r="Q19" s="427">
        <v>323512</v>
      </c>
      <c r="R19" s="427">
        <v>415935</v>
      </c>
      <c r="S19" s="427">
        <v>306305</v>
      </c>
      <c r="T19" s="466">
        <v>118.2</v>
      </c>
    </row>
    <row r="20" spans="1:20" s="76" customFormat="1" ht="13.5" customHeight="1">
      <c r="A20" s="184"/>
      <c r="B20" s="209">
        <v>8</v>
      </c>
      <c r="C20" s="210"/>
      <c r="D20" s="465">
        <v>269268</v>
      </c>
      <c r="E20" s="426">
        <v>416184</v>
      </c>
      <c r="F20" s="426">
        <v>274049</v>
      </c>
      <c r="G20" s="426">
        <v>459447</v>
      </c>
      <c r="H20" s="426">
        <v>471019</v>
      </c>
      <c r="I20" s="426">
        <v>299489</v>
      </c>
      <c r="J20" s="426">
        <v>222422</v>
      </c>
      <c r="K20" s="427">
        <v>299501</v>
      </c>
      <c r="L20" s="427">
        <v>249891</v>
      </c>
      <c r="M20" s="427">
        <v>367384</v>
      </c>
      <c r="N20" s="427">
        <v>103532</v>
      </c>
      <c r="O20" s="427">
        <v>128418</v>
      </c>
      <c r="P20" s="427">
        <v>338651</v>
      </c>
      <c r="Q20" s="427">
        <v>259880</v>
      </c>
      <c r="R20" s="427">
        <v>266398</v>
      </c>
      <c r="S20" s="427">
        <v>245929</v>
      </c>
      <c r="T20" s="466">
        <v>88.2</v>
      </c>
    </row>
    <row r="21" spans="1:20" s="76" customFormat="1" ht="13.5" customHeight="1">
      <c r="A21" s="184"/>
      <c r="B21" s="209">
        <v>9</v>
      </c>
      <c r="C21" s="210"/>
      <c r="D21" s="465">
        <v>287896</v>
      </c>
      <c r="E21" s="426">
        <v>415797</v>
      </c>
      <c r="F21" s="426">
        <v>306569</v>
      </c>
      <c r="G21" s="426">
        <v>485802</v>
      </c>
      <c r="H21" s="426">
        <v>405207</v>
      </c>
      <c r="I21" s="426">
        <v>291742</v>
      </c>
      <c r="J21" s="426">
        <v>186397</v>
      </c>
      <c r="K21" s="427">
        <v>335631</v>
      </c>
      <c r="L21" s="427">
        <v>271826</v>
      </c>
      <c r="M21" s="427">
        <v>343392</v>
      </c>
      <c r="N21" s="427">
        <v>116987</v>
      </c>
      <c r="O21" s="427">
        <v>160519</v>
      </c>
      <c r="P21" s="427">
        <v>348188</v>
      </c>
      <c r="Q21" s="427">
        <v>296928</v>
      </c>
      <c r="R21" s="427">
        <v>265542</v>
      </c>
      <c r="S21" s="427">
        <v>226212</v>
      </c>
      <c r="T21" s="466">
        <v>87.3</v>
      </c>
    </row>
    <row r="22" spans="1:20" s="76" customFormat="1" ht="13.5" customHeight="1">
      <c r="A22" s="184"/>
      <c r="B22" s="209">
        <v>10</v>
      </c>
      <c r="C22" s="210"/>
      <c r="D22" s="465">
        <v>262611</v>
      </c>
      <c r="E22" s="426">
        <v>325061</v>
      </c>
      <c r="F22" s="426">
        <v>278768</v>
      </c>
      <c r="G22" s="426">
        <v>450475</v>
      </c>
      <c r="H22" s="426">
        <v>404687</v>
      </c>
      <c r="I22" s="426">
        <v>324222</v>
      </c>
      <c r="J22" s="426">
        <v>211025</v>
      </c>
      <c r="K22" s="427">
        <v>303279</v>
      </c>
      <c r="L22" s="427">
        <v>234827</v>
      </c>
      <c r="M22" s="427">
        <v>362315</v>
      </c>
      <c r="N22" s="427">
        <v>102041</v>
      </c>
      <c r="O22" s="427">
        <v>149958</v>
      </c>
      <c r="P22" s="427">
        <v>339953</v>
      </c>
      <c r="Q22" s="427">
        <v>258680</v>
      </c>
      <c r="R22" s="427">
        <v>278795</v>
      </c>
      <c r="S22" s="427">
        <v>251414</v>
      </c>
      <c r="T22" s="466">
        <v>86</v>
      </c>
    </row>
    <row r="23" spans="1:20" s="76" customFormat="1" ht="13.5" customHeight="1">
      <c r="A23" s="184"/>
      <c r="B23" s="209">
        <v>11</v>
      </c>
      <c r="C23" s="210"/>
      <c r="D23" s="465">
        <v>277841</v>
      </c>
      <c r="E23" s="426">
        <v>347915</v>
      </c>
      <c r="F23" s="426">
        <v>302311</v>
      </c>
      <c r="G23" s="426">
        <v>451079</v>
      </c>
      <c r="H23" s="426">
        <v>460107</v>
      </c>
      <c r="I23" s="426">
        <v>312995</v>
      </c>
      <c r="J23" s="426">
        <v>217278</v>
      </c>
      <c r="K23" s="427">
        <v>333620</v>
      </c>
      <c r="L23" s="427">
        <v>245429</v>
      </c>
      <c r="M23" s="427">
        <v>458597</v>
      </c>
      <c r="N23" s="427">
        <v>107192</v>
      </c>
      <c r="O23" s="427">
        <v>132230</v>
      </c>
      <c r="P23" s="427">
        <v>342941</v>
      </c>
      <c r="Q23" s="427">
        <v>270041</v>
      </c>
      <c r="R23" s="427">
        <v>273206</v>
      </c>
      <c r="S23" s="427">
        <v>284271</v>
      </c>
      <c r="T23" s="466">
        <v>91</v>
      </c>
    </row>
    <row r="24" spans="1:20" s="76" customFormat="1" ht="13.5" customHeight="1">
      <c r="A24" s="184"/>
      <c r="B24" s="209">
        <v>12</v>
      </c>
      <c r="C24" s="210"/>
      <c r="D24" s="465">
        <v>574101</v>
      </c>
      <c r="E24" s="426">
        <v>624889</v>
      </c>
      <c r="F24" s="426">
        <v>579079</v>
      </c>
      <c r="G24" s="426">
        <v>1173480</v>
      </c>
      <c r="H24" s="426">
        <v>996447</v>
      </c>
      <c r="I24" s="426">
        <v>642828</v>
      </c>
      <c r="J24" s="426">
        <v>406708</v>
      </c>
      <c r="K24" s="427">
        <v>823874</v>
      </c>
      <c r="L24" s="427">
        <v>479647</v>
      </c>
      <c r="M24" s="427">
        <v>861552</v>
      </c>
      <c r="N24" s="427">
        <v>129814</v>
      </c>
      <c r="O24" s="427">
        <v>129299</v>
      </c>
      <c r="P24" s="427">
        <v>1027988</v>
      </c>
      <c r="Q24" s="427">
        <v>604464</v>
      </c>
      <c r="R24" s="427">
        <v>668862</v>
      </c>
      <c r="S24" s="427">
        <v>602122</v>
      </c>
      <c r="T24" s="466">
        <v>188</v>
      </c>
    </row>
    <row r="25" spans="1:20" s="76" customFormat="1" ht="16.5" customHeight="1">
      <c r="A25" s="184"/>
      <c r="B25" s="209"/>
      <c r="C25" s="153"/>
      <c r="D25" s="492" t="s">
        <v>6</v>
      </c>
      <c r="E25" s="493"/>
      <c r="F25" s="493"/>
      <c r="G25" s="493"/>
      <c r="H25" s="493"/>
      <c r="I25" s="493"/>
      <c r="J25" s="493"/>
      <c r="K25" s="493"/>
      <c r="L25" s="493"/>
      <c r="M25" s="493" t="s">
        <v>6</v>
      </c>
      <c r="N25" s="493"/>
      <c r="O25" s="493"/>
      <c r="P25" s="493"/>
      <c r="Q25" s="493"/>
      <c r="R25" s="493"/>
      <c r="S25" s="493"/>
      <c r="T25" s="493"/>
    </row>
    <row r="26" spans="1:21" s="76" customFormat="1" ht="13.5" customHeight="1">
      <c r="A26" s="184" t="s">
        <v>396</v>
      </c>
      <c r="B26" s="209" t="s">
        <v>386</v>
      </c>
      <c r="C26" s="153" t="s">
        <v>9</v>
      </c>
      <c r="D26" s="428">
        <v>255583</v>
      </c>
      <c r="E26" s="417">
        <v>313391</v>
      </c>
      <c r="F26" s="417">
        <v>269847</v>
      </c>
      <c r="G26" s="417">
        <v>463717</v>
      </c>
      <c r="H26" s="417">
        <v>382908</v>
      </c>
      <c r="I26" s="417">
        <v>256194</v>
      </c>
      <c r="J26" s="417">
        <v>218677</v>
      </c>
      <c r="K26" s="417">
        <v>312876</v>
      </c>
      <c r="L26" s="417">
        <v>221691</v>
      </c>
      <c r="M26" s="417">
        <v>361830</v>
      </c>
      <c r="N26" s="417">
        <v>114551</v>
      </c>
      <c r="O26" s="417">
        <v>161990</v>
      </c>
      <c r="P26" s="417">
        <v>324943</v>
      </c>
      <c r="Q26" s="417">
        <v>249391</v>
      </c>
      <c r="R26" s="417">
        <v>283287</v>
      </c>
      <c r="S26" s="417">
        <v>226188</v>
      </c>
      <c r="T26" s="418">
        <v>100.5</v>
      </c>
      <c r="U26" s="213"/>
    </row>
    <row r="27" spans="1:21" s="76" customFormat="1" ht="13.5" customHeight="1">
      <c r="A27" s="184"/>
      <c r="B27" s="209">
        <v>2</v>
      </c>
      <c r="C27" s="210"/>
      <c r="D27" s="428">
        <v>253012</v>
      </c>
      <c r="E27" s="417">
        <v>324873</v>
      </c>
      <c r="F27" s="417">
        <v>266743</v>
      </c>
      <c r="G27" s="417">
        <v>466912</v>
      </c>
      <c r="H27" s="417">
        <v>384907</v>
      </c>
      <c r="I27" s="417">
        <v>271294</v>
      </c>
      <c r="J27" s="417">
        <v>189382</v>
      </c>
      <c r="K27" s="417">
        <v>307961</v>
      </c>
      <c r="L27" s="417">
        <v>212469</v>
      </c>
      <c r="M27" s="417">
        <v>328419</v>
      </c>
      <c r="N27" s="417">
        <v>103294</v>
      </c>
      <c r="O27" s="417">
        <v>160563</v>
      </c>
      <c r="P27" s="417">
        <v>312539</v>
      </c>
      <c r="Q27" s="417">
        <v>274222</v>
      </c>
      <c r="R27" s="417">
        <v>285068</v>
      </c>
      <c r="S27" s="417">
        <v>238167</v>
      </c>
      <c r="T27" s="418">
        <v>99.5</v>
      </c>
      <c r="U27" s="213"/>
    </row>
    <row r="28" spans="1:21" s="77" customFormat="1" ht="13.5" customHeight="1">
      <c r="A28" s="185"/>
      <c r="B28" s="463">
        <v>3</v>
      </c>
      <c r="C28" s="258"/>
      <c r="D28" s="425">
        <v>258061</v>
      </c>
      <c r="E28" s="429">
        <v>319280</v>
      </c>
      <c r="F28" s="429">
        <v>266618</v>
      </c>
      <c r="G28" s="429">
        <v>451159</v>
      </c>
      <c r="H28" s="429">
        <v>386289</v>
      </c>
      <c r="I28" s="429">
        <v>319297</v>
      </c>
      <c r="J28" s="429">
        <v>203825</v>
      </c>
      <c r="K28" s="430">
        <v>309041</v>
      </c>
      <c r="L28" s="430">
        <v>236270</v>
      </c>
      <c r="M28" s="430">
        <v>348812</v>
      </c>
      <c r="N28" s="430">
        <v>108106</v>
      </c>
      <c r="O28" s="430">
        <v>125345</v>
      </c>
      <c r="P28" s="430">
        <v>345583</v>
      </c>
      <c r="Q28" s="430">
        <v>259053</v>
      </c>
      <c r="R28" s="430">
        <v>273745</v>
      </c>
      <c r="S28" s="430">
        <v>255477</v>
      </c>
      <c r="T28" s="431">
        <v>101.5</v>
      </c>
      <c r="U28" s="432"/>
    </row>
    <row r="29" spans="1:21" s="77" customFormat="1" ht="10.5" customHeight="1">
      <c r="A29" s="185"/>
      <c r="B29" s="78"/>
      <c r="C29" s="258"/>
      <c r="D29" s="423"/>
      <c r="E29" s="424"/>
      <c r="F29" s="424"/>
      <c r="G29" s="424"/>
      <c r="H29" s="424"/>
      <c r="I29" s="424"/>
      <c r="J29" s="424"/>
      <c r="K29" s="424"/>
      <c r="L29" s="424"/>
      <c r="M29" s="424"/>
      <c r="N29" s="424"/>
      <c r="O29" s="424"/>
      <c r="P29" s="424"/>
      <c r="Q29" s="424"/>
      <c r="R29" s="424"/>
      <c r="S29" s="424"/>
      <c r="T29" s="424"/>
      <c r="U29" s="432"/>
    </row>
    <row r="30" spans="1:21" s="76" customFormat="1" ht="13.5" customHeight="1">
      <c r="A30" s="184" t="s">
        <v>395</v>
      </c>
      <c r="B30" s="209">
        <v>1</v>
      </c>
      <c r="C30" s="153" t="s">
        <v>5</v>
      </c>
      <c r="D30" s="425">
        <v>255838</v>
      </c>
      <c r="E30" s="426">
        <v>307582</v>
      </c>
      <c r="F30" s="426">
        <v>261457</v>
      </c>
      <c r="G30" s="426">
        <v>460958</v>
      </c>
      <c r="H30" s="426">
        <v>361654</v>
      </c>
      <c r="I30" s="426">
        <v>330851</v>
      </c>
      <c r="J30" s="426">
        <v>192416</v>
      </c>
      <c r="K30" s="427">
        <v>321616</v>
      </c>
      <c r="L30" s="427">
        <v>239743</v>
      </c>
      <c r="M30" s="427">
        <v>364692</v>
      </c>
      <c r="N30" s="427">
        <v>109227</v>
      </c>
      <c r="O30" s="427">
        <v>123359</v>
      </c>
      <c r="P30" s="427">
        <v>346627</v>
      </c>
      <c r="Q30" s="427">
        <v>266152</v>
      </c>
      <c r="R30" s="427">
        <v>269736</v>
      </c>
      <c r="S30" s="427">
        <v>250007</v>
      </c>
      <c r="T30" s="474">
        <v>100.6</v>
      </c>
      <c r="U30" s="213"/>
    </row>
    <row r="31" spans="1:21" s="76" customFormat="1" ht="13.5" customHeight="1">
      <c r="A31" s="184"/>
      <c r="B31" s="209">
        <v>2</v>
      </c>
      <c r="C31" s="210"/>
      <c r="D31" s="425">
        <v>255777</v>
      </c>
      <c r="E31" s="426">
        <v>311120</v>
      </c>
      <c r="F31" s="426">
        <v>262384</v>
      </c>
      <c r="G31" s="426">
        <v>461411</v>
      </c>
      <c r="H31" s="426">
        <v>347495</v>
      </c>
      <c r="I31" s="426">
        <v>360663</v>
      </c>
      <c r="J31" s="426">
        <v>197253</v>
      </c>
      <c r="K31" s="427">
        <v>318921</v>
      </c>
      <c r="L31" s="427">
        <v>245695</v>
      </c>
      <c r="M31" s="427">
        <v>338248</v>
      </c>
      <c r="N31" s="427">
        <v>113736</v>
      </c>
      <c r="O31" s="427">
        <v>117431</v>
      </c>
      <c r="P31" s="427">
        <v>343588</v>
      </c>
      <c r="Q31" s="427">
        <v>249153</v>
      </c>
      <c r="R31" s="427">
        <v>275805</v>
      </c>
      <c r="S31" s="427">
        <v>257766</v>
      </c>
      <c r="T31" s="474">
        <v>100.6</v>
      </c>
      <c r="U31" s="213"/>
    </row>
    <row r="32" spans="1:21" s="76" customFormat="1" ht="13.5" customHeight="1">
      <c r="A32" s="184"/>
      <c r="B32" s="209">
        <v>3</v>
      </c>
      <c r="C32" s="210"/>
      <c r="D32" s="425">
        <v>260386</v>
      </c>
      <c r="E32" s="426">
        <v>311867</v>
      </c>
      <c r="F32" s="426">
        <v>261995</v>
      </c>
      <c r="G32" s="426">
        <v>441482</v>
      </c>
      <c r="H32" s="426">
        <v>363997</v>
      </c>
      <c r="I32" s="426">
        <v>338391</v>
      </c>
      <c r="J32" s="426">
        <v>198411</v>
      </c>
      <c r="K32" s="427">
        <v>315611</v>
      </c>
      <c r="L32" s="427">
        <v>232866</v>
      </c>
      <c r="M32" s="427">
        <v>332942</v>
      </c>
      <c r="N32" s="427">
        <v>115735</v>
      </c>
      <c r="O32" s="427">
        <v>135352</v>
      </c>
      <c r="P32" s="427">
        <v>364437</v>
      </c>
      <c r="Q32" s="427">
        <v>270004</v>
      </c>
      <c r="R32" s="427">
        <v>278318</v>
      </c>
      <c r="S32" s="427">
        <v>261630</v>
      </c>
      <c r="T32" s="474">
        <v>102.4</v>
      </c>
      <c r="U32" s="213"/>
    </row>
    <row r="33" spans="1:21" s="76" customFormat="1" ht="13.5" customHeight="1">
      <c r="A33" s="184"/>
      <c r="B33" s="209">
        <v>4</v>
      </c>
      <c r="C33" s="210"/>
      <c r="D33" s="465">
        <v>257994</v>
      </c>
      <c r="E33" s="426">
        <v>306192</v>
      </c>
      <c r="F33" s="426">
        <v>266465</v>
      </c>
      <c r="G33" s="426">
        <v>456811</v>
      </c>
      <c r="H33" s="426">
        <v>378876</v>
      </c>
      <c r="I33" s="426">
        <v>318432</v>
      </c>
      <c r="J33" s="426">
        <v>196723</v>
      </c>
      <c r="K33" s="427">
        <v>299210</v>
      </c>
      <c r="L33" s="427">
        <v>242843</v>
      </c>
      <c r="M33" s="427">
        <v>329789</v>
      </c>
      <c r="N33" s="427">
        <v>111457</v>
      </c>
      <c r="O33" s="427">
        <v>132353</v>
      </c>
      <c r="P33" s="427">
        <v>352572</v>
      </c>
      <c r="Q33" s="427">
        <v>265396</v>
      </c>
      <c r="R33" s="427">
        <v>275153</v>
      </c>
      <c r="S33" s="427">
        <v>267453</v>
      </c>
      <c r="T33" s="474">
        <v>101.4</v>
      </c>
      <c r="U33" s="213"/>
    </row>
    <row r="34" spans="1:21" s="76" customFormat="1" ht="13.5" customHeight="1">
      <c r="A34" s="184"/>
      <c r="B34" s="209">
        <v>5</v>
      </c>
      <c r="C34" s="210"/>
      <c r="D34" s="465">
        <v>254281</v>
      </c>
      <c r="E34" s="426">
        <v>302116</v>
      </c>
      <c r="F34" s="426">
        <v>260981</v>
      </c>
      <c r="G34" s="426">
        <v>449865</v>
      </c>
      <c r="H34" s="426">
        <v>378424</v>
      </c>
      <c r="I34" s="426">
        <v>317137</v>
      </c>
      <c r="J34" s="426">
        <v>195854</v>
      </c>
      <c r="K34" s="427">
        <v>309323</v>
      </c>
      <c r="L34" s="427">
        <v>240004</v>
      </c>
      <c r="M34" s="427">
        <v>333349</v>
      </c>
      <c r="N34" s="427">
        <v>115088</v>
      </c>
      <c r="O34" s="427">
        <v>109739</v>
      </c>
      <c r="P34" s="427">
        <v>349558</v>
      </c>
      <c r="Q34" s="427">
        <v>257180</v>
      </c>
      <c r="R34" s="427">
        <v>271422</v>
      </c>
      <c r="S34" s="427">
        <v>261696</v>
      </c>
      <c r="T34" s="474">
        <v>100</v>
      </c>
      <c r="U34" s="213"/>
    </row>
    <row r="35" spans="1:21" s="76" customFormat="1" ht="13.5" customHeight="1">
      <c r="A35" s="184"/>
      <c r="B35" s="209">
        <v>6</v>
      </c>
      <c r="C35" s="210"/>
      <c r="D35" s="465">
        <v>259791</v>
      </c>
      <c r="E35" s="426">
        <v>315869</v>
      </c>
      <c r="F35" s="426">
        <v>272279</v>
      </c>
      <c r="G35" s="426">
        <v>449493</v>
      </c>
      <c r="H35" s="426">
        <v>375231</v>
      </c>
      <c r="I35" s="426">
        <v>338605</v>
      </c>
      <c r="J35" s="426">
        <v>198856</v>
      </c>
      <c r="K35" s="427">
        <v>313516</v>
      </c>
      <c r="L35" s="427">
        <v>240355</v>
      </c>
      <c r="M35" s="427">
        <v>332749</v>
      </c>
      <c r="N35" s="427">
        <v>112118</v>
      </c>
      <c r="O35" s="427">
        <v>132445</v>
      </c>
      <c r="P35" s="427">
        <v>339382</v>
      </c>
      <c r="Q35" s="427">
        <v>262872</v>
      </c>
      <c r="R35" s="427">
        <v>278364</v>
      </c>
      <c r="S35" s="427">
        <v>254098</v>
      </c>
      <c r="T35" s="474">
        <v>102.1</v>
      </c>
      <c r="U35" s="213"/>
    </row>
    <row r="36" spans="1:21" s="76" customFormat="1" ht="13.5" customHeight="1">
      <c r="A36" s="184"/>
      <c r="B36" s="209">
        <v>7</v>
      </c>
      <c r="C36" s="210"/>
      <c r="D36" s="465">
        <v>260702</v>
      </c>
      <c r="E36" s="426">
        <v>336197</v>
      </c>
      <c r="F36" s="426">
        <v>268025</v>
      </c>
      <c r="G36" s="76">
        <v>466888</v>
      </c>
      <c r="H36" s="76">
        <v>401102</v>
      </c>
      <c r="I36" s="76">
        <v>308698</v>
      </c>
      <c r="J36" s="76">
        <v>214149</v>
      </c>
      <c r="K36" s="76">
        <v>313663</v>
      </c>
      <c r="L36" s="76">
        <v>224226</v>
      </c>
      <c r="M36" s="76">
        <v>354682</v>
      </c>
      <c r="N36" s="76">
        <v>101662</v>
      </c>
      <c r="O36" s="76">
        <v>104987</v>
      </c>
      <c r="P36" s="76">
        <v>351346</v>
      </c>
      <c r="Q36" s="76">
        <v>262059</v>
      </c>
      <c r="R36" s="76">
        <v>272122</v>
      </c>
      <c r="S36" s="76">
        <v>248840</v>
      </c>
      <c r="T36" s="474">
        <v>102.5</v>
      </c>
      <c r="U36" s="213"/>
    </row>
    <row r="37" spans="1:21" s="76" customFormat="1" ht="13.5" customHeight="1">
      <c r="A37" s="184"/>
      <c r="B37" s="209">
        <v>8</v>
      </c>
      <c r="C37" s="210"/>
      <c r="D37" s="465">
        <v>256320</v>
      </c>
      <c r="E37" s="426">
        <v>325022</v>
      </c>
      <c r="F37" s="426">
        <v>264134</v>
      </c>
      <c r="G37" s="426">
        <v>440565</v>
      </c>
      <c r="H37" s="426">
        <v>405608</v>
      </c>
      <c r="I37" s="426">
        <v>299242</v>
      </c>
      <c r="J37" s="426">
        <v>210492</v>
      </c>
      <c r="K37" s="427">
        <v>299431</v>
      </c>
      <c r="L37" s="427">
        <v>232387</v>
      </c>
      <c r="M37" s="427">
        <v>367339</v>
      </c>
      <c r="N37" s="427">
        <v>102675</v>
      </c>
      <c r="O37" s="427">
        <v>126106</v>
      </c>
      <c r="P37" s="427">
        <v>337633</v>
      </c>
      <c r="Q37" s="427">
        <v>259467</v>
      </c>
      <c r="R37" s="427">
        <v>264764</v>
      </c>
      <c r="S37" s="427">
        <v>241077</v>
      </c>
      <c r="T37" s="474">
        <v>100.8</v>
      </c>
      <c r="U37" s="213"/>
    </row>
    <row r="38" spans="1:21" s="76" customFormat="1" ht="13.5" customHeight="1">
      <c r="A38" s="184"/>
      <c r="B38" s="209">
        <v>9</v>
      </c>
      <c r="C38" s="210"/>
      <c r="D38" s="465">
        <v>277734</v>
      </c>
      <c r="E38" s="426">
        <v>366747</v>
      </c>
      <c r="F38" s="426">
        <v>286905</v>
      </c>
      <c r="G38" s="426">
        <v>482676</v>
      </c>
      <c r="H38" s="426">
        <v>400767</v>
      </c>
      <c r="I38" s="426">
        <v>291602</v>
      </c>
      <c r="J38" s="426">
        <v>186397</v>
      </c>
      <c r="K38" s="427">
        <v>334255</v>
      </c>
      <c r="L38" s="427">
        <v>271826</v>
      </c>
      <c r="M38" s="427">
        <v>343392</v>
      </c>
      <c r="N38" s="427">
        <v>116987</v>
      </c>
      <c r="O38" s="427">
        <v>156853</v>
      </c>
      <c r="P38" s="427">
        <v>347024</v>
      </c>
      <c r="Q38" s="427">
        <v>287681</v>
      </c>
      <c r="R38" s="427">
        <v>265369</v>
      </c>
      <c r="S38" s="427">
        <v>226212</v>
      </c>
      <c r="T38" s="474">
        <v>100.9</v>
      </c>
      <c r="U38" s="213"/>
    </row>
    <row r="39" spans="1:21" s="76" customFormat="1" ht="13.5" customHeight="1">
      <c r="A39" s="184"/>
      <c r="B39" s="209">
        <v>10</v>
      </c>
      <c r="C39" s="210"/>
      <c r="D39" s="465">
        <v>259452</v>
      </c>
      <c r="E39" s="426">
        <v>325061</v>
      </c>
      <c r="F39" s="426">
        <v>271303</v>
      </c>
      <c r="G39" s="426">
        <v>449350</v>
      </c>
      <c r="H39" s="426">
        <v>399639</v>
      </c>
      <c r="I39" s="426">
        <v>305071</v>
      </c>
      <c r="J39" s="426">
        <v>210277</v>
      </c>
      <c r="K39" s="427">
        <v>300012</v>
      </c>
      <c r="L39" s="427">
        <v>233218</v>
      </c>
      <c r="M39" s="427">
        <v>357325</v>
      </c>
      <c r="N39" s="427">
        <v>102014</v>
      </c>
      <c r="O39" s="427">
        <v>149958</v>
      </c>
      <c r="P39" s="427">
        <v>339057</v>
      </c>
      <c r="Q39" s="427">
        <v>258519</v>
      </c>
      <c r="R39" s="427">
        <v>277352</v>
      </c>
      <c r="S39" s="427">
        <v>250334</v>
      </c>
      <c r="T39" s="474">
        <v>102</v>
      </c>
      <c r="U39" s="213"/>
    </row>
    <row r="40" spans="1:21" s="76" customFormat="1" ht="13.5" customHeight="1">
      <c r="A40" s="184"/>
      <c r="B40" s="209">
        <v>11</v>
      </c>
      <c r="C40" s="210"/>
      <c r="D40" s="465">
        <v>261234</v>
      </c>
      <c r="E40" s="426">
        <v>329008</v>
      </c>
      <c r="F40" s="426">
        <v>272734</v>
      </c>
      <c r="G40" s="426">
        <v>448389</v>
      </c>
      <c r="H40" s="426">
        <v>457180</v>
      </c>
      <c r="I40" s="426">
        <v>310305</v>
      </c>
      <c r="J40" s="426">
        <v>212368</v>
      </c>
      <c r="K40" s="427">
        <v>304312</v>
      </c>
      <c r="L40" s="427">
        <v>245021</v>
      </c>
      <c r="M40" s="427">
        <v>362178</v>
      </c>
      <c r="N40" s="427">
        <v>107192</v>
      </c>
      <c r="O40" s="427">
        <v>132230</v>
      </c>
      <c r="P40" s="427">
        <v>341568</v>
      </c>
      <c r="Q40" s="427">
        <v>251116</v>
      </c>
      <c r="R40" s="427">
        <v>272090</v>
      </c>
      <c r="S40" s="427">
        <v>267974</v>
      </c>
      <c r="T40" s="474">
        <v>102.7</v>
      </c>
      <c r="U40" s="213"/>
    </row>
    <row r="41" spans="1:21" s="76" customFormat="1" ht="13.5" customHeight="1">
      <c r="A41" s="184"/>
      <c r="B41" s="209">
        <v>12</v>
      </c>
      <c r="C41" s="210"/>
      <c r="D41" s="465">
        <v>258246</v>
      </c>
      <c r="E41" s="426">
        <v>329371</v>
      </c>
      <c r="F41" s="426">
        <v>270740</v>
      </c>
      <c r="G41" s="426">
        <v>447258</v>
      </c>
      <c r="H41" s="426">
        <v>409451</v>
      </c>
      <c r="I41" s="426">
        <v>305715</v>
      </c>
      <c r="J41" s="426">
        <v>212002</v>
      </c>
      <c r="K41" s="427">
        <v>311500</v>
      </c>
      <c r="L41" s="427">
        <v>227456</v>
      </c>
      <c r="M41" s="427">
        <v>355739</v>
      </c>
      <c r="N41" s="427">
        <v>105801</v>
      </c>
      <c r="O41" s="427">
        <v>101549</v>
      </c>
      <c r="P41" s="427">
        <v>347385</v>
      </c>
      <c r="Q41" s="427">
        <v>250099</v>
      </c>
      <c r="R41" s="427">
        <v>279239</v>
      </c>
      <c r="S41" s="427">
        <v>254998</v>
      </c>
      <c r="T41" s="474">
        <v>101.5</v>
      </c>
      <c r="U41" s="213"/>
    </row>
    <row r="42" spans="1:20" s="212" customFormat="1" ht="16.5" customHeight="1">
      <c r="A42" s="184"/>
      <c r="B42" s="209"/>
      <c r="C42" s="210"/>
      <c r="D42" s="492" t="s">
        <v>7</v>
      </c>
      <c r="E42" s="493"/>
      <c r="F42" s="493"/>
      <c r="G42" s="493"/>
      <c r="H42" s="493"/>
      <c r="I42" s="493"/>
      <c r="J42" s="493"/>
      <c r="K42" s="493"/>
      <c r="L42" s="493"/>
      <c r="M42" s="493" t="s">
        <v>7</v>
      </c>
      <c r="N42" s="493"/>
      <c r="O42" s="493"/>
      <c r="P42" s="493"/>
      <c r="Q42" s="493"/>
      <c r="R42" s="493"/>
      <c r="S42" s="493"/>
      <c r="T42" s="493"/>
    </row>
    <row r="43" spans="1:20" s="76" customFormat="1" ht="13.5" customHeight="1">
      <c r="A43" s="184" t="s">
        <v>396</v>
      </c>
      <c r="B43" s="209" t="s">
        <v>386</v>
      </c>
      <c r="C43" s="153" t="s">
        <v>9</v>
      </c>
      <c r="D43" s="428">
        <v>54707</v>
      </c>
      <c r="E43" s="417">
        <v>41610</v>
      </c>
      <c r="F43" s="417">
        <v>59103</v>
      </c>
      <c r="G43" s="417">
        <v>158444</v>
      </c>
      <c r="H43" s="417">
        <v>96627</v>
      </c>
      <c r="I43" s="417">
        <v>32231</v>
      </c>
      <c r="J43" s="417">
        <v>46834</v>
      </c>
      <c r="K43" s="417">
        <v>83793</v>
      </c>
      <c r="L43" s="417">
        <v>31094</v>
      </c>
      <c r="M43" s="417">
        <v>131366</v>
      </c>
      <c r="N43" s="417">
        <v>5579</v>
      </c>
      <c r="O43" s="417">
        <v>2813</v>
      </c>
      <c r="P43" s="417">
        <v>97964</v>
      </c>
      <c r="Q43" s="417">
        <v>55251</v>
      </c>
      <c r="R43" s="417">
        <v>93727</v>
      </c>
      <c r="S43" s="417">
        <v>43903</v>
      </c>
      <c r="T43" s="433" t="s">
        <v>10</v>
      </c>
    </row>
    <row r="44" spans="1:20" s="76" customFormat="1" ht="13.5" customHeight="1">
      <c r="A44" s="184"/>
      <c r="B44" s="209">
        <v>2</v>
      </c>
      <c r="C44" s="210"/>
      <c r="D44" s="428">
        <v>53860</v>
      </c>
      <c r="E44" s="417">
        <v>68145</v>
      </c>
      <c r="F44" s="417">
        <v>58406</v>
      </c>
      <c r="G44" s="417">
        <v>167812</v>
      </c>
      <c r="H44" s="417">
        <v>85951</v>
      </c>
      <c r="I44" s="417">
        <v>32576</v>
      </c>
      <c r="J44" s="417">
        <v>24569</v>
      </c>
      <c r="K44" s="417">
        <v>66284</v>
      </c>
      <c r="L44" s="417">
        <v>34651</v>
      </c>
      <c r="M44" s="417">
        <v>94163</v>
      </c>
      <c r="N44" s="417">
        <v>3893</v>
      </c>
      <c r="O44" s="417">
        <v>7642</v>
      </c>
      <c r="P44" s="417">
        <v>99104</v>
      </c>
      <c r="Q44" s="417">
        <v>71077</v>
      </c>
      <c r="R44" s="417">
        <v>65511</v>
      </c>
      <c r="S44" s="417">
        <v>55356</v>
      </c>
      <c r="T44" s="433" t="s">
        <v>10</v>
      </c>
    </row>
    <row r="45" spans="1:20" s="77" customFormat="1" ht="13.5" customHeight="1">
      <c r="A45" s="185"/>
      <c r="B45" s="463">
        <v>3</v>
      </c>
      <c r="C45" s="258"/>
      <c r="D45" s="425">
        <v>58438</v>
      </c>
      <c r="E45" s="429">
        <v>63757</v>
      </c>
      <c r="F45" s="429">
        <v>60524</v>
      </c>
      <c r="G45" s="429">
        <v>124230</v>
      </c>
      <c r="H45" s="429">
        <v>129447</v>
      </c>
      <c r="I45" s="429">
        <v>66561</v>
      </c>
      <c r="J45" s="429">
        <v>36361</v>
      </c>
      <c r="K45" s="430">
        <v>75809</v>
      </c>
      <c r="L45" s="430">
        <v>43032</v>
      </c>
      <c r="M45" s="430">
        <v>98045</v>
      </c>
      <c r="N45" s="430">
        <v>3932</v>
      </c>
      <c r="O45" s="430">
        <v>3853</v>
      </c>
      <c r="P45" s="430">
        <v>112653</v>
      </c>
      <c r="Q45" s="430">
        <v>64169</v>
      </c>
      <c r="R45" s="430">
        <v>60244</v>
      </c>
      <c r="S45" s="430">
        <v>60364</v>
      </c>
      <c r="T45" s="434" t="s">
        <v>10</v>
      </c>
    </row>
    <row r="46" spans="1:20" s="77" customFormat="1" ht="10.5" customHeight="1">
      <c r="A46" s="185"/>
      <c r="B46" s="78"/>
      <c r="C46" s="258"/>
      <c r="D46" s="423"/>
      <c r="E46" s="424"/>
      <c r="F46" s="424"/>
      <c r="G46" s="424"/>
      <c r="H46" s="424"/>
      <c r="I46" s="424"/>
      <c r="J46" s="424"/>
      <c r="K46" s="424"/>
      <c r="L46" s="424"/>
      <c r="M46" s="424"/>
      <c r="N46" s="424"/>
      <c r="O46" s="424"/>
      <c r="P46" s="424"/>
      <c r="Q46" s="424"/>
      <c r="R46" s="424"/>
      <c r="S46" s="424"/>
      <c r="T46" s="433"/>
    </row>
    <row r="47" spans="1:20" s="76" customFormat="1" ht="13.5" customHeight="1">
      <c r="A47" s="184" t="s">
        <v>395</v>
      </c>
      <c r="B47" s="209">
        <v>1</v>
      </c>
      <c r="C47" s="153" t="s">
        <v>5</v>
      </c>
      <c r="D47" s="425">
        <v>8042</v>
      </c>
      <c r="E47" s="426">
        <v>25028</v>
      </c>
      <c r="F47" s="426">
        <v>4071</v>
      </c>
      <c r="G47" s="426">
        <v>1439</v>
      </c>
      <c r="H47" s="426">
        <v>126842</v>
      </c>
      <c r="I47" s="426">
        <v>581</v>
      </c>
      <c r="J47" s="426">
        <v>20320</v>
      </c>
      <c r="K47" s="427">
        <v>687</v>
      </c>
      <c r="L47" s="427">
        <v>5210</v>
      </c>
      <c r="M47" s="427">
        <v>597</v>
      </c>
      <c r="N47" s="427">
        <v>0</v>
      </c>
      <c r="O47" s="427">
        <v>76</v>
      </c>
      <c r="P47" s="427">
        <v>0</v>
      </c>
      <c r="Q47" s="427">
        <v>34</v>
      </c>
      <c r="R47" s="427">
        <v>0</v>
      </c>
      <c r="S47" s="427">
        <v>206</v>
      </c>
      <c r="T47" s="433" t="s">
        <v>10</v>
      </c>
    </row>
    <row r="48" spans="1:20" s="76" customFormat="1" ht="13.5" customHeight="1">
      <c r="A48" s="184"/>
      <c r="B48" s="209">
        <v>2</v>
      </c>
      <c r="C48" s="210"/>
      <c r="D48" s="425">
        <v>3977</v>
      </c>
      <c r="E48" s="426">
        <v>12985</v>
      </c>
      <c r="F48" s="426">
        <v>1830</v>
      </c>
      <c r="G48" s="426">
        <v>2087</v>
      </c>
      <c r="H48" s="426">
        <v>0</v>
      </c>
      <c r="I48" s="426">
        <v>11442</v>
      </c>
      <c r="J48" s="426">
        <v>9755</v>
      </c>
      <c r="K48" s="427">
        <v>72</v>
      </c>
      <c r="L48" s="427">
        <v>0</v>
      </c>
      <c r="M48" s="427">
        <v>17</v>
      </c>
      <c r="N48" s="427">
        <v>0</v>
      </c>
      <c r="O48" s="427">
        <v>17</v>
      </c>
      <c r="P48" s="427">
        <v>93</v>
      </c>
      <c r="Q48" s="427">
        <v>849</v>
      </c>
      <c r="R48" s="427">
        <v>470</v>
      </c>
      <c r="S48" s="427">
        <v>5020</v>
      </c>
      <c r="T48" s="433" t="s">
        <v>10</v>
      </c>
    </row>
    <row r="49" spans="1:20" s="76" customFormat="1" ht="13.5" customHeight="1">
      <c r="A49" s="184"/>
      <c r="B49" s="209">
        <v>3</v>
      </c>
      <c r="C49" s="210"/>
      <c r="D49" s="425">
        <v>16327</v>
      </c>
      <c r="E49" s="426">
        <v>39089</v>
      </c>
      <c r="F49" s="426">
        <v>30852</v>
      </c>
      <c r="G49" s="426">
        <v>2555</v>
      </c>
      <c r="H49" s="426">
        <v>60452</v>
      </c>
      <c r="I49" s="426">
        <v>0</v>
      </c>
      <c r="J49" s="426">
        <v>2043</v>
      </c>
      <c r="K49" s="427">
        <v>471</v>
      </c>
      <c r="L49" s="427">
        <v>25161</v>
      </c>
      <c r="M49" s="427">
        <v>4382</v>
      </c>
      <c r="N49" s="427">
        <v>0</v>
      </c>
      <c r="O49" s="427">
        <v>0</v>
      </c>
      <c r="P49" s="427">
        <v>2988</v>
      </c>
      <c r="Q49" s="427">
        <v>22123</v>
      </c>
      <c r="R49" s="427">
        <v>140</v>
      </c>
      <c r="S49" s="427">
        <v>15535</v>
      </c>
      <c r="T49" s="433" t="s">
        <v>10</v>
      </c>
    </row>
    <row r="50" spans="1:20" s="76" customFormat="1" ht="13.5" customHeight="1">
      <c r="A50" s="184"/>
      <c r="B50" s="209">
        <v>4</v>
      </c>
      <c r="C50" s="210"/>
      <c r="D50" s="465">
        <v>6386</v>
      </c>
      <c r="E50" s="426">
        <v>18261</v>
      </c>
      <c r="F50" s="426">
        <v>10142</v>
      </c>
      <c r="G50" s="426">
        <v>1127</v>
      </c>
      <c r="H50" s="426">
        <v>906</v>
      </c>
      <c r="I50" s="426">
        <v>18117</v>
      </c>
      <c r="J50" s="426">
        <v>6133</v>
      </c>
      <c r="K50" s="427">
        <v>3364</v>
      </c>
      <c r="L50" s="427">
        <v>2238</v>
      </c>
      <c r="M50" s="427">
        <v>3878</v>
      </c>
      <c r="N50" s="427">
        <v>0</v>
      </c>
      <c r="O50" s="427">
        <v>11</v>
      </c>
      <c r="P50" s="427">
        <v>0</v>
      </c>
      <c r="Q50" s="427">
        <v>2435</v>
      </c>
      <c r="R50" s="427">
        <v>1574</v>
      </c>
      <c r="S50" s="427">
        <v>3474</v>
      </c>
      <c r="T50" s="433" t="s">
        <v>10</v>
      </c>
    </row>
    <row r="51" spans="1:20" s="76" customFormat="1" ht="13.5" customHeight="1">
      <c r="A51" s="184"/>
      <c r="B51" s="209">
        <v>5</v>
      </c>
      <c r="C51" s="210"/>
      <c r="D51" s="465">
        <v>6001</v>
      </c>
      <c r="E51" s="426">
        <v>22401</v>
      </c>
      <c r="F51" s="426">
        <v>15098</v>
      </c>
      <c r="G51" s="426">
        <v>1677</v>
      </c>
      <c r="H51" s="426">
        <v>678</v>
      </c>
      <c r="I51" s="426">
        <v>2388</v>
      </c>
      <c r="J51" s="426">
        <v>105</v>
      </c>
      <c r="K51" s="427">
        <v>23185</v>
      </c>
      <c r="L51" s="427">
        <v>776</v>
      </c>
      <c r="M51" s="427">
        <v>171</v>
      </c>
      <c r="N51" s="427">
        <v>0</v>
      </c>
      <c r="O51" s="427">
        <v>0</v>
      </c>
      <c r="P51" s="427">
        <v>0</v>
      </c>
      <c r="Q51" s="427">
        <v>0</v>
      </c>
      <c r="R51" s="427">
        <v>365</v>
      </c>
      <c r="S51" s="427">
        <v>321</v>
      </c>
      <c r="T51" s="433" t="s">
        <v>10</v>
      </c>
    </row>
    <row r="52" spans="1:20" s="76" customFormat="1" ht="13.5" customHeight="1">
      <c r="A52" s="184"/>
      <c r="B52" s="209">
        <v>6</v>
      </c>
      <c r="C52" s="210"/>
      <c r="D52" s="465">
        <v>201559</v>
      </c>
      <c r="E52" s="426">
        <v>83299</v>
      </c>
      <c r="F52" s="426">
        <v>139086</v>
      </c>
      <c r="G52" s="426">
        <v>731341</v>
      </c>
      <c r="H52" s="426">
        <v>209975</v>
      </c>
      <c r="I52" s="426">
        <v>294735</v>
      </c>
      <c r="J52" s="426">
        <v>31977</v>
      </c>
      <c r="K52" s="427">
        <v>299244</v>
      </c>
      <c r="L52" s="427">
        <v>128916</v>
      </c>
      <c r="M52" s="427">
        <v>446818</v>
      </c>
      <c r="N52" s="427">
        <v>8295</v>
      </c>
      <c r="O52" s="427">
        <v>1063</v>
      </c>
      <c r="P52" s="427">
        <v>661168</v>
      </c>
      <c r="Q52" s="427">
        <v>301770</v>
      </c>
      <c r="R52" s="427">
        <v>192013</v>
      </c>
      <c r="S52" s="427">
        <v>264387</v>
      </c>
      <c r="T52" s="433" t="s">
        <v>10</v>
      </c>
    </row>
    <row r="53" spans="1:20" s="76" customFormat="1" ht="13.5" customHeight="1">
      <c r="A53" s="184"/>
      <c r="B53" s="209">
        <v>7</v>
      </c>
      <c r="C53" s="210"/>
      <c r="D53" s="465">
        <v>100254</v>
      </c>
      <c r="E53" s="426">
        <v>108761</v>
      </c>
      <c r="F53" s="426">
        <v>152866</v>
      </c>
      <c r="G53" s="426">
        <v>2602</v>
      </c>
      <c r="H53" s="426">
        <v>641503</v>
      </c>
      <c r="I53" s="426">
        <v>103994</v>
      </c>
      <c r="J53" s="426">
        <v>150676</v>
      </c>
      <c r="K53" s="427">
        <v>32585</v>
      </c>
      <c r="L53" s="427">
        <v>80528</v>
      </c>
      <c r="M53" s="427">
        <v>110352</v>
      </c>
      <c r="N53" s="427">
        <v>14328</v>
      </c>
      <c r="O53" s="427">
        <v>13051</v>
      </c>
      <c r="P53" s="427">
        <v>1211</v>
      </c>
      <c r="Q53" s="427">
        <v>61453</v>
      </c>
      <c r="R53" s="427">
        <v>143813</v>
      </c>
      <c r="S53" s="427">
        <v>57465</v>
      </c>
      <c r="T53" s="433" t="s">
        <v>10</v>
      </c>
    </row>
    <row r="54" spans="1:20" s="76" customFormat="1" ht="13.5" customHeight="1">
      <c r="A54" s="184"/>
      <c r="B54" s="209">
        <v>8</v>
      </c>
      <c r="C54" s="210"/>
      <c r="D54" s="465">
        <v>12948</v>
      </c>
      <c r="E54" s="426">
        <v>91162</v>
      </c>
      <c r="F54" s="426">
        <v>9915</v>
      </c>
      <c r="G54" s="426">
        <v>18882</v>
      </c>
      <c r="H54" s="426">
        <v>65411</v>
      </c>
      <c r="I54" s="426">
        <v>247</v>
      </c>
      <c r="J54" s="426">
        <v>11930</v>
      </c>
      <c r="K54" s="427">
        <v>70</v>
      </c>
      <c r="L54" s="427">
        <v>17504</v>
      </c>
      <c r="M54" s="427">
        <v>45</v>
      </c>
      <c r="N54" s="427">
        <v>857</v>
      </c>
      <c r="O54" s="427">
        <v>2312</v>
      </c>
      <c r="P54" s="427">
        <v>1018</v>
      </c>
      <c r="Q54" s="427">
        <v>413</v>
      </c>
      <c r="R54" s="427">
        <v>1634</v>
      </c>
      <c r="S54" s="427">
        <v>4852</v>
      </c>
      <c r="T54" s="433" t="s">
        <v>10</v>
      </c>
    </row>
    <row r="55" spans="1:20" s="76" customFormat="1" ht="13.5" customHeight="1">
      <c r="A55" s="184"/>
      <c r="B55" s="209">
        <v>9</v>
      </c>
      <c r="C55" s="210"/>
      <c r="D55" s="465">
        <v>10162</v>
      </c>
      <c r="E55" s="426">
        <v>49050</v>
      </c>
      <c r="F55" s="426">
        <v>19664</v>
      </c>
      <c r="G55" s="426">
        <v>3126</v>
      </c>
      <c r="H55" s="426">
        <v>4440</v>
      </c>
      <c r="I55" s="426">
        <v>140</v>
      </c>
      <c r="J55" s="426">
        <v>0</v>
      </c>
      <c r="K55" s="427">
        <v>1376</v>
      </c>
      <c r="L55" s="427">
        <v>0</v>
      </c>
      <c r="M55" s="427">
        <v>0</v>
      </c>
      <c r="N55" s="427">
        <v>0</v>
      </c>
      <c r="O55" s="427">
        <v>3666</v>
      </c>
      <c r="P55" s="427">
        <v>1164</v>
      </c>
      <c r="Q55" s="427">
        <v>9247</v>
      </c>
      <c r="R55" s="427">
        <v>173</v>
      </c>
      <c r="S55" s="427">
        <v>0</v>
      </c>
      <c r="T55" s="433" t="s">
        <v>10</v>
      </c>
    </row>
    <row r="56" spans="1:20" s="76" customFormat="1" ht="13.5" customHeight="1">
      <c r="A56" s="184"/>
      <c r="B56" s="209">
        <v>10</v>
      </c>
      <c r="C56" s="210"/>
      <c r="D56" s="465">
        <v>3159</v>
      </c>
      <c r="E56" s="426">
        <v>0</v>
      </c>
      <c r="F56" s="426">
        <v>7465</v>
      </c>
      <c r="G56" s="426">
        <v>1125</v>
      </c>
      <c r="H56" s="426">
        <v>5048</v>
      </c>
      <c r="I56" s="426">
        <v>19151</v>
      </c>
      <c r="J56" s="426">
        <v>748</v>
      </c>
      <c r="K56" s="427">
        <v>3267</v>
      </c>
      <c r="L56" s="427">
        <v>1609</v>
      </c>
      <c r="M56" s="427">
        <v>4990</v>
      </c>
      <c r="N56" s="427">
        <v>27</v>
      </c>
      <c r="O56" s="427">
        <v>0</v>
      </c>
      <c r="P56" s="427">
        <v>896</v>
      </c>
      <c r="Q56" s="427">
        <v>161</v>
      </c>
      <c r="R56" s="427">
        <v>1443</v>
      </c>
      <c r="S56" s="427">
        <v>1080</v>
      </c>
      <c r="T56" s="433" t="s">
        <v>10</v>
      </c>
    </row>
    <row r="57" spans="1:20" s="76" customFormat="1" ht="13.5" customHeight="1">
      <c r="A57" s="184"/>
      <c r="B57" s="209">
        <v>11</v>
      </c>
      <c r="C57" s="210"/>
      <c r="D57" s="465">
        <v>16607</v>
      </c>
      <c r="E57" s="426">
        <v>18907</v>
      </c>
      <c r="F57" s="426">
        <v>29577</v>
      </c>
      <c r="G57" s="426">
        <v>2690</v>
      </c>
      <c r="H57" s="426">
        <v>2927</v>
      </c>
      <c r="I57" s="426">
        <v>2690</v>
      </c>
      <c r="J57" s="426">
        <v>4910</v>
      </c>
      <c r="K57" s="427">
        <v>29308</v>
      </c>
      <c r="L57" s="427">
        <v>408</v>
      </c>
      <c r="M57" s="427">
        <v>96419</v>
      </c>
      <c r="N57" s="427">
        <v>0</v>
      </c>
      <c r="O57" s="427">
        <v>0</v>
      </c>
      <c r="P57" s="427">
        <v>1373</v>
      </c>
      <c r="Q57" s="427">
        <v>18925</v>
      </c>
      <c r="R57" s="427">
        <v>1116</v>
      </c>
      <c r="S57" s="427">
        <v>16297</v>
      </c>
      <c r="T57" s="433" t="s">
        <v>10</v>
      </c>
    </row>
    <row r="58" spans="1:20" s="76" customFormat="1" ht="13.5" customHeight="1">
      <c r="A58" s="481"/>
      <c r="B58" s="482">
        <v>12</v>
      </c>
      <c r="C58" s="483"/>
      <c r="D58" s="484">
        <v>315855</v>
      </c>
      <c r="E58" s="435">
        <v>295518</v>
      </c>
      <c r="F58" s="435">
        <v>308339</v>
      </c>
      <c r="G58" s="435">
        <v>726222</v>
      </c>
      <c r="H58" s="435">
        <v>586996</v>
      </c>
      <c r="I58" s="435">
        <v>337113</v>
      </c>
      <c r="J58" s="435">
        <v>194706</v>
      </c>
      <c r="K58" s="436">
        <v>512374</v>
      </c>
      <c r="L58" s="436">
        <v>252191</v>
      </c>
      <c r="M58" s="436">
        <v>505813</v>
      </c>
      <c r="N58" s="436">
        <v>24013</v>
      </c>
      <c r="O58" s="436">
        <v>27750</v>
      </c>
      <c r="P58" s="436">
        <v>680603</v>
      </c>
      <c r="Q58" s="436">
        <v>354365</v>
      </c>
      <c r="R58" s="436">
        <v>389623</v>
      </c>
      <c r="S58" s="436">
        <v>347124</v>
      </c>
      <c r="T58" s="437" t="s">
        <v>10</v>
      </c>
    </row>
    <row r="59" spans="1:20" s="76" customFormat="1" ht="12" customHeight="1">
      <c r="A59" s="75" t="s">
        <v>347</v>
      </c>
      <c r="B59" s="75"/>
      <c r="C59" s="75"/>
      <c r="D59" s="75"/>
      <c r="E59" s="75"/>
      <c r="F59" s="75"/>
      <c r="G59" s="75"/>
      <c r="H59" s="75"/>
      <c r="I59" s="75"/>
      <c r="J59" s="75"/>
      <c r="K59" s="75"/>
      <c r="O59" s="75"/>
      <c r="P59" s="75"/>
      <c r="Q59" s="212"/>
      <c r="T59" s="213"/>
    </row>
    <row r="60" spans="1:20" s="76" customFormat="1" ht="12" customHeight="1">
      <c r="A60" s="75" t="s">
        <v>370</v>
      </c>
      <c r="B60" s="75"/>
      <c r="C60" s="75"/>
      <c r="D60" s="75"/>
      <c r="E60" s="75"/>
      <c r="F60" s="75"/>
      <c r="G60" s="75"/>
      <c r="H60" s="75"/>
      <c r="I60" s="75"/>
      <c r="J60" s="75"/>
      <c r="K60" s="75"/>
      <c r="L60" s="75"/>
      <c r="N60" s="75"/>
      <c r="O60" s="75"/>
      <c r="Q60" s="212"/>
      <c r="T60" s="213"/>
    </row>
    <row r="61" spans="1:20" ht="12" customHeight="1">
      <c r="A61" s="259" t="s">
        <v>398</v>
      </c>
      <c r="C61" s="22"/>
      <c r="D61" s="22"/>
      <c r="E61" s="22"/>
      <c r="F61" s="22"/>
      <c r="G61" s="22"/>
      <c r="H61" s="22"/>
      <c r="I61" s="22"/>
      <c r="J61" s="22"/>
      <c r="K61" s="22"/>
      <c r="L61" s="22"/>
      <c r="M61" s="22"/>
      <c r="N61" s="22"/>
      <c r="O61" s="22"/>
      <c r="P61" s="22"/>
      <c r="Q61" s="22"/>
      <c r="R61" s="22"/>
      <c r="S61" s="22"/>
      <c r="T61" s="261"/>
    </row>
    <row r="62" spans="1:20" ht="12" customHeight="1">
      <c r="A62" s="260"/>
      <c r="B62" s="22"/>
      <c r="C62" s="22"/>
      <c r="D62" s="22"/>
      <c r="E62" s="22"/>
      <c r="F62" s="22"/>
      <c r="G62" s="22"/>
      <c r="H62" s="22"/>
      <c r="I62" s="22"/>
      <c r="J62" s="22"/>
      <c r="K62" s="22"/>
      <c r="L62" s="22"/>
      <c r="M62" s="22"/>
      <c r="N62" s="22"/>
      <c r="O62" s="22"/>
      <c r="P62" s="22"/>
      <c r="Q62" s="22"/>
      <c r="R62" s="22"/>
      <c r="S62" s="22"/>
      <c r="T62" s="261"/>
    </row>
    <row r="63" spans="1:20" ht="13.5">
      <c r="A63" s="22"/>
      <c r="B63" s="22"/>
      <c r="C63" s="22"/>
      <c r="D63" s="22"/>
      <c r="E63" s="22"/>
      <c r="F63" s="22"/>
      <c r="G63" s="22"/>
      <c r="H63" s="22"/>
      <c r="I63" s="22"/>
      <c r="J63" s="22"/>
      <c r="K63" s="22"/>
      <c r="L63" s="22"/>
      <c r="M63" s="22"/>
      <c r="N63" s="22"/>
      <c r="O63" s="22"/>
      <c r="P63" s="22"/>
      <c r="Q63" s="22"/>
      <c r="R63" s="22"/>
      <c r="S63" s="22"/>
      <c r="T63" s="261"/>
    </row>
    <row r="64" spans="1:4" ht="13.5">
      <c r="A64" s="22"/>
      <c r="D64" s="263"/>
    </row>
    <row r="65" ht="13.5">
      <c r="A65" s="22"/>
    </row>
  </sheetData>
  <sheetProtection/>
  <hyperlinks>
    <hyperlink ref="A1" location="'15労働目次'!A1" display="15　労　働"/>
  </hyperlinks>
  <printOptions/>
  <pageMargins left="0.5905511811023623" right="0.5905511811023623" top="0.5905511811023623" bottom="0.3937007874015748" header="0.11811023622047245" footer="0.1968503937007874"/>
  <pageSetup blackAndWhite="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T64"/>
  <sheetViews>
    <sheetView showGridLines="0" view="pageBreakPreview" zoomScale="130" zoomScaleSheetLayoutView="13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outlineLevelCol="1"/>
  <cols>
    <col min="1" max="1" width="3.875" style="188" customWidth="1"/>
    <col min="2" max="2" width="3.00390625" style="188" bestFit="1" customWidth="1"/>
    <col min="3" max="3" width="5.25390625" style="188" customWidth="1"/>
    <col min="4" max="4" width="8.75390625" style="16" customWidth="1" outlineLevel="1"/>
    <col min="5" max="6" width="8.50390625" style="16" customWidth="1" outlineLevel="1"/>
    <col min="7" max="7" width="10.125" style="16" customWidth="1" outlineLevel="1"/>
    <col min="8" max="11" width="8.50390625" style="16" customWidth="1" outlineLevel="1"/>
    <col min="12" max="12" width="9.75390625" style="16" customWidth="1" outlineLevel="1"/>
    <col min="13" max="13" width="10.375" style="16" customWidth="1"/>
    <col min="14" max="15" width="10.625" style="16" customWidth="1"/>
    <col min="16" max="18" width="9.75390625" style="16" customWidth="1"/>
    <col min="19" max="19" width="10.875" style="16" customWidth="1"/>
    <col min="20" max="20" width="10.875" style="245" customWidth="1"/>
    <col min="21" max="21" width="9.125" style="188" customWidth="1"/>
    <col min="22" max="16384" width="9.00390625" style="188" customWidth="1"/>
  </cols>
  <sheetData>
    <row r="1" ht="13.5">
      <c r="A1" s="222" t="s">
        <v>121</v>
      </c>
    </row>
    <row r="2" spans="1:4" ht="13.5">
      <c r="A2" s="211" t="s">
        <v>400</v>
      </c>
      <c r="B2" s="211"/>
      <c r="C2" s="211"/>
      <c r="D2" s="211"/>
    </row>
    <row r="3" spans="1:20" ht="17.25">
      <c r="A3" s="499" t="s">
        <v>372</v>
      </c>
      <c r="B3" s="499"/>
      <c r="C3" s="499"/>
      <c r="D3" s="499"/>
      <c r="E3" s="499"/>
      <c r="F3" s="499"/>
      <c r="G3" s="499"/>
      <c r="H3" s="499"/>
      <c r="I3" s="499"/>
      <c r="J3" s="499"/>
      <c r="K3" s="499"/>
      <c r="L3" s="499"/>
      <c r="M3" s="1"/>
      <c r="N3" s="1"/>
      <c r="O3" s="1"/>
      <c r="P3" s="1"/>
      <c r="Q3" s="1"/>
      <c r="R3" s="1"/>
      <c r="S3" s="1"/>
      <c r="T3" s="1"/>
    </row>
    <row r="4" spans="1:20" ht="13.5">
      <c r="A4" s="36"/>
      <c r="B4" s="36"/>
      <c r="C4" s="36"/>
      <c r="D4" s="36"/>
      <c r="E4" s="36"/>
      <c r="F4" s="36"/>
      <c r="G4" s="36"/>
      <c r="H4" s="36"/>
      <c r="I4" s="36"/>
      <c r="J4" s="36"/>
      <c r="K4" s="36"/>
      <c r="L4" s="36"/>
      <c r="M4" s="36"/>
      <c r="N4" s="36"/>
      <c r="O4" s="36"/>
      <c r="P4" s="36"/>
      <c r="Q4" s="36"/>
      <c r="R4" s="36"/>
      <c r="T4" s="246" t="s">
        <v>12</v>
      </c>
    </row>
    <row r="5" spans="1:19" ht="6" customHeight="1" thickBot="1">
      <c r="A5" s="10"/>
      <c r="B5" s="10"/>
      <c r="C5" s="10"/>
      <c r="D5" s="10"/>
      <c r="E5" s="10"/>
      <c r="F5" s="3"/>
      <c r="G5" s="3"/>
      <c r="H5" s="3"/>
      <c r="I5" s="3"/>
      <c r="J5" s="3"/>
      <c r="K5" s="3"/>
      <c r="L5" s="3"/>
      <c r="M5" s="3"/>
      <c r="N5" s="3"/>
      <c r="O5" s="3"/>
      <c r="P5" s="3"/>
      <c r="Q5" s="3"/>
      <c r="R5" s="3"/>
      <c r="S5" s="3"/>
    </row>
    <row r="6" spans="1:20" s="99" customFormat="1" ht="39" customHeight="1" thickTop="1">
      <c r="A6" s="500"/>
      <c r="B6" s="500"/>
      <c r="C6" s="501"/>
      <c r="D6" s="205" t="s">
        <v>1</v>
      </c>
      <c r="E6" s="205" t="s">
        <v>166</v>
      </c>
      <c r="F6" s="206" t="s">
        <v>167</v>
      </c>
      <c r="G6" s="117" t="s">
        <v>168</v>
      </c>
      <c r="H6" s="203" t="s">
        <v>174</v>
      </c>
      <c r="I6" s="203" t="s">
        <v>244</v>
      </c>
      <c r="J6" s="203" t="s">
        <v>245</v>
      </c>
      <c r="K6" s="204" t="s">
        <v>246</v>
      </c>
      <c r="L6" s="223" t="s">
        <v>176</v>
      </c>
      <c r="M6" s="204" t="s">
        <v>175</v>
      </c>
      <c r="N6" s="203" t="s">
        <v>247</v>
      </c>
      <c r="O6" s="203" t="s">
        <v>177</v>
      </c>
      <c r="P6" s="203" t="s">
        <v>173</v>
      </c>
      <c r="Q6" s="102" t="s">
        <v>171</v>
      </c>
      <c r="R6" s="203" t="s">
        <v>172</v>
      </c>
      <c r="S6" s="103" t="s">
        <v>179</v>
      </c>
      <c r="T6" s="97" t="s">
        <v>339</v>
      </c>
    </row>
    <row r="7" spans="1:20" s="99" customFormat="1" ht="16.5" customHeight="1">
      <c r="A7" s="113"/>
      <c r="B7" s="104"/>
      <c r="C7" s="105"/>
      <c r="D7" s="490" t="s">
        <v>180</v>
      </c>
      <c r="E7" s="491"/>
      <c r="F7" s="491"/>
      <c r="G7" s="491"/>
      <c r="H7" s="491"/>
      <c r="I7" s="491"/>
      <c r="J7" s="491"/>
      <c r="K7" s="491"/>
      <c r="L7" s="491"/>
      <c r="M7" s="494" t="s">
        <v>323</v>
      </c>
      <c r="N7" s="494"/>
      <c r="O7" s="494"/>
      <c r="P7" s="494"/>
      <c r="Q7" s="494"/>
      <c r="R7" s="494"/>
      <c r="S7" s="494"/>
      <c r="T7" s="494"/>
    </row>
    <row r="8" spans="1:20" s="99" customFormat="1" ht="13.5" customHeight="1">
      <c r="A8" s="113" t="s">
        <v>385</v>
      </c>
      <c r="B8" s="104" t="s">
        <v>386</v>
      </c>
      <c r="C8" s="105" t="s">
        <v>387</v>
      </c>
      <c r="D8" s="438">
        <v>148.7</v>
      </c>
      <c r="E8" s="439">
        <v>168.5</v>
      </c>
      <c r="F8" s="439">
        <v>160.2</v>
      </c>
      <c r="G8" s="439">
        <v>159.8</v>
      </c>
      <c r="H8" s="439">
        <v>151.2</v>
      </c>
      <c r="I8" s="439">
        <v>178</v>
      </c>
      <c r="J8" s="439">
        <v>144.9</v>
      </c>
      <c r="K8" s="439">
        <v>139</v>
      </c>
      <c r="L8" s="439">
        <v>147.3</v>
      </c>
      <c r="M8" s="439">
        <v>147.7</v>
      </c>
      <c r="N8" s="439">
        <v>99.1</v>
      </c>
      <c r="O8" s="439">
        <v>126.1</v>
      </c>
      <c r="P8" s="439">
        <v>152.2</v>
      </c>
      <c r="Q8" s="439">
        <v>144.3</v>
      </c>
      <c r="R8" s="439">
        <v>149.6</v>
      </c>
      <c r="S8" s="439">
        <v>148</v>
      </c>
      <c r="T8" s="439">
        <v>97.2</v>
      </c>
    </row>
    <row r="9" spans="1:20" s="99" customFormat="1" ht="13.5" customHeight="1">
      <c r="A9" s="113"/>
      <c r="B9" s="104">
        <v>2</v>
      </c>
      <c r="C9" s="106"/>
      <c r="D9" s="438">
        <v>142.7</v>
      </c>
      <c r="E9" s="439">
        <v>171.7</v>
      </c>
      <c r="F9" s="439">
        <v>149.8</v>
      </c>
      <c r="G9" s="439">
        <v>160.7</v>
      </c>
      <c r="H9" s="439">
        <v>146.5</v>
      </c>
      <c r="I9" s="439">
        <v>185</v>
      </c>
      <c r="J9" s="439">
        <v>128.2</v>
      </c>
      <c r="K9" s="439">
        <v>138.7</v>
      </c>
      <c r="L9" s="439">
        <v>150.7</v>
      </c>
      <c r="M9" s="439">
        <v>154</v>
      </c>
      <c r="N9" s="439">
        <v>90.2</v>
      </c>
      <c r="O9" s="439">
        <v>113.6</v>
      </c>
      <c r="P9" s="439">
        <v>147.3</v>
      </c>
      <c r="Q9" s="439">
        <v>141.7</v>
      </c>
      <c r="R9" s="439">
        <v>149.8</v>
      </c>
      <c r="S9" s="439">
        <v>146.6</v>
      </c>
      <c r="T9" s="439">
        <v>93.2</v>
      </c>
    </row>
    <row r="10" spans="1:20" s="108" customFormat="1" ht="13.5" customHeight="1">
      <c r="A10" s="114"/>
      <c r="B10" s="467">
        <v>3</v>
      </c>
      <c r="C10" s="107"/>
      <c r="D10" s="441">
        <v>144.3</v>
      </c>
      <c r="E10" s="442">
        <v>164.9</v>
      </c>
      <c r="F10" s="442">
        <v>155.4</v>
      </c>
      <c r="G10" s="442">
        <v>161.3</v>
      </c>
      <c r="H10" s="442">
        <v>154.5</v>
      </c>
      <c r="I10" s="442">
        <v>172.3</v>
      </c>
      <c r="J10" s="442">
        <v>135.6</v>
      </c>
      <c r="K10" s="443">
        <v>136.9</v>
      </c>
      <c r="L10" s="443">
        <v>144</v>
      </c>
      <c r="M10" s="443">
        <v>155.2</v>
      </c>
      <c r="N10" s="443">
        <v>95.6</v>
      </c>
      <c r="O10" s="443">
        <v>98.5</v>
      </c>
      <c r="P10" s="443">
        <v>164.8</v>
      </c>
      <c r="Q10" s="443">
        <v>137.8</v>
      </c>
      <c r="R10" s="443">
        <v>145.8</v>
      </c>
      <c r="S10" s="443">
        <v>146</v>
      </c>
      <c r="T10" s="440">
        <v>94.3</v>
      </c>
    </row>
    <row r="11" spans="1:20" s="108" customFormat="1" ht="10.5" customHeight="1">
      <c r="A11" s="114"/>
      <c r="B11" s="109"/>
      <c r="C11" s="107"/>
      <c r="D11" s="444"/>
      <c r="E11" s="445"/>
      <c r="F11" s="445"/>
      <c r="G11" s="445"/>
      <c r="H11" s="445"/>
      <c r="I11" s="445"/>
      <c r="J11" s="445"/>
      <c r="K11" s="445"/>
      <c r="L11" s="445"/>
      <c r="M11" s="440"/>
      <c r="N11" s="440"/>
      <c r="O11" s="440"/>
      <c r="P11" s="440"/>
      <c r="Q11" s="440"/>
      <c r="R11" s="440"/>
      <c r="S11" s="440"/>
      <c r="T11" s="440"/>
    </row>
    <row r="12" spans="1:20" s="99" customFormat="1" ht="13.5" customHeight="1">
      <c r="A12" s="184" t="s">
        <v>395</v>
      </c>
      <c r="B12" s="209">
        <v>1</v>
      </c>
      <c r="C12" s="153" t="s">
        <v>5</v>
      </c>
      <c r="D12" s="446">
        <v>132.8</v>
      </c>
      <c r="E12" s="447">
        <v>147.4</v>
      </c>
      <c r="F12" s="447">
        <v>137.6</v>
      </c>
      <c r="G12" s="447">
        <v>151.3</v>
      </c>
      <c r="H12" s="447">
        <v>139.4</v>
      </c>
      <c r="I12" s="447">
        <v>166.4</v>
      </c>
      <c r="J12" s="447">
        <v>120.3</v>
      </c>
      <c r="K12" s="448">
        <v>133.7</v>
      </c>
      <c r="L12" s="448">
        <v>145.5</v>
      </c>
      <c r="M12" s="448">
        <v>151.3</v>
      </c>
      <c r="N12" s="448">
        <v>94.7</v>
      </c>
      <c r="O12" s="448">
        <v>93.1</v>
      </c>
      <c r="P12" s="448">
        <v>147.5</v>
      </c>
      <c r="Q12" s="448">
        <v>133.7</v>
      </c>
      <c r="R12" s="448">
        <v>135.8</v>
      </c>
      <c r="S12" s="448">
        <v>135.6</v>
      </c>
      <c r="T12" s="449">
        <v>86.8</v>
      </c>
    </row>
    <row r="13" spans="1:20" s="99" customFormat="1" ht="13.5" customHeight="1">
      <c r="A13" s="184"/>
      <c r="B13" s="209">
        <v>2</v>
      </c>
      <c r="C13" s="210"/>
      <c r="D13" s="99">
        <v>139.9</v>
      </c>
      <c r="E13" s="99">
        <v>167.6</v>
      </c>
      <c r="F13" s="99">
        <v>155.4</v>
      </c>
      <c r="G13" s="99">
        <v>149.2</v>
      </c>
      <c r="H13" s="99">
        <v>155.3</v>
      </c>
      <c r="I13" s="99">
        <v>172.1</v>
      </c>
      <c r="J13" s="99">
        <v>131</v>
      </c>
      <c r="K13" s="99">
        <v>124.7</v>
      </c>
      <c r="L13" s="99">
        <v>142.4</v>
      </c>
      <c r="M13" s="99">
        <v>145.4</v>
      </c>
      <c r="N13" s="99">
        <v>98.6</v>
      </c>
      <c r="O13" s="99">
        <v>91.9</v>
      </c>
      <c r="P13" s="99">
        <v>149.1</v>
      </c>
      <c r="Q13" s="99">
        <v>127.6</v>
      </c>
      <c r="R13" s="99">
        <v>128.5</v>
      </c>
      <c r="S13" s="99">
        <v>142.9</v>
      </c>
      <c r="T13" s="449">
        <v>91.4</v>
      </c>
    </row>
    <row r="14" spans="1:20" s="99" customFormat="1" ht="13.5" customHeight="1">
      <c r="A14" s="184"/>
      <c r="B14" s="209">
        <v>3</v>
      </c>
      <c r="C14" s="210"/>
      <c r="D14" s="99">
        <v>148.8</v>
      </c>
      <c r="E14" s="99">
        <v>171.2</v>
      </c>
      <c r="F14" s="99">
        <v>154.7</v>
      </c>
      <c r="G14" s="99">
        <v>175.3</v>
      </c>
      <c r="H14" s="99">
        <v>151.9</v>
      </c>
      <c r="I14" s="99">
        <v>181.5</v>
      </c>
      <c r="J14" s="478">
        <v>132</v>
      </c>
      <c r="K14" s="99">
        <v>137.8</v>
      </c>
      <c r="L14" s="478">
        <v>147.2</v>
      </c>
      <c r="M14" s="478">
        <v>170</v>
      </c>
      <c r="N14" s="99">
        <v>103.5</v>
      </c>
      <c r="O14" s="99">
        <v>108.4</v>
      </c>
      <c r="P14" s="99">
        <v>185.7</v>
      </c>
      <c r="Q14" s="99">
        <v>145.4</v>
      </c>
      <c r="R14" s="99">
        <v>155.8</v>
      </c>
      <c r="S14" s="99">
        <v>148.9</v>
      </c>
      <c r="T14" s="449">
        <v>97.3</v>
      </c>
    </row>
    <row r="15" spans="1:20" s="99" customFormat="1" ht="13.5" customHeight="1">
      <c r="A15" s="184"/>
      <c r="B15" s="209">
        <v>4</v>
      </c>
      <c r="C15" s="210"/>
      <c r="D15" s="99">
        <v>151.7</v>
      </c>
      <c r="E15" s="99">
        <v>164.3</v>
      </c>
      <c r="F15" s="99">
        <v>163.1</v>
      </c>
      <c r="G15" s="99">
        <v>171.2</v>
      </c>
      <c r="H15" s="99">
        <v>171.7</v>
      </c>
      <c r="I15" s="99">
        <v>177.7</v>
      </c>
      <c r="J15" s="478">
        <v>143.6</v>
      </c>
      <c r="K15" s="99">
        <v>137.2</v>
      </c>
      <c r="L15" s="478">
        <v>146.4</v>
      </c>
      <c r="M15" s="478">
        <v>162.1</v>
      </c>
      <c r="N15" s="99">
        <v>100.4</v>
      </c>
      <c r="O15" s="99">
        <v>109.6</v>
      </c>
      <c r="P15" s="99">
        <v>179.3</v>
      </c>
      <c r="Q15" s="99">
        <v>144.8</v>
      </c>
      <c r="R15" s="99">
        <v>152.4</v>
      </c>
      <c r="S15" s="99">
        <v>159.5</v>
      </c>
      <c r="T15" s="449">
        <v>99.2</v>
      </c>
    </row>
    <row r="16" spans="1:20" s="99" customFormat="1" ht="13.5" customHeight="1">
      <c r="A16" s="184"/>
      <c r="B16" s="209">
        <v>5</v>
      </c>
      <c r="C16" s="210"/>
      <c r="D16" s="99">
        <v>137.2</v>
      </c>
      <c r="E16" s="99">
        <v>149.3</v>
      </c>
      <c r="F16" s="478">
        <v>144</v>
      </c>
      <c r="G16" s="99">
        <v>147.7</v>
      </c>
      <c r="H16" s="99">
        <v>146.3</v>
      </c>
      <c r="I16" s="99">
        <v>154.8</v>
      </c>
      <c r="J16" s="478">
        <v>130.8</v>
      </c>
      <c r="K16" s="99">
        <v>126.8</v>
      </c>
      <c r="L16" s="478">
        <v>134</v>
      </c>
      <c r="M16" s="478">
        <v>139.6</v>
      </c>
      <c r="N16" s="99">
        <v>104.2</v>
      </c>
      <c r="O16" s="99">
        <v>91.9</v>
      </c>
      <c r="P16" s="99">
        <v>163.3</v>
      </c>
      <c r="Q16" s="99">
        <v>134</v>
      </c>
      <c r="R16" s="99">
        <v>139.2</v>
      </c>
      <c r="S16" s="99">
        <v>141.4</v>
      </c>
      <c r="T16" s="449">
        <v>89.7</v>
      </c>
    </row>
    <row r="17" spans="1:20" s="99" customFormat="1" ht="13.5" customHeight="1">
      <c r="A17" s="184"/>
      <c r="B17" s="209">
        <v>6</v>
      </c>
      <c r="C17" s="210"/>
      <c r="D17" s="99">
        <v>151.9</v>
      </c>
      <c r="E17" s="99">
        <v>172.9</v>
      </c>
      <c r="F17" s="99">
        <v>162.8</v>
      </c>
      <c r="G17" s="99">
        <v>173.9</v>
      </c>
      <c r="H17" s="99">
        <v>159.5</v>
      </c>
      <c r="I17" s="99">
        <v>179.1</v>
      </c>
      <c r="J17" s="478">
        <v>141</v>
      </c>
      <c r="K17" s="99">
        <v>130.1</v>
      </c>
      <c r="L17" s="99">
        <v>146.3</v>
      </c>
      <c r="M17" s="99">
        <v>166.8</v>
      </c>
      <c r="N17" s="99">
        <v>98.2</v>
      </c>
      <c r="O17" s="99">
        <v>107</v>
      </c>
      <c r="P17" s="99">
        <v>183.4</v>
      </c>
      <c r="Q17" s="99">
        <v>149.2</v>
      </c>
      <c r="R17" s="99">
        <v>150.7</v>
      </c>
      <c r="S17" s="99">
        <v>148.6</v>
      </c>
      <c r="T17" s="449">
        <v>99.3</v>
      </c>
    </row>
    <row r="18" spans="1:20" s="99" customFormat="1" ht="13.5" customHeight="1">
      <c r="A18" s="184"/>
      <c r="B18" s="209">
        <v>7</v>
      </c>
      <c r="C18" s="210"/>
      <c r="D18" s="478">
        <v>149.2</v>
      </c>
      <c r="E18" s="478">
        <v>178.4</v>
      </c>
      <c r="F18" s="478">
        <v>162.1</v>
      </c>
      <c r="G18" s="478">
        <v>165.3</v>
      </c>
      <c r="H18" s="478">
        <v>162.1</v>
      </c>
      <c r="I18" s="478">
        <v>180.2</v>
      </c>
      <c r="J18" s="478">
        <v>142.3</v>
      </c>
      <c r="K18" s="478">
        <v>152.9</v>
      </c>
      <c r="L18" s="478">
        <v>152</v>
      </c>
      <c r="M18" s="478">
        <v>156</v>
      </c>
      <c r="N18" s="478">
        <v>90.9</v>
      </c>
      <c r="O18" s="478">
        <v>88.7</v>
      </c>
      <c r="P18" s="478">
        <v>171.9</v>
      </c>
      <c r="Q18" s="478">
        <v>137.8</v>
      </c>
      <c r="R18" s="478">
        <v>147.4</v>
      </c>
      <c r="S18" s="478">
        <v>150.3</v>
      </c>
      <c r="T18" s="449">
        <v>97.5</v>
      </c>
    </row>
    <row r="19" spans="1:20" s="99" customFormat="1" ht="13.5" customHeight="1">
      <c r="A19" s="184"/>
      <c r="B19" s="209">
        <v>8</v>
      </c>
      <c r="C19" s="210"/>
      <c r="D19" s="478">
        <v>135.8</v>
      </c>
      <c r="E19" s="478">
        <v>150.4</v>
      </c>
      <c r="F19" s="478">
        <v>145.3</v>
      </c>
      <c r="G19" s="478">
        <v>154</v>
      </c>
      <c r="H19" s="478">
        <v>152</v>
      </c>
      <c r="I19" s="478">
        <v>163.9</v>
      </c>
      <c r="J19" s="478">
        <v>131.9</v>
      </c>
      <c r="K19" s="478">
        <v>136</v>
      </c>
      <c r="L19" s="478">
        <v>139.2</v>
      </c>
      <c r="M19" s="478">
        <v>152.9</v>
      </c>
      <c r="N19" s="478">
        <v>91.4</v>
      </c>
      <c r="O19" s="478">
        <v>97.6</v>
      </c>
      <c r="P19" s="478">
        <v>117.2</v>
      </c>
      <c r="Q19" s="478">
        <v>137.3</v>
      </c>
      <c r="R19" s="478">
        <v>148.4</v>
      </c>
      <c r="S19" s="478">
        <v>137.3</v>
      </c>
      <c r="T19" s="449">
        <v>88.8</v>
      </c>
    </row>
    <row r="20" spans="1:20" s="99" customFormat="1" ht="13.5" customHeight="1">
      <c r="A20" s="184"/>
      <c r="B20" s="209">
        <v>9</v>
      </c>
      <c r="C20" s="210"/>
      <c r="D20" s="478">
        <v>143.6</v>
      </c>
      <c r="E20" s="478">
        <v>171.1</v>
      </c>
      <c r="F20" s="478">
        <v>153.8</v>
      </c>
      <c r="G20" s="478">
        <v>160.1</v>
      </c>
      <c r="H20" s="478">
        <v>142.7</v>
      </c>
      <c r="I20" s="478">
        <v>167.2</v>
      </c>
      <c r="J20" s="478">
        <v>137</v>
      </c>
      <c r="K20" s="478">
        <v>140.1</v>
      </c>
      <c r="L20" s="478">
        <v>139.3</v>
      </c>
      <c r="M20" s="478">
        <v>151.1</v>
      </c>
      <c r="N20" s="478">
        <v>88.2</v>
      </c>
      <c r="O20" s="478">
        <v>101.3</v>
      </c>
      <c r="P20" s="478">
        <v>171.1</v>
      </c>
      <c r="Q20" s="478">
        <v>135.2</v>
      </c>
      <c r="R20" s="478">
        <v>141.9</v>
      </c>
      <c r="S20" s="478">
        <v>142.2</v>
      </c>
      <c r="T20" s="449">
        <v>93.9</v>
      </c>
    </row>
    <row r="21" spans="1:20" s="99" customFormat="1" ht="13.5" customHeight="1">
      <c r="A21" s="184"/>
      <c r="B21" s="209">
        <v>10</v>
      </c>
      <c r="C21" s="210"/>
      <c r="D21" s="478">
        <v>147.2</v>
      </c>
      <c r="E21" s="478">
        <v>167.9</v>
      </c>
      <c r="F21" s="478">
        <v>161</v>
      </c>
      <c r="G21" s="478">
        <v>166</v>
      </c>
      <c r="H21" s="478">
        <v>153.8</v>
      </c>
      <c r="I21" s="478">
        <v>175.6</v>
      </c>
      <c r="J21" s="478">
        <v>138.1</v>
      </c>
      <c r="K21" s="478">
        <v>139.6</v>
      </c>
      <c r="L21" s="478">
        <v>142.4</v>
      </c>
      <c r="M21" s="478">
        <v>157</v>
      </c>
      <c r="N21" s="478">
        <v>90.3</v>
      </c>
      <c r="O21" s="478">
        <v>100</v>
      </c>
      <c r="P21" s="478">
        <v>174.6</v>
      </c>
      <c r="Q21" s="478">
        <v>138.1</v>
      </c>
      <c r="R21" s="478">
        <v>148.1</v>
      </c>
      <c r="S21" s="478">
        <v>147.9</v>
      </c>
      <c r="T21" s="449">
        <v>96.2</v>
      </c>
    </row>
    <row r="22" spans="1:20" s="99" customFormat="1" ht="13.5" customHeight="1">
      <c r="A22" s="184"/>
      <c r="B22" s="209">
        <v>11</v>
      </c>
      <c r="C22" s="210"/>
      <c r="D22" s="478">
        <v>149.3</v>
      </c>
      <c r="E22" s="478">
        <v>173.5</v>
      </c>
      <c r="F22" s="478">
        <v>164.8</v>
      </c>
      <c r="G22" s="478">
        <v>162.6</v>
      </c>
      <c r="H22" s="478">
        <v>167.1</v>
      </c>
      <c r="I22" s="478">
        <v>173.6</v>
      </c>
      <c r="J22" s="478">
        <v>140.9</v>
      </c>
      <c r="K22" s="478">
        <v>143.1</v>
      </c>
      <c r="L22" s="478">
        <v>151.4</v>
      </c>
      <c r="M22" s="478">
        <v>158.8</v>
      </c>
      <c r="N22" s="478">
        <v>94.5</v>
      </c>
      <c r="O22" s="478">
        <v>101.9</v>
      </c>
      <c r="P22" s="478">
        <v>173.6</v>
      </c>
      <c r="Q22" s="478">
        <v>136.4</v>
      </c>
      <c r="R22" s="478">
        <v>143.9</v>
      </c>
      <c r="S22" s="478">
        <v>151.1</v>
      </c>
      <c r="T22" s="449">
        <v>97.6</v>
      </c>
    </row>
    <row r="23" spans="1:20" s="99" customFormat="1" ht="13.5" customHeight="1">
      <c r="A23" s="184"/>
      <c r="B23" s="209">
        <v>12</v>
      </c>
      <c r="C23" s="210"/>
      <c r="D23" s="478">
        <v>144.5</v>
      </c>
      <c r="E23" s="478">
        <v>165.1</v>
      </c>
      <c r="F23" s="478">
        <v>160</v>
      </c>
      <c r="G23" s="478">
        <v>158</v>
      </c>
      <c r="H23" s="478">
        <v>153.3</v>
      </c>
      <c r="I23" s="478">
        <v>175.2</v>
      </c>
      <c r="J23" s="478">
        <v>138.2</v>
      </c>
      <c r="K23" s="478">
        <v>141.1</v>
      </c>
      <c r="L23" s="478">
        <v>143.1</v>
      </c>
      <c r="M23" s="478">
        <v>152.1</v>
      </c>
      <c r="N23" s="478">
        <v>91.8</v>
      </c>
      <c r="O23" s="478">
        <v>90.9</v>
      </c>
      <c r="P23" s="478">
        <v>160.5</v>
      </c>
      <c r="Q23" s="478">
        <v>133.1</v>
      </c>
      <c r="R23" s="478">
        <v>157.9</v>
      </c>
      <c r="S23" s="478">
        <v>147.3</v>
      </c>
      <c r="T23" s="449">
        <v>94.4</v>
      </c>
    </row>
    <row r="24" spans="1:20" s="99" customFormat="1" ht="16.5" customHeight="1">
      <c r="A24" s="113"/>
      <c r="B24" s="104"/>
      <c r="C24" s="105"/>
      <c r="D24" s="478"/>
      <c r="E24" s="478"/>
      <c r="F24" s="478"/>
      <c r="G24" s="478"/>
      <c r="H24" s="478"/>
      <c r="I24" s="478"/>
      <c r="J24" s="478"/>
      <c r="K24" s="478"/>
      <c r="L24" s="478"/>
      <c r="M24" s="478"/>
      <c r="N24" s="478"/>
      <c r="O24" s="478"/>
      <c r="P24" s="478"/>
      <c r="Q24" s="478"/>
      <c r="R24" s="478"/>
      <c r="S24" s="478"/>
      <c r="T24" s="495"/>
    </row>
    <row r="25" spans="1:20" s="99" customFormat="1" ht="13.5" customHeight="1">
      <c r="A25" s="113" t="s">
        <v>385</v>
      </c>
      <c r="B25" s="104" t="s">
        <v>386</v>
      </c>
      <c r="C25" s="105" t="s">
        <v>387</v>
      </c>
      <c r="D25" s="438">
        <v>138.7</v>
      </c>
      <c r="E25" s="439">
        <v>157.6</v>
      </c>
      <c r="F25" s="439">
        <v>147.4</v>
      </c>
      <c r="G25" s="439">
        <v>141.3</v>
      </c>
      <c r="H25" s="439">
        <v>141.5</v>
      </c>
      <c r="I25" s="439">
        <v>158.5</v>
      </c>
      <c r="J25" s="439">
        <v>137.3</v>
      </c>
      <c r="K25" s="439">
        <v>132.2</v>
      </c>
      <c r="L25" s="439">
        <v>142.4</v>
      </c>
      <c r="M25" s="439">
        <v>139.3</v>
      </c>
      <c r="N25" s="439">
        <v>94.8</v>
      </c>
      <c r="O25" s="439">
        <v>121.7</v>
      </c>
      <c r="P25" s="439">
        <v>132.4</v>
      </c>
      <c r="Q25" s="439">
        <v>138.4</v>
      </c>
      <c r="R25" s="439">
        <v>146.5</v>
      </c>
      <c r="S25" s="439">
        <v>138.2</v>
      </c>
      <c r="T25" s="450">
        <v>97.8</v>
      </c>
    </row>
    <row r="26" spans="1:20" s="99" customFormat="1" ht="13.5" customHeight="1">
      <c r="A26" s="113"/>
      <c r="B26" s="104">
        <v>2</v>
      </c>
      <c r="C26" s="106"/>
      <c r="D26" s="451">
        <v>134.3</v>
      </c>
      <c r="E26" s="450">
        <v>156.1</v>
      </c>
      <c r="F26" s="450">
        <v>139.6</v>
      </c>
      <c r="G26" s="450">
        <v>141.8</v>
      </c>
      <c r="H26" s="450">
        <v>135.6</v>
      </c>
      <c r="I26" s="450">
        <v>166.9</v>
      </c>
      <c r="J26" s="450">
        <v>122.9</v>
      </c>
      <c r="K26" s="450">
        <v>133.3</v>
      </c>
      <c r="L26" s="450">
        <v>148.8</v>
      </c>
      <c r="M26" s="450">
        <v>139.9</v>
      </c>
      <c r="N26" s="450">
        <v>88</v>
      </c>
      <c r="O26" s="450">
        <v>112.2</v>
      </c>
      <c r="P26" s="450">
        <v>136.3</v>
      </c>
      <c r="Q26" s="450">
        <v>137.2</v>
      </c>
      <c r="R26" s="450">
        <v>143.2</v>
      </c>
      <c r="S26" s="450">
        <v>138</v>
      </c>
      <c r="T26" s="450">
        <v>94.7</v>
      </c>
    </row>
    <row r="27" spans="1:20" s="108" customFormat="1" ht="13.5" customHeight="1">
      <c r="A27" s="114"/>
      <c r="B27" s="467">
        <v>3</v>
      </c>
      <c r="C27" s="107"/>
      <c r="D27" s="452">
        <v>134.7</v>
      </c>
      <c r="E27" s="453">
        <v>155.1</v>
      </c>
      <c r="F27" s="453">
        <v>142.6</v>
      </c>
      <c r="G27" s="453">
        <v>143.5</v>
      </c>
      <c r="H27" s="453">
        <v>143.5</v>
      </c>
      <c r="I27" s="453">
        <v>151.4</v>
      </c>
      <c r="J27" s="453">
        <v>130.1</v>
      </c>
      <c r="K27" s="454">
        <v>131.5</v>
      </c>
      <c r="L27" s="454">
        <v>135.6</v>
      </c>
      <c r="M27" s="454">
        <v>139.7</v>
      </c>
      <c r="N27" s="454">
        <v>91.7</v>
      </c>
      <c r="O27" s="454">
        <v>93.3</v>
      </c>
      <c r="P27" s="454">
        <v>143.3</v>
      </c>
      <c r="Q27" s="454">
        <v>132.9</v>
      </c>
      <c r="R27" s="454">
        <v>138.2</v>
      </c>
      <c r="S27" s="454">
        <v>138.7</v>
      </c>
      <c r="T27" s="455">
        <v>95</v>
      </c>
    </row>
    <row r="28" spans="1:20" s="108" customFormat="1" ht="10.5" customHeight="1">
      <c r="A28" s="114"/>
      <c r="B28" s="109"/>
      <c r="C28" s="107"/>
      <c r="D28" s="456"/>
      <c r="E28" s="445"/>
      <c r="F28" s="445"/>
      <c r="G28" s="445"/>
      <c r="H28" s="445"/>
      <c r="I28" s="445"/>
      <c r="J28" s="445"/>
      <c r="K28" s="445"/>
      <c r="L28" s="440"/>
      <c r="M28" s="440"/>
      <c r="N28" s="440"/>
      <c r="O28" s="440"/>
      <c r="P28" s="440"/>
      <c r="Q28" s="440"/>
      <c r="R28" s="440"/>
      <c r="S28" s="440"/>
      <c r="T28" s="440"/>
    </row>
    <row r="29" spans="1:20" s="99" customFormat="1" ht="13.5" customHeight="1">
      <c r="A29" s="184" t="s">
        <v>395</v>
      </c>
      <c r="B29" s="209">
        <v>1</v>
      </c>
      <c r="C29" s="153" t="s">
        <v>5</v>
      </c>
      <c r="D29" s="446">
        <v>123.2</v>
      </c>
      <c r="E29" s="447">
        <v>133.7</v>
      </c>
      <c r="F29" s="447">
        <v>126.2</v>
      </c>
      <c r="G29" s="447">
        <v>130.9</v>
      </c>
      <c r="H29" s="447">
        <v>131.5</v>
      </c>
      <c r="I29" s="447">
        <v>141.1</v>
      </c>
      <c r="J29" s="447">
        <v>115.2</v>
      </c>
      <c r="K29" s="448">
        <v>129.4</v>
      </c>
      <c r="L29" s="448">
        <v>132.3</v>
      </c>
      <c r="M29" s="448">
        <v>124.6</v>
      </c>
      <c r="N29" s="448">
        <v>89.9</v>
      </c>
      <c r="O29" s="448">
        <v>91.9</v>
      </c>
      <c r="P29" s="448">
        <v>132.7</v>
      </c>
      <c r="Q29" s="448">
        <v>128.8</v>
      </c>
      <c r="R29" s="448">
        <v>127.3</v>
      </c>
      <c r="S29" s="448">
        <v>128</v>
      </c>
      <c r="T29" s="457">
        <v>86.9</v>
      </c>
    </row>
    <row r="30" spans="1:20" s="99" customFormat="1" ht="13.5" customHeight="1">
      <c r="A30" s="184"/>
      <c r="B30" s="209">
        <v>2</v>
      </c>
      <c r="C30" s="210"/>
      <c r="D30" s="478">
        <v>130.7</v>
      </c>
      <c r="E30" s="478">
        <v>155.4</v>
      </c>
      <c r="F30" s="478">
        <v>143.4</v>
      </c>
      <c r="G30" s="478">
        <v>131.2</v>
      </c>
      <c r="H30" s="478">
        <v>148.5</v>
      </c>
      <c r="I30" s="478">
        <v>149.1</v>
      </c>
      <c r="J30" s="478">
        <v>125.4</v>
      </c>
      <c r="K30" s="478">
        <v>120.6</v>
      </c>
      <c r="L30" s="478">
        <v>132.1</v>
      </c>
      <c r="M30" s="478">
        <v>129.4</v>
      </c>
      <c r="N30" s="478">
        <v>93.9</v>
      </c>
      <c r="O30" s="478">
        <v>90</v>
      </c>
      <c r="P30" s="478">
        <v>133.8</v>
      </c>
      <c r="Q30" s="478">
        <v>123.2</v>
      </c>
      <c r="R30" s="478">
        <v>121.3</v>
      </c>
      <c r="S30" s="478">
        <v>135.3</v>
      </c>
      <c r="T30" s="457">
        <v>92.2</v>
      </c>
    </row>
    <row r="31" spans="1:20" s="99" customFormat="1" ht="13.5" customHeight="1">
      <c r="A31" s="184"/>
      <c r="B31" s="209">
        <v>3</v>
      </c>
      <c r="C31" s="210"/>
      <c r="D31" s="478">
        <v>139.2</v>
      </c>
      <c r="E31" s="478">
        <v>158.9</v>
      </c>
      <c r="F31" s="478">
        <v>142.8</v>
      </c>
      <c r="G31" s="478">
        <v>156</v>
      </c>
      <c r="H31" s="478">
        <v>140.2</v>
      </c>
      <c r="I31" s="478">
        <v>162.5</v>
      </c>
      <c r="J31" s="478">
        <v>125.3</v>
      </c>
      <c r="K31" s="478">
        <v>133.3</v>
      </c>
      <c r="L31" s="478">
        <v>136.7</v>
      </c>
      <c r="M31" s="478">
        <v>154.8</v>
      </c>
      <c r="N31" s="478">
        <v>98</v>
      </c>
      <c r="O31" s="478">
        <v>105.8</v>
      </c>
      <c r="P31" s="478">
        <v>166.2</v>
      </c>
      <c r="Q31" s="478">
        <v>141</v>
      </c>
      <c r="R31" s="478">
        <v>148.8</v>
      </c>
      <c r="S31" s="478">
        <v>140.9</v>
      </c>
      <c r="T31" s="457">
        <v>98.2</v>
      </c>
    </row>
    <row r="32" spans="1:20" s="99" customFormat="1" ht="13.5" customHeight="1">
      <c r="A32" s="184"/>
      <c r="B32" s="209">
        <v>4</v>
      </c>
      <c r="C32" s="210"/>
      <c r="D32" s="478">
        <v>141.2</v>
      </c>
      <c r="E32" s="478">
        <v>155.3</v>
      </c>
      <c r="F32" s="478">
        <v>150.3</v>
      </c>
      <c r="G32" s="478">
        <v>151.5</v>
      </c>
      <c r="H32" s="478">
        <v>161.3</v>
      </c>
      <c r="I32" s="478">
        <v>149.5</v>
      </c>
      <c r="J32" s="478">
        <v>136.9</v>
      </c>
      <c r="K32" s="478">
        <v>131.7</v>
      </c>
      <c r="L32" s="478">
        <v>138.5</v>
      </c>
      <c r="M32" s="478">
        <v>148.2</v>
      </c>
      <c r="N32" s="478">
        <v>96.1</v>
      </c>
      <c r="O32" s="478">
        <v>107.5</v>
      </c>
      <c r="P32" s="478">
        <v>150.7</v>
      </c>
      <c r="Q32" s="478">
        <v>139.9</v>
      </c>
      <c r="R32" s="478">
        <v>145.5</v>
      </c>
      <c r="S32" s="478">
        <v>150.9</v>
      </c>
      <c r="T32" s="457">
        <v>99.6</v>
      </c>
    </row>
    <row r="33" spans="1:20" s="99" customFormat="1" ht="13.5" customHeight="1">
      <c r="A33" s="184"/>
      <c r="B33" s="209">
        <v>5</v>
      </c>
      <c r="C33" s="210"/>
      <c r="D33" s="478">
        <v>128.1</v>
      </c>
      <c r="E33" s="478">
        <v>142.3</v>
      </c>
      <c r="F33" s="478">
        <v>132.1</v>
      </c>
      <c r="G33" s="478">
        <v>131</v>
      </c>
      <c r="H33" s="478">
        <v>136.9</v>
      </c>
      <c r="I33" s="478">
        <v>136.8</v>
      </c>
      <c r="J33" s="478">
        <v>125.4</v>
      </c>
      <c r="K33" s="478">
        <v>120.9</v>
      </c>
      <c r="L33" s="478">
        <v>126.7</v>
      </c>
      <c r="M33" s="478">
        <v>124.6</v>
      </c>
      <c r="N33" s="478">
        <v>100.3</v>
      </c>
      <c r="O33" s="478">
        <v>91.1</v>
      </c>
      <c r="P33" s="478">
        <v>137.8</v>
      </c>
      <c r="Q33" s="478">
        <v>128.9</v>
      </c>
      <c r="R33" s="478">
        <v>130.5</v>
      </c>
      <c r="S33" s="478">
        <v>135.1</v>
      </c>
      <c r="T33" s="457">
        <v>90.3</v>
      </c>
    </row>
    <row r="34" spans="1:20" s="99" customFormat="1" ht="13.5" customHeight="1">
      <c r="A34" s="184"/>
      <c r="B34" s="209">
        <v>6</v>
      </c>
      <c r="C34" s="210"/>
      <c r="D34" s="478">
        <v>142.1</v>
      </c>
      <c r="E34" s="478">
        <v>164</v>
      </c>
      <c r="F34" s="478">
        <v>149.7</v>
      </c>
      <c r="G34" s="478">
        <v>157.1</v>
      </c>
      <c r="H34" s="478">
        <v>150.7</v>
      </c>
      <c r="I34" s="478">
        <v>159.5</v>
      </c>
      <c r="J34" s="478">
        <v>135.1</v>
      </c>
      <c r="K34" s="478">
        <v>126.9</v>
      </c>
      <c r="L34" s="478">
        <v>140.7</v>
      </c>
      <c r="M34" s="478">
        <v>152.3</v>
      </c>
      <c r="N34" s="478">
        <v>94.3</v>
      </c>
      <c r="O34" s="478">
        <v>104.5</v>
      </c>
      <c r="P34" s="478">
        <v>155.4</v>
      </c>
      <c r="Q34" s="478">
        <v>144</v>
      </c>
      <c r="R34" s="478">
        <v>144.5</v>
      </c>
      <c r="S34" s="478">
        <v>141.8</v>
      </c>
      <c r="T34" s="457">
        <v>100.2</v>
      </c>
    </row>
    <row r="35" spans="1:20" s="99" customFormat="1" ht="13.5" customHeight="1">
      <c r="A35" s="184"/>
      <c r="B35" s="209">
        <v>7</v>
      </c>
      <c r="C35" s="210"/>
      <c r="D35" s="478">
        <v>139.2</v>
      </c>
      <c r="E35" s="478">
        <v>166.5</v>
      </c>
      <c r="F35" s="478">
        <v>148.7</v>
      </c>
      <c r="G35" s="478">
        <v>146.9</v>
      </c>
      <c r="H35" s="478">
        <v>150.7</v>
      </c>
      <c r="I35" s="478">
        <v>160.3</v>
      </c>
      <c r="J35" s="478">
        <v>137.5</v>
      </c>
      <c r="K35" s="478">
        <v>146.3</v>
      </c>
      <c r="L35" s="478">
        <v>143.1</v>
      </c>
      <c r="M35" s="478">
        <v>143.3</v>
      </c>
      <c r="N35" s="478">
        <v>88.3</v>
      </c>
      <c r="O35" s="478">
        <v>81</v>
      </c>
      <c r="P35" s="478">
        <v>147.6</v>
      </c>
      <c r="Q35" s="478">
        <v>132.5</v>
      </c>
      <c r="R35" s="478">
        <v>139.1</v>
      </c>
      <c r="S35" s="478">
        <v>143</v>
      </c>
      <c r="T35" s="457">
        <v>98.2</v>
      </c>
    </row>
    <row r="36" spans="1:20" s="99" customFormat="1" ht="13.5" customHeight="1">
      <c r="A36" s="184"/>
      <c r="B36" s="209">
        <v>8</v>
      </c>
      <c r="C36" s="210"/>
      <c r="D36" s="478">
        <v>127.6</v>
      </c>
      <c r="E36" s="478">
        <v>142.5</v>
      </c>
      <c r="F36" s="478">
        <v>132.9</v>
      </c>
      <c r="G36" s="478">
        <v>138.5</v>
      </c>
      <c r="H36" s="478">
        <v>138.6</v>
      </c>
      <c r="I36" s="478">
        <v>147.1</v>
      </c>
      <c r="J36" s="478">
        <v>127.1</v>
      </c>
      <c r="K36" s="478">
        <v>130.5</v>
      </c>
      <c r="L36" s="478">
        <v>132.6</v>
      </c>
      <c r="M36" s="478">
        <v>136.1</v>
      </c>
      <c r="N36" s="478">
        <v>88.1</v>
      </c>
      <c r="O36" s="478">
        <v>89.6</v>
      </c>
      <c r="P36" s="478">
        <v>111.5</v>
      </c>
      <c r="Q36" s="478">
        <v>132</v>
      </c>
      <c r="R36" s="478">
        <v>139.7</v>
      </c>
      <c r="S36" s="478">
        <v>130.7</v>
      </c>
      <c r="T36" s="457">
        <v>90</v>
      </c>
    </row>
    <row r="37" spans="1:20" s="99" customFormat="1" ht="13.5" customHeight="1">
      <c r="A37" s="184"/>
      <c r="B37" s="209">
        <v>9</v>
      </c>
      <c r="C37" s="210"/>
      <c r="D37" s="478">
        <v>134.2</v>
      </c>
      <c r="E37" s="478">
        <v>162.4</v>
      </c>
      <c r="F37" s="478">
        <v>141.4</v>
      </c>
      <c r="G37" s="478">
        <v>143.6</v>
      </c>
      <c r="H37" s="478">
        <v>131.6</v>
      </c>
      <c r="I37" s="478">
        <v>150</v>
      </c>
      <c r="J37" s="478">
        <v>131.8</v>
      </c>
      <c r="K37" s="478">
        <v>134.6</v>
      </c>
      <c r="L37" s="478">
        <v>132.6</v>
      </c>
      <c r="M37" s="478">
        <v>139</v>
      </c>
      <c r="N37" s="478">
        <v>85.2</v>
      </c>
      <c r="O37" s="478">
        <v>92.9</v>
      </c>
      <c r="P37" s="478">
        <v>144.8</v>
      </c>
      <c r="Q37" s="478">
        <v>130.4</v>
      </c>
      <c r="R37" s="478">
        <v>133.3</v>
      </c>
      <c r="S37" s="478">
        <v>136</v>
      </c>
      <c r="T37" s="457">
        <v>94.6</v>
      </c>
    </row>
    <row r="38" spans="1:20" s="99" customFormat="1" ht="13.5" customHeight="1">
      <c r="A38" s="184"/>
      <c r="B38" s="209">
        <v>10</v>
      </c>
      <c r="C38" s="210"/>
      <c r="D38" s="478">
        <v>137.3</v>
      </c>
      <c r="E38" s="478">
        <v>159.9</v>
      </c>
      <c r="F38" s="478">
        <v>147.4</v>
      </c>
      <c r="G38" s="478">
        <v>148.3</v>
      </c>
      <c r="H38" s="478">
        <v>138.8</v>
      </c>
      <c r="I38" s="478">
        <v>153.9</v>
      </c>
      <c r="J38" s="478">
        <v>133.4</v>
      </c>
      <c r="K38" s="478">
        <v>133.7</v>
      </c>
      <c r="L38" s="478">
        <v>134.2</v>
      </c>
      <c r="M38" s="478">
        <v>142.6</v>
      </c>
      <c r="N38" s="478">
        <v>87.5</v>
      </c>
      <c r="O38" s="478">
        <v>91.8</v>
      </c>
      <c r="P38" s="478">
        <v>149.4</v>
      </c>
      <c r="Q38" s="478">
        <v>133</v>
      </c>
      <c r="R38" s="478">
        <v>141.4</v>
      </c>
      <c r="S38" s="478">
        <v>141</v>
      </c>
      <c r="T38" s="457">
        <v>96.8</v>
      </c>
    </row>
    <row r="39" spans="1:20" s="99" customFormat="1" ht="13.5" customHeight="1">
      <c r="A39" s="184"/>
      <c r="B39" s="209">
        <v>11</v>
      </c>
      <c r="C39" s="210"/>
      <c r="D39" s="478">
        <v>139.1</v>
      </c>
      <c r="E39" s="478">
        <v>164</v>
      </c>
      <c r="F39" s="478">
        <v>150.4</v>
      </c>
      <c r="G39" s="478">
        <v>144.9</v>
      </c>
      <c r="H39" s="478">
        <v>151</v>
      </c>
      <c r="I39" s="478">
        <v>153.5</v>
      </c>
      <c r="J39" s="478">
        <v>135.8</v>
      </c>
      <c r="K39" s="478">
        <v>136.6</v>
      </c>
      <c r="L39" s="478">
        <v>143.4</v>
      </c>
      <c r="M39" s="478">
        <v>142.6</v>
      </c>
      <c r="N39" s="478">
        <v>90.5</v>
      </c>
      <c r="O39" s="478">
        <v>92.7</v>
      </c>
      <c r="P39" s="478">
        <v>149.9</v>
      </c>
      <c r="Q39" s="478">
        <v>132.1</v>
      </c>
      <c r="R39" s="478">
        <v>137.1</v>
      </c>
      <c r="S39" s="478">
        <v>143</v>
      </c>
      <c r="T39" s="457">
        <v>98.1</v>
      </c>
    </row>
    <row r="40" spans="1:20" s="99" customFormat="1" ht="13.5" customHeight="1">
      <c r="A40" s="184"/>
      <c r="B40" s="209">
        <v>12</v>
      </c>
      <c r="C40" s="210"/>
      <c r="D40" s="478">
        <v>134.6</v>
      </c>
      <c r="E40" s="478">
        <v>156.6</v>
      </c>
      <c r="F40" s="478">
        <v>146</v>
      </c>
      <c r="G40" s="478">
        <v>141.2</v>
      </c>
      <c r="H40" s="478">
        <v>139.3</v>
      </c>
      <c r="I40" s="478">
        <v>153.2</v>
      </c>
      <c r="J40" s="478">
        <v>132.3</v>
      </c>
      <c r="K40" s="478">
        <v>134.4</v>
      </c>
      <c r="L40" s="478">
        <v>135</v>
      </c>
      <c r="M40" s="478">
        <v>139.4</v>
      </c>
      <c r="N40" s="478">
        <v>88.5</v>
      </c>
      <c r="O40" s="478">
        <v>81.9</v>
      </c>
      <c r="P40" s="478">
        <v>139.4</v>
      </c>
      <c r="Q40" s="478">
        <v>128.5</v>
      </c>
      <c r="R40" s="478">
        <v>149.9</v>
      </c>
      <c r="S40" s="478">
        <v>139</v>
      </c>
      <c r="T40" s="457">
        <v>94.9</v>
      </c>
    </row>
    <row r="41" spans="1:20" s="212" customFormat="1" ht="16.5" customHeight="1">
      <c r="A41" s="113"/>
      <c r="B41" s="104"/>
      <c r="C41" s="105"/>
      <c r="D41" s="496" t="s">
        <v>11</v>
      </c>
      <c r="E41" s="497"/>
      <c r="F41" s="497"/>
      <c r="G41" s="497"/>
      <c r="H41" s="497"/>
      <c r="I41" s="497"/>
      <c r="J41" s="497"/>
      <c r="K41" s="497"/>
      <c r="L41" s="497"/>
      <c r="M41" s="498" t="s">
        <v>11</v>
      </c>
      <c r="N41" s="498"/>
      <c r="O41" s="498"/>
      <c r="P41" s="498"/>
      <c r="Q41" s="498"/>
      <c r="R41" s="498"/>
      <c r="S41" s="498"/>
      <c r="T41" s="495"/>
    </row>
    <row r="42" spans="1:20" s="99" customFormat="1" ht="13.5" customHeight="1">
      <c r="A42" s="113" t="s">
        <v>385</v>
      </c>
      <c r="B42" s="104" t="s">
        <v>386</v>
      </c>
      <c r="C42" s="105" t="s">
        <v>387</v>
      </c>
      <c r="D42" s="451">
        <v>10</v>
      </c>
      <c r="E42" s="450">
        <v>10.9</v>
      </c>
      <c r="F42" s="450">
        <v>12.8</v>
      </c>
      <c r="G42" s="450">
        <v>18.5</v>
      </c>
      <c r="H42" s="450">
        <v>9.7</v>
      </c>
      <c r="I42" s="450">
        <v>19.5</v>
      </c>
      <c r="J42" s="450">
        <v>7.6</v>
      </c>
      <c r="K42" s="439">
        <v>6.8</v>
      </c>
      <c r="L42" s="439">
        <v>4.9</v>
      </c>
      <c r="M42" s="439">
        <v>8.4</v>
      </c>
      <c r="N42" s="439">
        <v>4.3</v>
      </c>
      <c r="O42" s="439">
        <v>4.4</v>
      </c>
      <c r="P42" s="439">
        <v>19.8</v>
      </c>
      <c r="Q42" s="439">
        <v>5.9</v>
      </c>
      <c r="R42" s="439">
        <v>3.1</v>
      </c>
      <c r="S42" s="439">
        <v>9.8</v>
      </c>
      <c r="T42" s="439">
        <v>89.8</v>
      </c>
    </row>
    <row r="43" spans="1:20" s="99" customFormat="1" ht="13.5" customHeight="1">
      <c r="A43" s="113"/>
      <c r="B43" s="104">
        <v>2</v>
      </c>
      <c r="C43" s="106"/>
      <c r="D43" s="451">
        <v>8.4</v>
      </c>
      <c r="E43" s="450">
        <v>15.6</v>
      </c>
      <c r="F43" s="450">
        <v>10.2</v>
      </c>
      <c r="G43" s="450">
        <v>18.9</v>
      </c>
      <c r="H43" s="450">
        <v>10.9</v>
      </c>
      <c r="I43" s="450">
        <v>18.1</v>
      </c>
      <c r="J43" s="450">
        <v>5.3</v>
      </c>
      <c r="K43" s="450">
        <v>5.4</v>
      </c>
      <c r="L43" s="450">
        <v>1.9</v>
      </c>
      <c r="M43" s="450">
        <v>14.1</v>
      </c>
      <c r="N43" s="450">
        <v>2.2</v>
      </c>
      <c r="O43" s="450">
        <v>1.4</v>
      </c>
      <c r="P43" s="450">
        <v>11</v>
      </c>
      <c r="Q43" s="450">
        <v>4.5</v>
      </c>
      <c r="R43" s="450">
        <v>6.6</v>
      </c>
      <c r="S43" s="450">
        <v>8.6</v>
      </c>
      <c r="T43" s="450">
        <v>75.3</v>
      </c>
    </row>
    <row r="44" spans="1:20" s="108" customFormat="1" ht="13.5" customHeight="1">
      <c r="A44" s="114"/>
      <c r="B44" s="467">
        <v>3</v>
      </c>
      <c r="C44" s="107"/>
      <c r="D44" s="452">
        <v>9.6</v>
      </c>
      <c r="E44" s="453">
        <v>9.8</v>
      </c>
      <c r="F44" s="453">
        <v>12.8</v>
      </c>
      <c r="G44" s="453">
        <v>17.8</v>
      </c>
      <c r="H44" s="453">
        <v>11</v>
      </c>
      <c r="I44" s="453">
        <v>20.9</v>
      </c>
      <c r="J44" s="453">
        <v>5.5</v>
      </c>
      <c r="K44" s="454">
        <v>5.4</v>
      </c>
      <c r="L44" s="454">
        <v>8.4</v>
      </c>
      <c r="M44" s="454">
        <v>15.5</v>
      </c>
      <c r="N44" s="454">
        <v>3.9</v>
      </c>
      <c r="O44" s="454">
        <v>5.2</v>
      </c>
      <c r="P44" s="454">
        <v>21.5</v>
      </c>
      <c r="Q44" s="454">
        <v>4.9</v>
      </c>
      <c r="R44" s="454">
        <v>7.6</v>
      </c>
      <c r="S44" s="454">
        <v>7.3</v>
      </c>
      <c r="T44" s="455">
        <v>86.7</v>
      </c>
    </row>
    <row r="45" spans="1:20" s="108" customFormat="1" ht="10.5" customHeight="1">
      <c r="A45" s="114"/>
      <c r="B45" s="109"/>
      <c r="C45" s="107"/>
      <c r="D45" s="456"/>
      <c r="E45" s="445"/>
      <c r="F45" s="445"/>
      <c r="G45" s="445"/>
      <c r="H45" s="445"/>
      <c r="I45" s="445"/>
      <c r="J45" s="445"/>
      <c r="K45" s="440"/>
      <c r="L45" s="440"/>
      <c r="M45" s="440"/>
      <c r="N45" s="440"/>
      <c r="O45" s="440"/>
      <c r="P45" s="440"/>
      <c r="Q45" s="440"/>
      <c r="R45" s="440"/>
      <c r="S45" s="440"/>
      <c r="T45" s="450"/>
    </row>
    <row r="46" spans="1:20" s="99" customFormat="1" ht="13.5" customHeight="1">
      <c r="A46" s="184" t="s">
        <v>395</v>
      </c>
      <c r="B46" s="209">
        <v>1</v>
      </c>
      <c r="C46" s="153" t="s">
        <v>5</v>
      </c>
      <c r="D46" s="446">
        <v>9.6</v>
      </c>
      <c r="E46" s="447">
        <v>13.7</v>
      </c>
      <c r="F46" s="447">
        <v>11.4</v>
      </c>
      <c r="G46" s="447">
        <v>20.4</v>
      </c>
      <c r="H46" s="447">
        <v>7.9</v>
      </c>
      <c r="I46" s="447">
        <v>25.3</v>
      </c>
      <c r="J46" s="447">
        <v>5.1</v>
      </c>
      <c r="K46" s="448">
        <v>4.3</v>
      </c>
      <c r="L46" s="448">
        <v>13.2</v>
      </c>
      <c r="M46" s="448">
        <v>26.7</v>
      </c>
      <c r="N46" s="448">
        <v>4.8</v>
      </c>
      <c r="O46" s="448">
        <v>1.2</v>
      </c>
      <c r="P46" s="448">
        <v>14.8</v>
      </c>
      <c r="Q46" s="448">
        <v>4.9</v>
      </c>
      <c r="R46" s="448">
        <v>8.5</v>
      </c>
      <c r="S46" s="448">
        <v>7.6</v>
      </c>
      <c r="T46" s="457">
        <v>86.5</v>
      </c>
    </row>
    <row r="47" spans="1:20" s="99" customFormat="1" ht="13.5" customHeight="1">
      <c r="A47" s="184"/>
      <c r="B47" s="209">
        <v>2</v>
      </c>
      <c r="C47" s="210"/>
      <c r="D47" s="446">
        <v>9.2</v>
      </c>
      <c r="E47" s="447">
        <v>12.2</v>
      </c>
      <c r="F47" s="447">
        <v>12</v>
      </c>
      <c r="G47" s="447">
        <v>18</v>
      </c>
      <c r="H47" s="447">
        <v>6.8</v>
      </c>
      <c r="I47" s="447">
        <v>23</v>
      </c>
      <c r="J47" s="447">
        <v>5.6</v>
      </c>
      <c r="K47" s="448">
        <v>4.1</v>
      </c>
      <c r="L47" s="448">
        <v>10.3</v>
      </c>
      <c r="M47" s="448">
        <v>16</v>
      </c>
      <c r="N47" s="448">
        <v>4.7</v>
      </c>
      <c r="O47" s="448">
        <v>1.9</v>
      </c>
      <c r="P47" s="448">
        <v>15.3</v>
      </c>
      <c r="Q47" s="448">
        <v>4.4</v>
      </c>
      <c r="R47" s="448">
        <v>7.2</v>
      </c>
      <c r="S47" s="448">
        <v>7.6</v>
      </c>
      <c r="T47" s="457">
        <v>82.9</v>
      </c>
    </row>
    <row r="48" spans="1:20" s="99" customFormat="1" ht="13.5" customHeight="1">
      <c r="A48" s="184"/>
      <c r="B48" s="209">
        <v>3</v>
      </c>
      <c r="C48" s="210"/>
      <c r="D48" s="446">
        <v>9.6</v>
      </c>
      <c r="E48" s="447">
        <v>12.3</v>
      </c>
      <c r="F48" s="447">
        <v>11.9</v>
      </c>
      <c r="G48" s="447">
        <v>19.3</v>
      </c>
      <c r="H48" s="447">
        <v>11.7</v>
      </c>
      <c r="I48" s="447">
        <v>19</v>
      </c>
      <c r="J48" s="447">
        <v>6.7</v>
      </c>
      <c r="K48" s="448">
        <v>4.5</v>
      </c>
      <c r="L48" s="448">
        <v>10.5</v>
      </c>
      <c r="M48" s="448">
        <v>15.2</v>
      </c>
      <c r="N48" s="448">
        <v>5.5</v>
      </c>
      <c r="O48" s="448">
        <v>2.6</v>
      </c>
      <c r="P48" s="448">
        <v>19.5</v>
      </c>
      <c r="Q48" s="448">
        <v>4.4</v>
      </c>
      <c r="R48" s="448">
        <v>7</v>
      </c>
      <c r="S48" s="448">
        <v>8</v>
      </c>
      <c r="T48" s="457">
        <v>86.5</v>
      </c>
    </row>
    <row r="49" spans="1:20" s="99" customFormat="1" ht="13.5" customHeight="1">
      <c r="A49" s="184"/>
      <c r="B49" s="209">
        <v>4</v>
      </c>
      <c r="C49" s="210"/>
      <c r="D49" s="446">
        <v>10.5</v>
      </c>
      <c r="E49" s="447">
        <v>9</v>
      </c>
      <c r="F49" s="447">
        <v>12.8</v>
      </c>
      <c r="G49" s="447">
        <v>19.7</v>
      </c>
      <c r="H49" s="447">
        <v>10.4</v>
      </c>
      <c r="I49" s="447">
        <v>28.2</v>
      </c>
      <c r="J49" s="447">
        <v>6.7</v>
      </c>
      <c r="K49" s="448">
        <v>5.5</v>
      </c>
      <c r="L49" s="448">
        <v>7.9</v>
      </c>
      <c r="M49" s="448">
        <v>13.9</v>
      </c>
      <c r="N49" s="448">
        <v>4.3</v>
      </c>
      <c r="O49" s="448">
        <v>2.1</v>
      </c>
      <c r="P49" s="448">
        <v>28.6</v>
      </c>
      <c r="Q49" s="448">
        <v>4.9</v>
      </c>
      <c r="R49" s="448">
        <v>6.9</v>
      </c>
      <c r="S49" s="448">
        <v>8.6</v>
      </c>
      <c r="T49" s="457">
        <v>94.6</v>
      </c>
    </row>
    <row r="50" spans="1:20" s="99" customFormat="1" ht="13.5" customHeight="1">
      <c r="A50" s="184"/>
      <c r="B50" s="209">
        <v>5</v>
      </c>
      <c r="C50" s="153"/>
      <c r="D50" s="446">
        <v>9.1</v>
      </c>
      <c r="E50" s="447">
        <v>7</v>
      </c>
      <c r="F50" s="447">
        <v>11.9</v>
      </c>
      <c r="G50" s="447">
        <v>16.7</v>
      </c>
      <c r="H50" s="447">
        <v>9.4</v>
      </c>
      <c r="I50" s="447">
        <v>18</v>
      </c>
      <c r="J50" s="447">
        <v>5.4</v>
      </c>
      <c r="K50" s="448">
        <v>5.9</v>
      </c>
      <c r="L50" s="448">
        <v>7.3</v>
      </c>
      <c r="M50" s="448">
        <v>15</v>
      </c>
      <c r="N50" s="448">
        <v>3.9</v>
      </c>
      <c r="O50" s="448">
        <v>0.8</v>
      </c>
      <c r="P50" s="448">
        <v>25.5</v>
      </c>
      <c r="Q50" s="448">
        <v>5.1</v>
      </c>
      <c r="R50" s="448">
        <v>8.7</v>
      </c>
      <c r="S50" s="448">
        <v>6.3</v>
      </c>
      <c r="T50" s="457">
        <v>82</v>
      </c>
    </row>
    <row r="51" spans="1:20" s="99" customFormat="1" ht="13.5" customHeight="1">
      <c r="A51" s="113"/>
      <c r="B51" s="104">
        <v>6</v>
      </c>
      <c r="C51" s="106"/>
      <c r="D51" s="446">
        <v>9.8</v>
      </c>
      <c r="E51" s="447">
        <v>8.9</v>
      </c>
      <c r="F51" s="447">
        <v>13.1</v>
      </c>
      <c r="G51" s="447">
        <v>16.8</v>
      </c>
      <c r="H51" s="447">
        <v>8.8</v>
      </c>
      <c r="I51" s="447">
        <v>19.6</v>
      </c>
      <c r="J51" s="447">
        <v>5.9</v>
      </c>
      <c r="K51" s="448">
        <v>3.2</v>
      </c>
      <c r="L51" s="448">
        <v>5.6</v>
      </c>
      <c r="M51" s="448">
        <v>14.5</v>
      </c>
      <c r="N51" s="448">
        <v>3.9</v>
      </c>
      <c r="O51" s="448">
        <v>2.5</v>
      </c>
      <c r="P51" s="448">
        <v>28</v>
      </c>
      <c r="Q51" s="448">
        <v>5.2</v>
      </c>
      <c r="R51" s="448">
        <v>6.2</v>
      </c>
      <c r="S51" s="448">
        <v>6.8</v>
      </c>
      <c r="T51" s="457">
        <v>88.3</v>
      </c>
    </row>
    <row r="52" spans="1:20" s="99" customFormat="1" ht="13.5" customHeight="1">
      <c r="A52" s="113"/>
      <c r="B52" s="104">
        <v>7</v>
      </c>
      <c r="C52" s="106"/>
      <c r="D52" s="446">
        <v>10</v>
      </c>
      <c r="E52" s="447">
        <v>11.9</v>
      </c>
      <c r="F52" s="447">
        <v>13.4</v>
      </c>
      <c r="G52" s="447">
        <v>18.4</v>
      </c>
      <c r="H52" s="447">
        <v>11.4</v>
      </c>
      <c r="I52" s="447">
        <v>19.9</v>
      </c>
      <c r="J52" s="447">
        <v>4.8</v>
      </c>
      <c r="K52" s="448">
        <v>6.6</v>
      </c>
      <c r="L52" s="448">
        <v>8.9</v>
      </c>
      <c r="M52" s="448">
        <v>12.7</v>
      </c>
      <c r="N52" s="448">
        <v>2.6</v>
      </c>
      <c r="O52" s="448">
        <v>7.7</v>
      </c>
      <c r="P52" s="448">
        <v>24.3</v>
      </c>
      <c r="Q52" s="448">
        <v>5.3</v>
      </c>
      <c r="R52" s="448">
        <v>8.3</v>
      </c>
      <c r="S52" s="448">
        <v>7.3</v>
      </c>
      <c r="T52" s="457">
        <v>90.1</v>
      </c>
    </row>
    <row r="53" spans="1:20" s="99" customFormat="1" ht="13.5" customHeight="1">
      <c r="A53" s="113"/>
      <c r="B53" s="104">
        <v>8</v>
      </c>
      <c r="C53" s="106"/>
      <c r="D53" s="446">
        <v>8.2</v>
      </c>
      <c r="E53" s="447">
        <v>7.9</v>
      </c>
      <c r="F53" s="447">
        <v>12.4</v>
      </c>
      <c r="G53" s="447">
        <v>15.5</v>
      </c>
      <c r="H53" s="447">
        <v>13.4</v>
      </c>
      <c r="I53" s="447">
        <v>16.8</v>
      </c>
      <c r="J53" s="447">
        <v>4.8</v>
      </c>
      <c r="K53" s="448">
        <v>5.5</v>
      </c>
      <c r="L53" s="448">
        <v>6.6</v>
      </c>
      <c r="M53" s="448">
        <v>16.8</v>
      </c>
      <c r="N53" s="448">
        <v>3.3</v>
      </c>
      <c r="O53" s="448">
        <v>8</v>
      </c>
      <c r="P53" s="448">
        <v>5.7</v>
      </c>
      <c r="Q53" s="448">
        <v>5.3</v>
      </c>
      <c r="R53" s="448">
        <v>8.7</v>
      </c>
      <c r="S53" s="448">
        <v>6.6</v>
      </c>
      <c r="T53" s="457">
        <v>73.9</v>
      </c>
    </row>
    <row r="54" spans="1:20" s="99" customFormat="1" ht="13.5" customHeight="1">
      <c r="A54" s="113"/>
      <c r="B54" s="104">
        <v>9</v>
      </c>
      <c r="C54" s="106"/>
      <c r="D54" s="446">
        <v>9.4</v>
      </c>
      <c r="E54" s="447">
        <v>8.7</v>
      </c>
      <c r="F54" s="447">
        <v>12.4</v>
      </c>
      <c r="G54" s="447">
        <v>16.5</v>
      </c>
      <c r="H54" s="447">
        <v>11.1</v>
      </c>
      <c r="I54" s="447">
        <v>17.2</v>
      </c>
      <c r="J54" s="447">
        <v>5.2</v>
      </c>
      <c r="K54" s="448">
        <v>5.5</v>
      </c>
      <c r="L54" s="448">
        <v>6.7</v>
      </c>
      <c r="M54" s="448">
        <v>12.1</v>
      </c>
      <c r="N54" s="448">
        <v>3</v>
      </c>
      <c r="O54" s="448">
        <v>8.4</v>
      </c>
      <c r="P54" s="448">
        <v>26.3</v>
      </c>
      <c r="Q54" s="448">
        <v>4.8</v>
      </c>
      <c r="R54" s="448">
        <v>8.6</v>
      </c>
      <c r="S54" s="448">
        <v>6.2</v>
      </c>
      <c r="T54" s="457">
        <v>84.7</v>
      </c>
    </row>
    <row r="55" spans="1:20" s="99" customFormat="1" ht="13.5" customHeight="1">
      <c r="A55" s="113"/>
      <c r="B55" s="104">
        <v>10</v>
      </c>
      <c r="C55" s="106"/>
      <c r="D55" s="446">
        <v>9.9</v>
      </c>
      <c r="E55" s="447">
        <v>8</v>
      </c>
      <c r="F55" s="447">
        <v>13.6</v>
      </c>
      <c r="G55" s="447">
        <v>17.7</v>
      </c>
      <c r="H55" s="447">
        <v>15</v>
      </c>
      <c r="I55" s="447">
        <v>21.7</v>
      </c>
      <c r="J55" s="447">
        <v>4.7</v>
      </c>
      <c r="K55" s="448">
        <v>5.9</v>
      </c>
      <c r="L55" s="448">
        <v>8.2</v>
      </c>
      <c r="M55" s="448">
        <v>14.4</v>
      </c>
      <c r="N55" s="448">
        <v>2.8</v>
      </c>
      <c r="O55" s="448">
        <v>8.2</v>
      </c>
      <c r="P55" s="448">
        <v>25.2</v>
      </c>
      <c r="Q55" s="448">
        <v>5.1</v>
      </c>
      <c r="R55" s="448">
        <v>6.7</v>
      </c>
      <c r="S55" s="448">
        <v>6.9</v>
      </c>
      <c r="T55" s="457">
        <v>89.2</v>
      </c>
    </row>
    <row r="56" spans="1:20" s="99" customFormat="1" ht="13.5" customHeight="1">
      <c r="A56" s="113"/>
      <c r="B56" s="104">
        <v>11</v>
      </c>
      <c r="C56" s="106"/>
      <c r="D56" s="446">
        <v>10.2</v>
      </c>
      <c r="E56" s="447">
        <v>9.5</v>
      </c>
      <c r="F56" s="447">
        <v>14.4</v>
      </c>
      <c r="G56" s="447">
        <v>17.7</v>
      </c>
      <c r="H56" s="447">
        <v>16.1</v>
      </c>
      <c r="I56" s="447">
        <v>20.1</v>
      </c>
      <c r="J56" s="447">
        <v>5.1</v>
      </c>
      <c r="K56" s="448">
        <v>6.5</v>
      </c>
      <c r="L56" s="448">
        <v>8</v>
      </c>
      <c r="M56" s="448">
        <v>16.2</v>
      </c>
      <c r="N56" s="448">
        <v>4</v>
      </c>
      <c r="O56" s="448">
        <v>9.2</v>
      </c>
      <c r="P56" s="448">
        <v>23.7</v>
      </c>
      <c r="Q56" s="448">
        <v>4.3</v>
      </c>
      <c r="R56" s="448">
        <v>6.8</v>
      </c>
      <c r="S56" s="448">
        <v>8.1</v>
      </c>
      <c r="T56" s="457">
        <v>91.9</v>
      </c>
    </row>
    <row r="57" spans="1:20" s="99" customFormat="1" ht="13.5" customHeight="1">
      <c r="A57" s="115"/>
      <c r="B57" s="479">
        <v>12</v>
      </c>
      <c r="C57" s="110"/>
      <c r="D57" s="480">
        <v>9.9</v>
      </c>
      <c r="E57" s="480">
        <v>8.5</v>
      </c>
      <c r="F57" s="480">
        <v>14</v>
      </c>
      <c r="G57" s="480">
        <v>16.8</v>
      </c>
      <c r="H57" s="480">
        <v>14</v>
      </c>
      <c r="I57" s="480">
        <v>22</v>
      </c>
      <c r="J57" s="480">
        <v>5.9</v>
      </c>
      <c r="K57" s="480">
        <v>6.7</v>
      </c>
      <c r="L57" s="480">
        <v>8.1</v>
      </c>
      <c r="M57" s="480">
        <v>12.7</v>
      </c>
      <c r="N57" s="480">
        <v>3.3</v>
      </c>
      <c r="O57" s="480">
        <v>9</v>
      </c>
      <c r="P57" s="480">
        <v>21.1</v>
      </c>
      <c r="Q57" s="480">
        <v>4.6</v>
      </c>
      <c r="R57" s="480">
        <v>8</v>
      </c>
      <c r="S57" s="480">
        <v>8.3</v>
      </c>
      <c r="T57" s="458">
        <v>89.2</v>
      </c>
    </row>
    <row r="58" spans="1:20" s="76" customFormat="1" ht="10.5">
      <c r="A58" s="75" t="s">
        <v>324</v>
      </c>
      <c r="B58" s="75"/>
      <c r="C58" s="75"/>
      <c r="D58" s="75"/>
      <c r="E58" s="75"/>
      <c r="F58" s="75"/>
      <c r="G58" s="75"/>
      <c r="H58" s="75"/>
      <c r="I58" s="75"/>
      <c r="J58" s="75"/>
      <c r="K58" s="75"/>
      <c r="L58" s="75"/>
      <c r="M58" s="75" t="s">
        <v>381</v>
      </c>
      <c r="N58" s="75"/>
      <c r="O58" s="75"/>
      <c r="Q58" s="212"/>
      <c r="T58" s="213"/>
    </row>
    <row r="59" spans="1:20" s="76" customFormat="1" ht="10.5">
      <c r="A59" s="75" t="s">
        <v>325</v>
      </c>
      <c r="B59" s="75"/>
      <c r="C59" s="75"/>
      <c r="D59" s="75"/>
      <c r="E59" s="75"/>
      <c r="F59" s="75"/>
      <c r="G59" s="75"/>
      <c r="H59" s="75"/>
      <c r="I59" s="75"/>
      <c r="J59" s="75"/>
      <c r="K59" s="75"/>
      <c r="L59" s="75"/>
      <c r="M59" s="75" t="s">
        <v>348</v>
      </c>
      <c r="N59" s="75"/>
      <c r="O59" s="75"/>
      <c r="Q59" s="212"/>
      <c r="T59" s="213"/>
    </row>
    <row r="60" spans="1:20" s="76" customFormat="1" ht="10.5">
      <c r="A60" s="75" t="s">
        <v>326</v>
      </c>
      <c r="B60" s="75"/>
      <c r="C60" s="75"/>
      <c r="D60" s="75"/>
      <c r="E60" s="75"/>
      <c r="F60" s="75"/>
      <c r="G60" s="75"/>
      <c r="H60" s="75"/>
      <c r="I60" s="75"/>
      <c r="J60" s="75"/>
      <c r="K60" s="75"/>
      <c r="L60" s="75"/>
      <c r="M60" s="75"/>
      <c r="N60" s="75"/>
      <c r="O60" s="75"/>
      <c r="Q60" s="212"/>
      <c r="T60" s="213"/>
    </row>
    <row r="61" spans="1:20" s="76" customFormat="1" ht="10.5">
      <c r="A61" s="75" t="s">
        <v>327</v>
      </c>
      <c r="B61" s="75"/>
      <c r="C61" s="75"/>
      <c r="D61" s="75"/>
      <c r="E61" s="75"/>
      <c r="F61" s="75"/>
      <c r="G61" s="75"/>
      <c r="H61" s="75"/>
      <c r="I61" s="75"/>
      <c r="J61" s="75"/>
      <c r="K61" s="75"/>
      <c r="L61" s="75"/>
      <c r="M61" s="75"/>
      <c r="N61" s="75"/>
      <c r="O61" s="75"/>
      <c r="Q61" s="212"/>
      <c r="T61" s="213"/>
    </row>
    <row r="62" spans="1:20" s="76" customFormat="1" ht="12.75" customHeight="1">
      <c r="A62" s="75" t="s">
        <v>398</v>
      </c>
      <c r="B62" s="75"/>
      <c r="C62" s="75"/>
      <c r="D62" s="75"/>
      <c r="E62" s="75"/>
      <c r="F62" s="75"/>
      <c r="G62" s="75"/>
      <c r="H62" s="75"/>
      <c r="I62" s="75"/>
      <c r="J62" s="75"/>
      <c r="K62" s="75"/>
      <c r="L62" s="75"/>
      <c r="M62" s="75"/>
      <c r="N62" s="75"/>
      <c r="O62" s="75"/>
      <c r="Q62" s="212"/>
      <c r="T62" s="213"/>
    </row>
    <row r="63" spans="1:20" ht="13.5">
      <c r="A63" s="4"/>
      <c r="B63" s="4"/>
      <c r="C63" s="4"/>
      <c r="D63" s="4"/>
      <c r="E63" s="4"/>
      <c r="F63" s="4"/>
      <c r="G63" s="4"/>
      <c r="H63" s="4"/>
      <c r="I63" s="4"/>
      <c r="J63" s="4"/>
      <c r="K63" s="4"/>
      <c r="L63" s="4"/>
      <c r="M63" s="4"/>
      <c r="N63" s="4"/>
      <c r="O63" s="4"/>
      <c r="P63" s="4"/>
      <c r="Q63" s="4"/>
      <c r="R63" s="4"/>
      <c r="S63" s="4"/>
      <c r="T63" s="7"/>
    </row>
    <row r="64" ht="13.5">
      <c r="D64" s="244"/>
    </row>
  </sheetData>
  <sheetProtection/>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V28"/>
  <sheetViews>
    <sheetView showGridLines="0" view="pageBreakPre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outlineLevelCol="1"/>
  <cols>
    <col min="1" max="1" width="3.75390625" style="188" customWidth="1"/>
    <col min="2" max="2" width="2.625" style="188" customWidth="1"/>
    <col min="3" max="3" width="5.125" style="188" customWidth="1"/>
    <col min="4" max="4" width="10.00390625" style="188" customWidth="1" outlineLevel="1"/>
    <col min="5" max="6" width="9.875" style="188" customWidth="1" outlineLevel="1"/>
    <col min="7" max="7" width="10.875" style="188" customWidth="1" outlineLevel="1"/>
    <col min="8" max="8" width="10.125" style="188" customWidth="1" outlineLevel="1"/>
    <col min="9" max="11" width="10.00390625" style="188" customWidth="1" outlineLevel="1"/>
    <col min="12" max="12" width="3.75390625" style="188" customWidth="1"/>
    <col min="13" max="13" width="2.625" style="188" customWidth="1"/>
    <col min="14" max="14" width="5.125" style="188" customWidth="1"/>
    <col min="15" max="21" width="10.00390625" style="188" customWidth="1"/>
    <col min="22" max="22" width="10.625" style="188" customWidth="1"/>
    <col min="23" max="16384" width="9.00390625" style="188" customWidth="1"/>
  </cols>
  <sheetData>
    <row r="1" spans="1:12" ht="13.5">
      <c r="A1" s="222" t="s">
        <v>121</v>
      </c>
      <c r="L1" s="21"/>
    </row>
    <row r="2" spans="1:5" ht="13.5">
      <c r="A2" s="211" t="s">
        <v>400</v>
      </c>
      <c r="B2" s="211"/>
      <c r="C2" s="211"/>
      <c r="D2" s="211"/>
      <c r="E2" s="8"/>
    </row>
    <row r="3" spans="1:22" ht="17.25">
      <c r="A3" s="499" t="s">
        <v>373</v>
      </c>
      <c r="B3" s="499"/>
      <c r="C3" s="499"/>
      <c r="D3" s="499"/>
      <c r="E3" s="499"/>
      <c r="F3" s="499"/>
      <c r="G3" s="499"/>
      <c r="H3" s="499"/>
      <c r="I3" s="499"/>
      <c r="J3" s="499"/>
      <c r="K3" s="499"/>
      <c r="L3" s="1"/>
      <c r="M3" s="1"/>
      <c r="N3" s="1"/>
      <c r="O3" s="207"/>
      <c r="P3" s="207"/>
      <c r="Q3" s="207"/>
      <c r="R3" s="207"/>
      <c r="S3" s="207"/>
      <c r="T3" s="207"/>
      <c r="U3" s="207"/>
      <c r="V3" s="207"/>
    </row>
    <row r="4" spans="1:22" ht="13.5">
      <c r="A4" s="36"/>
      <c r="B4" s="36"/>
      <c r="C4" s="36"/>
      <c r="D4" s="36"/>
      <c r="E4" s="36"/>
      <c r="F4" s="36"/>
      <c r="G4" s="36"/>
      <c r="H4" s="36"/>
      <c r="I4" s="36"/>
      <c r="J4" s="36"/>
      <c r="K4" s="459" t="s">
        <v>337</v>
      </c>
      <c r="L4" s="460" t="s">
        <v>384</v>
      </c>
      <c r="M4" s="36"/>
      <c r="N4" s="36"/>
      <c r="O4" s="119"/>
      <c r="P4" s="36"/>
      <c r="Q4" s="36"/>
      <c r="R4" s="36"/>
      <c r="S4" s="36"/>
      <c r="T4" s="36"/>
      <c r="V4" s="214"/>
    </row>
    <row r="5" spans="1:20" ht="5.25" customHeight="1" thickBot="1">
      <c r="A5" s="10"/>
      <c r="B5" s="10"/>
      <c r="C5" s="10"/>
      <c r="D5" s="10"/>
      <c r="E5" s="10"/>
      <c r="F5" s="10"/>
      <c r="G5" s="3"/>
      <c r="H5" s="3"/>
      <c r="I5" s="3"/>
      <c r="J5" s="3"/>
      <c r="K5" s="3"/>
      <c r="L5" s="10"/>
      <c r="M5" s="10"/>
      <c r="N5" s="10"/>
      <c r="O5" s="3"/>
      <c r="P5" s="3"/>
      <c r="Q5" s="3"/>
      <c r="R5" s="3"/>
      <c r="S5" s="3"/>
      <c r="T5" s="3"/>
    </row>
    <row r="6" spans="1:22" s="99" customFormat="1" ht="36.75" customHeight="1" thickTop="1">
      <c r="A6" s="101"/>
      <c r="B6" s="500"/>
      <c r="C6" s="501"/>
      <c r="D6" s="253" t="s">
        <v>1</v>
      </c>
      <c r="E6" s="205" t="s">
        <v>166</v>
      </c>
      <c r="F6" s="206" t="s">
        <v>167</v>
      </c>
      <c r="G6" s="117" t="s">
        <v>178</v>
      </c>
      <c r="H6" s="102" t="s">
        <v>169</v>
      </c>
      <c r="I6" s="103" t="s">
        <v>244</v>
      </c>
      <c r="J6" s="103" t="s">
        <v>245</v>
      </c>
      <c r="K6" s="215" t="s">
        <v>246</v>
      </c>
      <c r="L6" s="101"/>
      <c r="M6" s="500"/>
      <c r="N6" s="501"/>
      <c r="O6" s="224" t="s">
        <v>176</v>
      </c>
      <c r="P6" s="224" t="s">
        <v>175</v>
      </c>
      <c r="Q6" s="103" t="s">
        <v>170</v>
      </c>
      <c r="R6" s="103" t="s">
        <v>177</v>
      </c>
      <c r="S6" s="103" t="s">
        <v>173</v>
      </c>
      <c r="T6" s="102" t="s">
        <v>171</v>
      </c>
      <c r="U6" s="103" t="s">
        <v>172</v>
      </c>
      <c r="V6" s="215" t="s">
        <v>179</v>
      </c>
    </row>
    <row r="7" spans="1:22" s="99" customFormat="1" ht="13.5" customHeight="1">
      <c r="A7" s="112" t="s">
        <v>385</v>
      </c>
      <c r="B7" s="104" t="s">
        <v>386</v>
      </c>
      <c r="C7" s="208" t="s">
        <v>9</v>
      </c>
      <c r="D7" s="377">
        <v>105.1</v>
      </c>
      <c r="E7" s="378">
        <v>112</v>
      </c>
      <c r="F7" s="378">
        <v>104.3</v>
      </c>
      <c r="G7" s="378">
        <v>100</v>
      </c>
      <c r="H7" s="379">
        <v>107.3</v>
      </c>
      <c r="I7" s="379">
        <v>90.6</v>
      </c>
      <c r="J7" s="379">
        <v>101.7</v>
      </c>
      <c r="K7" s="379">
        <v>121.9</v>
      </c>
      <c r="L7" s="112" t="s">
        <v>385</v>
      </c>
      <c r="M7" s="104" t="s">
        <v>386</v>
      </c>
      <c r="N7" s="208" t="s">
        <v>9</v>
      </c>
      <c r="O7" s="379">
        <v>109.9</v>
      </c>
      <c r="P7" s="379">
        <v>114.5</v>
      </c>
      <c r="Q7" s="379">
        <v>107.9</v>
      </c>
      <c r="R7" s="379">
        <v>119.2</v>
      </c>
      <c r="S7" s="379">
        <v>106.4</v>
      </c>
      <c r="T7" s="379">
        <v>105.9</v>
      </c>
      <c r="U7" s="379">
        <v>65.5</v>
      </c>
      <c r="V7" s="379">
        <v>107</v>
      </c>
    </row>
    <row r="8" spans="1:22" s="99" customFormat="1" ht="13.5" customHeight="1">
      <c r="A8" s="113"/>
      <c r="B8" s="104">
        <v>2</v>
      </c>
      <c r="C8" s="106"/>
      <c r="D8" s="377">
        <v>103.8</v>
      </c>
      <c r="E8" s="378">
        <v>112.9</v>
      </c>
      <c r="F8" s="378">
        <v>106.8</v>
      </c>
      <c r="G8" s="378">
        <v>100.3</v>
      </c>
      <c r="H8" s="379">
        <v>105.3</v>
      </c>
      <c r="I8" s="379">
        <v>93</v>
      </c>
      <c r="J8" s="379">
        <v>102.6</v>
      </c>
      <c r="K8" s="379">
        <v>125.5</v>
      </c>
      <c r="L8" s="113"/>
      <c r="M8" s="104">
        <v>2</v>
      </c>
      <c r="N8" s="106"/>
      <c r="O8" s="379">
        <v>111.5</v>
      </c>
      <c r="P8" s="379">
        <v>111.1</v>
      </c>
      <c r="Q8" s="379">
        <v>105.8</v>
      </c>
      <c r="R8" s="379">
        <v>118.3</v>
      </c>
      <c r="S8" s="379">
        <v>72.2</v>
      </c>
      <c r="T8" s="379">
        <v>108</v>
      </c>
      <c r="U8" s="379">
        <v>65.7</v>
      </c>
      <c r="V8" s="379">
        <v>100.7</v>
      </c>
    </row>
    <row r="9" spans="1:22" s="108" customFormat="1" ht="13.5" customHeight="1">
      <c r="A9" s="114"/>
      <c r="B9" s="467">
        <v>3</v>
      </c>
      <c r="C9" s="107"/>
      <c r="D9" s="468">
        <v>104.7</v>
      </c>
      <c r="E9" s="461">
        <v>110.4</v>
      </c>
      <c r="F9" s="461">
        <v>102.1</v>
      </c>
      <c r="G9" s="461">
        <v>100.9</v>
      </c>
      <c r="H9" s="461">
        <v>88.6</v>
      </c>
      <c r="I9" s="461">
        <v>92.8</v>
      </c>
      <c r="J9" s="461">
        <v>104.3</v>
      </c>
      <c r="K9" s="461">
        <v>123.8</v>
      </c>
      <c r="L9" s="114"/>
      <c r="M9" s="467">
        <v>3</v>
      </c>
      <c r="N9" s="107"/>
      <c r="O9" s="461">
        <v>113.1</v>
      </c>
      <c r="P9" s="461">
        <v>99.5</v>
      </c>
      <c r="Q9" s="461">
        <v>106.9</v>
      </c>
      <c r="R9" s="461">
        <v>108.3</v>
      </c>
      <c r="S9" s="461">
        <v>110.3</v>
      </c>
      <c r="T9" s="461">
        <v>106.9</v>
      </c>
      <c r="U9" s="461">
        <v>99</v>
      </c>
      <c r="V9" s="461">
        <v>101.8</v>
      </c>
    </row>
    <row r="10" spans="1:22" s="108" customFormat="1" ht="13.5" customHeight="1">
      <c r="A10" s="114"/>
      <c r="B10" s="109"/>
      <c r="C10" s="107"/>
      <c r="D10" s="456"/>
      <c r="E10" s="440"/>
      <c r="F10" s="440"/>
      <c r="G10" s="440"/>
      <c r="H10" s="440"/>
      <c r="I10" s="440"/>
      <c r="J10" s="440"/>
      <c r="K10" s="440"/>
      <c r="L10" s="114"/>
      <c r="M10" s="109"/>
      <c r="N10" s="107"/>
      <c r="O10" s="440"/>
      <c r="P10" s="440"/>
      <c r="Q10" s="440"/>
      <c r="R10" s="440"/>
      <c r="S10" s="440"/>
      <c r="T10" s="440"/>
      <c r="U10" s="440"/>
      <c r="V10" s="440"/>
    </row>
    <row r="11" spans="1:22" s="99" customFormat="1" ht="13.5" customHeight="1">
      <c r="A11" s="184" t="s">
        <v>395</v>
      </c>
      <c r="B11" s="209">
        <v>1</v>
      </c>
      <c r="C11" s="153" t="s">
        <v>5</v>
      </c>
      <c r="D11" s="469">
        <v>104.5</v>
      </c>
      <c r="E11" s="462">
        <v>109.7</v>
      </c>
      <c r="F11" s="462">
        <v>101.1</v>
      </c>
      <c r="G11" s="462">
        <v>100.3</v>
      </c>
      <c r="H11" s="462">
        <v>103.1</v>
      </c>
      <c r="I11" s="462">
        <v>91.2</v>
      </c>
      <c r="J11" s="462">
        <v>102.9</v>
      </c>
      <c r="K11" s="462">
        <v>123.1</v>
      </c>
      <c r="L11" s="184" t="s">
        <v>395</v>
      </c>
      <c r="M11" s="209">
        <v>1</v>
      </c>
      <c r="N11" s="153" t="s">
        <v>5</v>
      </c>
      <c r="O11" s="462">
        <v>114.2</v>
      </c>
      <c r="P11" s="462">
        <v>99</v>
      </c>
      <c r="Q11" s="462">
        <v>115</v>
      </c>
      <c r="R11" s="462">
        <v>96.8</v>
      </c>
      <c r="S11" s="462">
        <v>111.5</v>
      </c>
      <c r="T11" s="462">
        <v>107.2</v>
      </c>
      <c r="U11" s="462">
        <v>100.1</v>
      </c>
      <c r="V11" s="462">
        <v>98.8</v>
      </c>
    </row>
    <row r="12" spans="1:22" s="99" customFormat="1" ht="13.5" customHeight="1">
      <c r="A12" s="184"/>
      <c r="B12" s="209">
        <v>2</v>
      </c>
      <c r="C12" s="210"/>
      <c r="D12" s="469">
        <v>104</v>
      </c>
      <c r="E12" s="462">
        <v>110.3</v>
      </c>
      <c r="F12" s="462">
        <v>100.8</v>
      </c>
      <c r="G12" s="462">
        <v>99.8</v>
      </c>
      <c r="H12" s="462">
        <v>103.3</v>
      </c>
      <c r="I12" s="462">
        <v>90.8</v>
      </c>
      <c r="J12" s="462">
        <v>103.4</v>
      </c>
      <c r="K12" s="462">
        <v>122.4</v>
      </c>
      <c r="L12" s="184"/>
      <c r="M12" s="209">
        <v>2</v>
      </c>
      <c r="N12" s="210"/>
      <c r="O12" s="462">
        <v>111.8</v>
      </c>
      <c r="P12" s="462">
        <v>98.5</v>
      </c>
      <c r="Q12" s="462">
        <v>106.5</v>
      </c>
      <c r="R12" s="462">
        <v>99.8</v>
      </c>
      <c r="S12" s="462">
        <v>111.4</v>
      </c>
      <c r="T12" s="462">
        <v>107</v>
      </c>
      <c r="U12" s="462">
        <v>100.1</v>
      </c>
      <c r="V12" s="462">
        <v>98.5</v>
      </c>
    </row>
    <row r="13" spans="1:22" s="99" customFormat="1" ht="13.5" customHeight="1">
      <c r="A13" s="184"/>
      <c r="B13" s="209">
        <v>3</v>
      </c>
      <c r="C13" s="210"/>
      <c r="D13" s="469">
        <v>104.3</v>
      </c>
      <c r="E13" s="462">
        <v>110.3</v>
      </c>
      <c r="F13" s="462">
        <v>101</v>
      </c>
      <c r="G13" s="462">
        <v>101.9</v>
      </c>
      <c r="H13" s="462">
        <v>103.3</v>
      </c>
      <c r="I13" s="462">
        <v>91.9</v>
      </c>
      <c r="J13" s="462">
        <v>104.2</v>
      </c>
      <c r="K13" s="462">
        <v>121.8</v>
      </c>
      <c r="L13" s="184"/>
      <c r="M13" s="209">
        <v>3</v>
      </c>
      <c r="N13" s="210"/>
      <c r="O13" s="462">
        <v>112.8</v>
      </c>
      <c r="P13" s="462">
        <v>98.5</v>
      </c>
      <c r="Q13" s="462">
        <v>107.9</v>
      </c>
      <c r="R13" s="462">
        <v>106.5</v>
      </c>
      <c r="S13" s="462">
        <v>111.1</v>
      </c>
      <c r="T13" s="462">
        <v>106.3</v>
      </c>
      <c r="U13" s="462">
        <v>100.1</v>
      </c>
      <c r="V13" s="462">
        <v>98.4</v>
      </c>
    </row>
    <row r="14" spans="1:22" s="99" customFormat="1" ht="13.5" customHeight="1">
      <c r="A14" s="184"/>
      <c r="B14" s="209">
        <v>4</v>
      </c>
      <c r="C14" s="210"/>
      <c r="D14" s="469">
        <v>105.4</v>
      </c>
      <c r="E14" s="462">
        <v>113.4</v>
      </c>
      <c r="F14" s="462">
        <v>101.6</v>
      </c>
      <c r="G14" s="462">
        <v>101.8</v>
      </c>
      <c r="H14" s="462">
        <v>102.1</v>
      </c>
      <c r="I14" s="462">
        <v>92.9</v>
      </c>
      <c r="J14" s="462">
        <v>104.3</v>
      </c>
      <c r="K14" s="462">
        <v>131.2</v>
      </c>
      <c r="L14" s="184"/>
      <c r="M14" s="209">
        <v>4</v>
      </c>
      <c r="N14" s="210"/>
      <c r="O14" s="462">
        <v>112.4</v>
      </c>
      <c r="P14" s="462">
        <v>99.7</v>
      </c>
      <c r="Q14" s="462">
        <v>107.4</v>
      </c>
      <c r="R14" s="462">
        <v>110.5</v>
      </c>
      <c r="S14" s="462">
        <v>110.1</v>
      </c>
      <c r="T14" s="462">
        <v>107.5</v>
      </c>
      <c r="U14" s="462">
        <v>101.8</v>
      </c>
      <c r="V14" s="462">
        <v>101.2</v>
      </c>
    </row>
    <row r="15" spans="1:22" s="99" customFormat="1" ht="13.5" customHeight="1">
      <c r="A15" s="184"/>
      <c r="B15" s="209">
        <v>5</v>
      </c>
      <c r="C15" s="153"/>
      <c r="D15" s="469">
        <v>105.1</v>
      </c>
      <c r="E15" s="462">
        <v>112.2</v>
      </c>
      <c r="F15" s="462">
        <v>101.3</v>
      </c>
      <c r="G15" s="462">
        <v>101.8</v>
      </c>
      <c r="H15" s="462">
        <v>103</v>
      </c>
      <c r="I15" s="462">
        <v>94.1</v>
      </c>
      <c r="J15" s="462">
        <v>104.1</v>
      </c>
      <c r="K15" s="462">
        <v>123.8</v>
      </c>
      <c r="L15" s="184"/>
      <c r="M15" s="209">
        <v>5</v>
      </c>
      <c r="N15" s="153"/>
      <c r="O15" s="462">
        <v>113.7</v>
      </c>
      <c r="P15" s="462">
        <v>100.5</v>
      </c>
      <c r="Q15" s="462">
        <v>106</v>
      </c>
      <c r="R15" s="462">
        <v>111.5</v>
      </c>
      <c r="S15" s="462">
        <v>109.7</v>
      </c>
      <c r="T15" s="462">
        <v>107.8</v>
      </c>
      <c r="U15" s="462">
        <v>100.3</v>
      </c>
      <c r="V15" s="462">
        <v>100.9</v>
      </c>
    </row>
    <row r="16" spans="1:22" s="99" customFormat="1" ht="13.5" customHeight="1">
      <c r="A16" s="113"/>
      <c r="B16" s="472">
        <v>6</v>
      </c>
      <c r="C16" s="106"/>
      <c r="D16" s="469">
        <v>105.4</v>
      </c>
      <c r="E16" s="462">
        <v>111.9</v>
      </c>
      <c r="F16" s="462">
        <v>101.2</v>
      </c>
      <c r="G16" s="462">
        <v>102.6</v>
      </c>
      <c r="H16" s="462">
        <v>103.3</v>
      </c>
      <c r="I16" s="462">
        <v>94</v>
      </c>
      <c r="J16" s="462">
        <v>104.7</v>
      </c>
      <c r="K16" s="462">
        <v>126.7</v>
      </c>
      <c r="L16" s="113"/>
      <c r="M16" s="472">
        <v>6</v>
      </c>
      <c r="N16" s="106"/>
      <c r="O16" s="462">
        <v>113.5</v>
      </c>
      <c r="P16" s="462">
        <v>100.8</v>
      </c>
      <c r="Q16" s="462">
        <v>106.9</v>
      </c>
      <c r="R16" s="462">
        <v>110.8</v>
      </c>
      <c r="S16" s="462">
        <v>111</v>
      </c>
      <c r="T16" s="462">
        <v>107.1</v>
      </c>
      <c r="U16" s="462">
        <v>98.8</v>
      </c>
      <c r="V16" s="462">
        <v>105.4</v>
      </c>
    </row>
    <row r="17" spans="1:22" s="99" customFormat="1" ht="13.5" customHeight="1">
      <c r="A17" s="113"/>
      <c r="B17" s="472">
        <v>7</v>
      </c>
      <c r="C17" s="106"/>
      <c r="D17" s="469">
        <v>105.2</v>
      </c>
      <c r="E17" s="462">
        <v>110.1</v>
      </c>
      <c r="F17" s="462">
        <v>103.9</v>
      </c>
      <c r="G17" s="462">
        <v>102.3</v>
      </c>
      <c r="H17" s="462">
        <v>73.9</v>
      </c>
      <c r="I17" s="462">
        <v>93.5</v>
      </c>
      <c r="J17" s="462">
        <v>104.5</v>
      </c>
      <c r="K17" s="462">
        <v>126.1</v>
      </c>
      <c r="L17" s="113"/>
      <c r="M17" s="472">
        <v>7</v>
      </c>
      <c r="N17" s="106"/>
      <c r="O17" s="462">
        <v>113.5</v>
      </c>
      <c r="P17" s="462">
        <v>100.2</v>
      </c>
      <c r="Q17" s="462">
        <v>106.5</v>
      </c>
      <c r="R17" s="462">
        <v>112</v>
      </c>
      <c r="S17" s="462">
        <v>109.2</v>
      </c>
      <c r="T17" s="462">
        <v>106.7</v>
      </c>
      <c r="U17" s="462">
        <v>97.5</v>
      </c>
      <c r="V17" s="462">
        <v>104.9</v>
      </c>
    </row>
    <row r="18" spans="1:22" s="99" customFormat="1" ht="13.5" customHeight="1">
      <c r="A18" s="113"/>
      <c r="B18" s="472">
        <v>8</v>
      </c>
      <c r="C18" s="106"/>
      <c r="D18" s="469">
        <v>104.9</v>
      </c>
      <c r="E18" s="462">
        <v>110.3</v>
      </c>
      <c r="F18" s="462">
        <v>103.7</v>
      </c>
      <c r="G18" s="462">
        <v>102.8</v>
      </c>
      <c r="H18" s="462">
        <v>74.7</v>
      </c>
      <c r="I18" s="462">
        <v>92.5</v>
      </c>
      <c r="J18" s="462">
        <v>104.5</v>
      </c>
      <c r="K18" s="462">
        <v>124.8</v>
      </c>
      <c r="L18" s="113"/>
      <c r="M18" s="472">
        <v>8</v>
      </c>
      <c r="N18" s="106"/>
      <c r="O18" s="462">
        <v>113.4</v>
      </c>
      <c r="P18" s="462">
        <v>99.4</v>
      </c>
      <c r="Q18" s="462">
        <v>106.8</v>
      </c>
      <c r="R18" s="462">
        <v>109.1</v>
      </c>
      <c r="S18" s="462">
        <v>108.7</v>
      </c>
      <c r="T18" s="462">
        <v>106.8</v>
      </c>
      <c r="U18" s="462">
        <v>99.3</v>
      </c>
      <c r="V18" s="462">
        <v>103.1</v>
      </c>
    </row>
    <row r="19" spans="1:22" s="99" customFormat="1" ht="13.5" customHeight="1">
      <c r="A19" s="113"/>
      <c r="B19" s="472">
        <v>9</v>
      </c>
      <c r="C19" s="106"/>
      <c r="D19" s="469">
        <v>104.8</v>
      </c>
      <c r="E19" s="462">
        <v>110.2</v>
      </c>
      <c r="F19" s="462">
        <v>103</v>
      </c>
      <c r="G19" s="462">
        <v>99.8</v>
      </c>
      <c r="H19" s="462">
        <v>74.6</v>
      </c>
      <c r="I19" s="462">
        <v>92.6</v>
      </c>
      <c r="J19" s="462">
        <v>104.5</v>
      </c>
      <c r="K19" s="462">
        <v>125.1</v>
      </c>
      <c r="L19" s="113"/>
      <c r="M19" s="472">
        <v>9</v>
      </c>
      <c r="N19" s="106"/>
      <c r="O19" s="462">
        <v>114.9</v>
      </c>
      <c r="P19" s="462">
        <v>99.7</v>
      </c>
      <c r="Q19" s="462">
        <v>104.2</v>
      </c>
      <c r="R19" s="462">
        <v>113.7</v>
      </c>
      <c r="S19" s="462">
        <v>109.4</v>
      </c>
      <c r="T19" s="462">
        <v>107.2</v>
      </c>
      <c r="U19" s="462">
        <v>98.2</v>
      </c>
      <c r="V19" s="462">
        <v>102.8</v>
      </c>
    </row>
    <row r="20" spans="1:22" s="99" customFormat="1" ht="13.5" customHeight="1">
      <c r="A20" s="113"/>
      <c r="B20" s="472">
        <v>10</v>
      </c>
      <c r="C20" s="106"/>
      <c r="D20" s="469">
        <v>104.3</v>
      </c>
      <c r="E20" s="462">
        <v>110.2</v>
      </c>
      <c r="F20" s="462">
        <v>102.5</v>
      </c>
      <c r="G20" s="462">
        <v>99.4</v>
      </c>
      <c r="H20" s="462">
        <v>74.1</v>
      </c>
      <c r="I20" s="462">
        <v>93.3</v>
      </c>
      <c r="J20" s="462">
        <v>104.2</v>
      </c>
      <c r="K20" s="462">
        <v>120.4</v>
      </c>
      <c r="L20" s="113"/>
      <c r="M20" s="472">
        <v>10</v>
      </c>
      <c r="N20" s="106"/>
      <c r="O20" s="462">
        <v>110.5</v>
      </c>
      <c r="P20" s="462">
        <v>99.6</v>
      </c>
      <c r="Q20" s="462">
        <v>102.9</v>
      </c>
      <c r="R20" s="462">
        <v>111</v>
      </c>
      <c r="S20" s="462">
        <v>110.6</v>
      </c>
      <c r="T20" s="462">
        <v>106.5</v>
      </c>
      <c r="U20" s="462">
        <v>98.2</v>
      </c>
      <c r="V20" s="462">
        <v>102.8</v>
      </c>
    </row>
    <row r="21" spans="1:22" s="99" customFormat="1" ht="13.5" customHeight="1">
      <c r="A21" s="113"/>
      <c r="B21" s="472">
        <v>11</v>
      </c>
      <c r="C21" s="106"/>
      <c r="D21" s="469">
        <v>104.4</v>
      </c>
      <c r="E21" s="462">
        <v>108.7</v>
      </c>
      <c r="F21" s="462">
        <v>102.4</v>
      </c>
      <c r="G21" s="462">
        <v>99.3</v>
      </c>
      <c r="H21" s="462">
        <v>73.8</v>
      </c>
      <c r="I21" s="462">
        <v>93.4</v>
      </c>
      <c r="J21" s="462">
        <v>104.8</v>
      </c>
      <c r="K21" s="462">
        <v>120.4</v>
      </c>
      <c r="L21" s="113"/>
      <c r="M21" s="472">
        <v>11</v>
      </c>
      <c r="N21" s="106"/>
      <c r="O21" s="462">
        <v>113.2</v>
      </c>
      <c r="P21" s="462">
        <v>99.1</v>
      </c>
      <c r="Q21" s="462">
        <v>106.1</v>
      </c>
      <c r="R21" s="462">
        <v>109.1</v>
      </c>
      <c r="S21" s="462">
        <v>110.8</v>
      </c>
      <c r="T21" s="462">
        <v>106.7</v>
      </c>
      <c r="U21" s="462">
        <v>96.9</v>
      </c>
      <c r="V21" s="462">
        <v>102.6</v>
      </c>
    </row>
    <row r="22" spans="1:22" s="99" customFormat="1" ht="13.5" customHeight="1">
      <c r="A22" s="115"/>
      <c r="B22" s="473">
        <v>12</v>
      </c>
      <c r="C22" s="110"/>
      <c r="D22" s="470">
        <v>104.3</v>
      </c>
      <c r="E22" s="462">
        <v>107.4</v>
      </c>
      <c r="F22" s="462">
        <v>102.5</v>
      </c>
      <c r="G22" s="462">
        <v>99</v>
      </c>
      <c r="H22" s="462">
        <v>73.8</v>
      </c>
      <c r="I22" s="462">
        <v>93.2</v>
      </c>
      <c r="J22" s="462">
        <v>104.9</v>
      </c>
      <c r="K22" s="462">
        <v>120.3</v>
      </c>
      <c r="L22" s="115"/>
      <c r="M22" s="473">
        <v>12</v>
      </c>
      <c r="N22" s="110"/>
      <c r="O22" s="462">
        <v>113.1</v>
      </c>
      <c r="P22" s="462">
        <v>98.9</v>
      </c>
      <c r="Q22" s="462">
        <v>106.8</v>
      </c>
      <c r="R22" s="462">
        <v>109</v>
      </c>
      <c r="S22" s="462">
        <v>110.5</v>
      </c>
      <c r="T22" s="462">
        <v>106.4</v>
      </c>
      <c r="U22" s="462">
        <v>96.8</v>
      </c>
      <c r="V22" s="462">
        <v>102.7</v>
      </c>
    </row>
    <row r="23" spans="1:22" s="99" customFormat="1" ht="12" customHeight="1">
      <c r="A23" s="402" t="s">
        <v>411</v>
      </c>
      <c r="B23" s="116"/>
      <c r="C23" s="116"/>
      <c r="D23" s="116"/>
      <c r="E23" s="116"/>
      <c r="F23" s="116"/>
      <c r="G23" s="116"/>
      <c r="H23" s="116"/>
      <c r="I23" s="116"/>
      <c r="J23" s="116"/>
      <c r="K23" s="116"/>
      <c r="M23" s="116"/>
      <c r="N23" s="116"/>
      <c r="O23" s="116"/>
      <c r="P23" s="116"/>
      <c r="Q23" s="116"/>
      <c r="R23" s="116"/>
      <c r="S23" s="116"/>
      <c r="T23" s="116"/>
      <c r="U23" s="116"/>
      <c r="V23" s="116"/>
    </row>
    <row r="24" spans="1:22" s="111" customFormat="1" ht="11.25" customHeight="1">
      <c r="A24" s="100" t="s">
        <v>399</v>
      </c>
      <c r="B24" s="100"/>
      <c r="C24" s="100"/>
      <c r="D24" s="100"/>
      <c r="E24" s="100"/>
      <c r="F24" s="100"/>
      <c r="G24" s="100"/>
      <c r="H24" s="100"/>
      <c r="I24" s="100"/>
      <c r="J24" s="100"/>
      <c r="K24" s="100"/>
      <c r="M24" s="100"/>
      <c r="N24" s="100"/>
      <c r="O24" s="100"/>
      <c r="P24" s="100"/>
      <c r="Q24" s="100"/>
      <c r="R24" s="100"/>
      <c r="S24" s="100"/>
      <c r="T24" s="100"/>
      <c r="U24" s="100"/>
      <c r="V24" s="99"/>
    </row>
    <row r="27" spans="1:22" ht="13.5">
      <c r="A27" s="4"/>
      <c r="B27" s="4"/>
      <c r="C27" s="4"/>
      <c r="D27" s="4"/>
      <c r="E27" s="4"/>
      <c r="F27" s="4"/>
      <c r="G27" s="4"/>
      <c r="H27" s="4"/>
      <c r="I27" s="4"/>
      <c r="J27" s="4"/>
      <c r="K27" s="4"/>
      <c r="L27" s="4"/>
      <c r="M27" s="4"/>
      <c r="N27" s="4"/>
      <c r="O27" s="4"/>
      <c r="P27" s="4"/>
      <c r="Q27" s="4"/>
      <c r="R27" s="4"/>
      <c r="S27" s="4"/>
      <c r="T27" s="4"/>
      <c r="U27" s="4"/>
      <c r="V27" s="4"/>
    </row>
    <row r="28" spans="1:22" ht="13.5">
      <c r="A28" s="4"/>
      <c r="B28" s="4"/>
      <c r="C28" s="4"/>
      <c r="D28" s="4"/>
      <c r="E28" s="4"/>
      <c r="F28" s="4"/>
      <c r="G28" s="4"/>
      <c r="H28" s="4"/>
      <c r="I28" s="4"/>
      <c r="J28" s="4"/>
      <c r="K28" s="4"/>
      <c r="L28" s="4"/>
      <c r="M28" s="4"/>
      <c r="N28" s="4"/>
      <c r="O28" s="4"/>
      <c r="P28" s="4"/>
      <c r="Q28" s="4"/>
      <c r="R28" s="4"/>
      <c r="S28" s="4"/>
      <c r="T28" s="4"/>
      <c r="U28" s="4"/>
      <c r="V28" s="4"/>
    </row>
  </sheetData>
  <sheetProtection/>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r:id="rId1"/>
  <colBreaks count="1" manualBreakCount="1">
    <brk id="11" min="1" max="24" man="1"/>
  </colBreaks>
</worksheet>
</file>

<file path=xl/worksheets/sheet5.xml><?xml version="1.0" encoding="utf-8"?>
<worksheet xmlns="http://schemas.openxmlformats.org/spreadsheetml/2006/main" xmlns:r="http://schemas.openxmlformats.org/officeDocument/2006/relationships">
  <dimension ref="A1:AE15"/>
  <sheetViews>
    <sheetView showGridLines="0" view="pageBreakPreview" zoomScaleSheetLayoutView="100" zoomScalePageLayoutView="0" workbookViewId="0" topLeftCell="A1">
      <selection activeCell="A1" sqref="A1"/>
    </sheetView>
  </sheetViews>
  <sheetFormatPr defaultColWidth="9.00390625" defaultRowHeight="13.5"/>
  <cols>
    <col min="1" max="1" width="4.875" style="49" customWidth="1"/>
    <col min="2" max="3" width="3.25390625" style="49" bestFit="1" customWidth="1"/>
    <col min="4" max="6" width="7.00390625" style="49" customWidth="1"/>
    <col min="7" max="7" width="7.875" style="49" customWidth="1"/>
    <col min="8" max="8" width="7.00390625" style="49" customWidth="1"/>
    <col min="9" max="9" width="7.875" style="49" customWidth="1"/>
    <col min="10" max="10" width="7.00390625" style="49" customWidth="1"/>
    <col min="11" max="11" width="7.875" style="49" customWidth="1"/>
    <col min="12" max="13" width="7.00390625" style="49" customWidth="1"/>
    <col min="14" max="14" width="7.875" style="49" customWidth="1"/>
    <col min="15" max="16384" width="9.00390625" style="49" customWidth="1"/>
  </cols>
  <sheetData>
    <row r="1" ht="13.5">
      <c r="A1" s="178" t="s">
        <v>121</v>
      </c>
    </row>
    <row r="2" spans="1:12" ht="13.5">
      <c r="A2" s="249" t="s">
        <v>400</v>
      </c>
      <c r="B2" s="249"/>
      <c r="C2" s="249"/>
      <c r="D2" s="249"/>
      <c r="L2" s="34"/>
    </row>
    <row r="3" spans="1:31" ht="17.25">
      <c r="A3" s="509" t="s">
        <v>374</v>
      </c>
      <c r="B3" s="510"/>
      <c r="C3" s="510"/>
      <c r="D3" s="510"/>
      <c r="E3" s="510"/>
      <c r="F3" s="510"/>
      <c r="G3" s="510"/>
      <c r="H3" s="510"/>
      <c r="I3" s="510"/>
      <c r="J3" s="510"/>
      <c r="K3" s="510"/>
      <c r="L3" s="510"/>
      <c r="M3" s="510"/>
      <c r="N3" s="510"/>
      <c r="O3" s="60"/>
      <c r="P3" s="60"/>
      <c r="Q3" s="60"/>
      <c r="R3" s="60"/>
      <c r="S3" s="60"/>
      <c r="T3" s="60"/>
      <c r="U3" s="60"/>
      <c r="V3" s="60"/>
      <c r="W3" s="60"/>
      <c r="X3" s="60"/>
      <c r="Y3" s="60"/>
      <c r="Z3" s="60"/>
      <c r="AA3" s="60"/>
      <c r="AB3" s="60"/>
      <c r="AC3" s="60"/>
      <c r="AD3" s="60"/>
      <c r="AE3" s="60"/>
    </row>
    <row r="4" spans="1:15" ht="17.25">
      <c r="A4" s="31"/>
      <c r="B4" s="31"/>
      <c r="C4" s="31"/>
      <c r="D4" s="31"/>
      <c r="E4" s="31"/>
      <c r="F4" s="31"/>
      <c r="G4" s="512"/>
      <c r="H4" s="512"/>
      <c r="I4" s="512"/>
      <c r="J4" s="512"/>
      <c r="K4" s="512"/>
      <c r="L4" s="512"/>
      <c r="M4" s="512"/>
      <c r="N4" s="485" t="s">
        <v>407</v>
      </c>
      <c r="O4" s="31"/>
    </row>
    <row r="5" spans="1:6" ht="6" customHeight="1" thickBot="1">
      <c r="A5" s="489"/>
      <c r="B5" s="489"/>
      <c r="C5" s="489"/>
      <c r="D5" s="489"/>
      <c r="E5" s="28"/>
      <c r="F5" s="28"/>
    </row>
    <row r="6" spans="1:15" s="44" customFormat="1" ht="19.5" customHeight="1" thickTop="1">
      <c r="A6" s="514"/>
      <c r="B6" s="514"/>
      <c r="C6" s="514"/>
      <c r="D6" s="502" t="s">
        <v>123</v>
      </c>
      <c r="E6" s="503"/>
      <c r="F6" s="503"/>
      <c r="G6" s="504"/>
      <c r="H6" s="502" t="s">
        <v>124</v>
      </c>
      <c r="I6" s="503"/>
      <c r="J6" s="502" t="s">
        <v>125</v>
      </c>
      <c r="K6" s="504"/>
      <c r="L6" s="502" t="s">
        <v>126</v>
      </c>
      <c r="M6" s="503"/>
      <c r="N6" s="503"/>
      <c r="O6" s="43"/>
    </row>
    <row r="7" spans="1:15" s="44" customFormat="1" ht="37.5" customHeight="1">
      <c r="A7" s="513"/>
      <c r="B7" s="513"/>
      <c r="C7" s="513"/>
      <c r="D7" s="505" t="s">
        <v>15</v>
      </c>
      <c r="E7" s="506" t="s">
        <v>404</v>
      </c>
      <c r="F7" s="507" t="s">
        <v>405</v>
      </c>
      <c r="G7" s="506" t="s">
        <v>14</v>
      </c>
      <c r="H7" s="507" t="s">
        <v>406</v>
      </c>
      <c r="I7" s="506" t="s">
        <v>14</v>
      </c>
      <c r="J7" s="506" t="s">
        <v>127</v>
      </c>
      <c r="K7" s="506" t="s">
        <v>14</v>
      </c>
      <c r="L7" s="506" t="s">
        <v>127</v>
      </c>
      <c r="M7" s="507" t="s">
        <v>403</v>
      </c>
      <c r="N7" s="508" t="s">
        <v>14</v>
      </c>
      <c r="O7" s="43"/>
    </row>
    <row r="8" spans="1:17" s="44" customFormat="1" ht="22.5" customHeight="1">
      <c r="A8" s="57" t="s">
        <v>385</v>
      </c>
      <c r="B8" s="53" t="s">
        <v>386</v>
      </c>
      <c r="C8" s="398" t="s">
        <v>13</v>
      </c>
      <c r="D8" s="54">
        <v>63</v>
      </c>
      <c r="E8" s="55">
        <v>60</v>
      </c>
      <c r="F8" s="55">
        <v>3</v>
      </c>
      <c r="G8" s="56">
        <v>28200</v>
      </c>
      <c r="H8" s="55">
        <v>50</v>
      </c>
      <c r="I8" s="56">
        <v>25301</v>
      </c>
      <c r="J8" s="55">
        <v>9</v>
      </c>
      <c r="K8" s="56">
        <v>2697</v>
      </c>
      <c r="L8" s="55">
        <v>4</v>
      </c>
      <c r="M8" s="55">
        <v>7</v>
      </c>
      <c r="N8" s="56">
        <v>202</v>
      </c>
      <c r="O8" s="118"/>
      <c r="P8" s="118"/>
      <c r="Q8" s="118"/>
    </row>
    <row r="9" spans="1:17" s="44" customFormat="1" ht="22.5" customHeight="1">
      <c r="A9" s="57"/>
      <c r="B9" s="53">
        <v>2</v>
      </c>
      <c r="C9" s="398"/>
      <c r="D9" s="54">
        <v>81</v>
      </c>
      <c r="E9" s="55">
        <v>77</v>
      </c>
      <c r="F9" s="55">
        <v>4</v>
      </c>
      <c r="G9" s="56">
        <v>35794</v>
      </c>
      <c r="H9" s="55">
        <v>69</v>
      </c>
      <c r="I9" s="56">
        <v>20080</v>
      </c>
      <c r="J9" s="55">
        <v>8</v>
      </c>
      <c r="K9" s="56">
        <v>12231</v>
      </c>
      <c r="L9" s="55">
        <v>4</v>
      </c>
      <c r="M9" s="55">
        <v>7</v>
      </c>
      <c r="N9" s="56">
        <v>3483</v>
      </c>
      <c r="O9" s="118"/>
      <c r="P9" s="118"/>
      <c r="Q9" s="118"/>
    </row>
    <row r="10" spans="1:17" s="46" customFormat="1" ht="22.5" customHeight="1">
      <c r="A10" s="399"/>
      <c r="B10" s="400">
        <v>3</v>
      </c>
      <c r="C10" s="401"/>
      <c r="D10" s="353">
        <v>76</v>
      </c>
      <c r="E10" s="354">
        <v>72</v>
      </c>
      <c r="F10" s="354">
        <v>4</v>
      </c>
      <c r="G10" s="355">
        <v>24222</v>
      </c>
      <c r="H10" s="354">
        <v>64</v>
      </c>
      <c r="I10" s="355">
        <v>18537</v>
      </c>
      <c r="J10" s="354">
        <v>5</v>
      </c>
      <c r="K10" s="355">
        <v>21270</v>
      </c>
      <c r="L10" s="354">
        <v>7</v>
      </c>
      <c r="M10" s="354">
        <v>8</v>
      </c>
      <c r="N10" s="355">
        <v>3415</v>
      </c>
      <c r="O10" s="118"/>
      <c r="P10" s="118"/>
      <c r="Q10" s="118"/>
    </row>
    <row r="11" spans="1:15" s="59" customFormat="1" ht="14.25" customHeight="1">
      <c r="A11" s="511" t="s">
        <v>402</v>
      </c>
      <c r="B11" s="511"/>
      <c r="C11" s="511"/>
      <c r="D11" s="511"/>
      <c r="E11" s="511"/>
      <c r="F11" s="511"/>
      <c r="G11" s="511"/>
      <c r="H11" s="511"/>
      <c r="I11" s="511"/>
      <c r="J11" s="511"/>
      <c r="K11" s="511"/>
      <c r="L11" s="511"/>
      <c r="M11" s="511"/>
      <c r="N11" s="511"/>
      <c r="O11" s="58"/>
    </row>
    <row r="12" s="59" customFormat="1" ht="12"/>
    <row r="14" spans="1:14" ht="13.5">
      <c r="A14" s="22"/>
      <c r="B14" s="22"/>
      <c r="C14" s="22"/>
      <c r="D14" s="22"/>
      <c r="E14" s="22"/>
      <c r="F14" s="22"/>
      <c r="G14" s="22"/>
      <c r="H14" s="22"/>
      <c r="I14" s="22"/>
      <c r="J14" s="22"/>
      <c r="K14" s="22"/>
      <c r="L14" s="22"/>
      <c r="M14" s="22"/>
      <c r="N14" s="22"/>
    </row>
    <row r="15" spans="1:14" ht="13.5">
      <c r="A15" s="22"/>
      <c r="B15" s="22"/>
      <c r="C15" s="22"/>
      <c r="D15" s="22"/>
      <c r="E15" s="22"/>
      <c r="F15" s="22"/>
      <c r="G15" s="22"/>
      <c r="H15" s="22"/>
      <c r="I15" s="22"/>
      <c r="J15" s="22"/>
      <c r="K15" s="22"/>
      <c r="L15" s="22"/>
      <c r="M15" s="22"/>
      <c r="N15" s="22"/>
    </row>
  </sheetData>
  <sheetProtection/>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H20"/>
  <sheetViews>
    <sheetView showGridLines="0" view="pageBreakPreview" zoomScale="90" zoomScaleNormal="86" zoomScaleSheetLayoutView="90"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outlineLevelCol="1"/>
  <cols>
    <col min="1" max="1" width="4.625" style="49" customWidth="1"/>
    <col min="2" max="2" width="3.00390625" style="49" customWidth="1"/>
    <col min="3" max="3" width="3.75390625" style="49" customWidth="1"/>
    <col min="4" max="15" width="6.75390625" style="49" customWidth="1" outlineLevel="1"/>
    <col min="16" max="16" width="4.625" style="49" customWidth="1"/>
    <col min="17" max="17" width="3.00390625" style="49" customWidth="1"/>
    <col min="18" max="18" width="3.75390625" style="49" customWidth="1"/>
    <col min="19" max="20" width="5.00390625" style="49" customWidth="1"/>
    <col min="21" max="21" width="6.00390625" style="49" customWidth="1"/>
    <col min="22" max="23" width="5.00390625" style="49" customWidth="1"/>
    <col min="24" max="24" width="6.00390625" style="49" customWidth="1"/>
    <col min="25" max="26" width="5.00390625" style="49" customWidth="1"/>
    <col min="27" max="27" width="6.00390625" style="49" customWidth="1"/>
    <col min="28" max="29" width="5.00390625" style="49" customWidth="1"/>
    <col min="30" max="30" width="6.00390625" style="49" customWidth="1"/>
    <col min="31" max="32" width="5.375" style="49" customWidth="1"/>
    <col min="33" max="33" width="6.00390625" style="49" customWidth="1"/>
    <col min="34" max="16384" width="9.00390625" style="49" customWidth="1"/>
  </cols>
  <sheetData>
    <row r="1" spans="1:16" ht="13.5">
      <c r="A1" s="178" t="s">
        <v>121</v>
      </c>
      <c r="P1" s="217" t="s">
        <v>121</v>
      </c>
    </row>
    <row r="2" spans="1:34" ht="13.5">
      <c r="A2" s="249" t="s">
        <v>400</v>
      </c>
      <c r="B2" s="249"/>
      <c r="C2" s="249"/>
      <c r="D2" s="249"/>
      <c r="E2" s="34"/>
      <c r="F2" s="34"/>
      <c r="G2" s="34"/>
      <c r="H2" s="34"/>
      <c r="I2" s="34"/>
      <c r="J2" s="34"/>
      <c r="K2" s="34"/>
      <c r="L2" s="34"/>
      <c r="M2" s="34"/>
      <c r="T2" s="34"/>
      <c r="U2" s="34"/>
      <c r="V2" s="34"/>
      <c r="W2" s="34"/>
      <c r="X2" s="34"/>
      <c r="Y2" s="34"/>
      <c r="Z2" s="34"/>
      <c r="AA2" s="34"/>
      <c r="AB2" s="34"/>
      <c r="AC2" s="34"/>
      <c r="AD2" s="34"/>
      <c r="AE2" s="34"/>
      <c r="AH2" s="71"/>
    </row>
    <row r="3" spans="1:33" ht="17.25">
      <c r="A3" s="509" t="s">
        <v>357</v>
      </c>
      <c r="B3" s="509"/>
      <c r="C3" s="509"/>
      <c r="D3" s="509"/>
      <c r="E3" s="509"/>
      <c r="F3" s="509"/>
      <c r="G3" s="509"/>
      <c r="H3" s="509"/>
      <c r="I3" s="509"/>
      <c r="J3" s="509"/>
      <c r="K3" s="509"/>
      <c r="L3" s="509"/>
      <c r="M3" s="509"/>
      <c r="N3" s="509"/>
      <c r="O3" s="509"/>
      <c r="P3" s="31"/>
      <c r="Q3" s="31"/>
      <c r="R3" s="31"/>
      <c r="S3" s="31"/>
      <c r="T3" s="31"/>
      <c r="U3" s="31"/>
      <c r="V3" s="31"/>
      <c r="W3" s="31"/>
      <c r="X3" s="31"/>
      <c r="Y3" s="31"/>
      <c r="Z3" s="31"/>
      <c r="AA3" s="31"/>
      <c r="AB3" s="31"/>
      <c r="AC3" s="31"/>
      <c r="AD3" s="31"/>
      <c r="AE3" s="31"/>
      <c r="AF3" s="31"/>
      <c r="AG3" s="31"/>
    </row>
    <row r="4" spans="1:33" ht="13.5">
      <c r="A4" s="179"/>
      <c r="B4" s="179"/>
      <c r="C4" s="179"/>
      <c r="D4" s="179"/>
      <c r="E4" s="179"/>
      <c r="F4" s="179"/>
      <c r="G4" s="179"/>
      <c r="H4" s="179"/>
      <c r="I4" s="179"/>
      <c r="J4" s="179"/>
      <c r="K4" s="179"/>
      <c r="L4" s="179"/>
      <c r="M4" s="179"/>
      <c r="N4" s="536" t="s">
        <v>86</v>
      </c>
      <c r="O4" s="536"/>
      <c r="P4" s="86" t="s">
        <v>384</v>
      </c>
      <c r="Q4" s="86"/>
      <c r="R4" s="179"/>
      <c r="S4" s="86"/>
      <c r="T4" s="86"/>
      <c r="U4" s="179"/>
      <c r="V4" s="179"/>
      <c r="W4" s="179"/>
      <c r="X4" s="179"/>
      <c r="Y4" s="179"/>
      <c r="Z4" s="179"/>
      <c r="AA4" s="179"/>
      <c r="AB4" s="179"/>
      <c r="AC4" s="179"/>
      <c r="AD4" s="179"/>
      <c r="AE4" s="179"/>
      <c r="AF4" s="179"/>
      <c r="AG4" s="179"/>
    </row>
    <row r="5" spans="1:31" ht="6" customHeight="1" thickBot="1">
      <c r="A5" s="72"/>
      <c r="B5" s="72"/>
      <c r="C5" s="72"/>
      <c r="G5" s="52"/>
      <c r="H5" s="52"/>
      <c r="I5" s="52"/>
      <c r="J5" s="52"/>
      <c r="K5" s="52"/>
      <c r="L5" s="52"/>
      <c r="M5" s="52"/>
      <c r="N5" s="52"/>
      <c r="O5" s="62"/>
      <c r="P5" s="72"/>
      <c r="Q5" s="72"/>
      <c r="R5" s="72"/>
      <c r="V5" s="52"/>
      <c r="W5" s="52"/>
      <c r="X5" s="52"/>
      <c r="Y5" s="52"/>
      <c r="Z5" s="52"/>
      <c r="AA5" s="52"/>
      <c r="AB5" s="52"/>
      <c r="AC5" s="52"/>
      <c r="AD5" s="52"/>
      <c r="AE5" s="52"/>
    </row>
    <row r="6" spans="1:33" s="44" customFormat="1" ht="15" customHeight="1" thickTop="1">
      <c r="A6" s="527"/>
      <c r="B6" s="527"/>
      <c r="C6" s="528"/>
      <c r="D6" s="515" t="s">
        <v>31</v>
      </c>
      <c r="E6" s="516"/>
      <c r="F6" s="517"/>
      <c r="G6" s="515" t="s">
        <v>248</v>
      </c>
      <c r="H6" s="516"/>
      <c r="I6" s="517"/>
      <c r="J6" s="515" t="s">
        <v>23</v>
      </c>
      <c r="K6" s="516"/>
      <c r="L6" s="517"/>
      <c r="M6" s="515" t="s">
        <v>249</v>
      </c>
      <c r="N6" s="516"/>
      <c r="O6" s="516"/>
      <c r="P6" s="527"/>
      <c r="Q6" s="527"/>
      <c r="R6" s="528"/>
      <c r="S6" s="516" t="s">
        <v>250</v>
      </c>
      <c r="T6" s="516"/>
      <c r="U6" s="517"/>
      <c r="V6" s="515" t="s">
        <v>84</v>
      </c>
      <c r="W6" s="516"/>
      <c r="X6" s="517"/>
      <c r="Y6" s="515" t="s">
        <v>24</v>
      </c>
      <c r="Z6" s="516"/>
      <c r="AA6" s="517"/>
      <c r="AB6" s="515" t="s">
        <v>83</v>
      </c>
      <c r="AC6" s="516"/>
      <c r="AD6" s="517"/>
      <c r="AE6" s="515" t="s">
        <v>82</v>
      </c>
      <c r="AF6" s="516"/>
      <c r="AG6" s="516"/>
    </row>
    <row r="7" spans="1:33" s="44" customFormat="1" ht="15" customHeight="1">
      <c r="A7" s="529"/>
      <c r="B7" s="529"/>
      <c r="C7" s="530"/>
      <c r="D7" s="524"/>
      <c r="E7" s="525"/>
      <c r="F7" s="526"/>
      <c r="G7" s="524"/>
      <c r="H7" s="525"/>
      <c r="I7" s="526"/>
      <c r="J7" s="521" t="s">
        <v>85</v>
      </c>
      <c r="K7" s="522"/>
      <c r="L7" s="523"/>
      <c r="M7" s="524"/>
      <c r="N7" s="525"/>
      <c r="O7" s="525"/>
      <c r="P7" s="529"/>
      <c r="Q7" s="529"/>
      <c r="R7" s="530"/>
      <c r="S7" s="519"/>
      <c r="T7" s="519"/>
      <c r="U7" s="520"/>
      <c r="V7" s="518"/>
      <c r="W7" s="519"/>
      <c r="X7" s="520"/>
      <c r="Y7" s="518"/>
      <c r="Z7" s="519"/>
      <c r="AA7" s="520"/>
      <c r="AB7" s="518"/>
      <c r="AC7" s="519"/>
      <c r="AD7" s="520"/>
      <c r="AE7" s="518"/>
      <c r="AF7" s="519"/>
      <c r="AG7" s="519"/>
    </row>
    <row r="8" spans="1:33" s="44" customFormat="1" ht="30" customHeight="1">
      <c r="A8" s="531"/>
      <c r="B8" s="531"/>
      <c r="C8" s="532"/>
      <c r="D8" s="537" t="s">
        <v>20</v>
      </c>
      <c r="E8" s="537" t="s">
        <v>113</v>
      </c>
      <c r="F8" s="538" t="s">
        <v>410</v>
      </c>
      <c r="G8" s="537" t="s">
        <v>20</v>
      </c>
      <c r="H8" s="537" t="s">
        <v>113</v>
      </c>
      <c r="I8" s="538" t="s">
        <v>410</v>
      </c>
      <c r="J8" s="537" t="s">
        <v>20</v>
      </c>
      <c r="K8" s="537" t="s">
        <v>113</v>
      </c>
      <c r="L8" s="538" t="s">
        <v>410</v>
      </c>
      <c r="M8" s="537" t="s">
        <v>20</v>
      </c>
      <c r="N8" s="537" t="s">
        <v>113</v>
      </c>
      <c r="O8" s="539" t="s">
        <v>410</v>
      </c>
      <c r="P8" s="531"/>
      <c r="Q8" s="531"/>
      <c r="R8" s="532"/>
      <c r="S8" s="537" t="s">
        <v>20</v>
      </c>
      <c r="T8" s="537" t="s">
        <v>113</v>
      </c>
      <c r="U8" s="540" t="s">
        <v>410</v>
      </c>
      <c r="V8" s="537" t="s">
        <v>20</v>
      </c>
      <c r="W8" s="537" t="s">
        <v>113</v>
      </c>
      <c r="X8" s="540" t="s">
        <v>410</v>
      </c>
      <c r="Y8" s="537" t="s">
        <v>20</v>
      </c>
      <c r="Z8" s="537" t="s">
        <v>113</v>
      </c>
      <c r="AA8" s="540" t="s">
        <v>410</v>
      </c>
      <c r="AB8" s="537" t="s">
        <v>20</v>
      </c>
      <c r="AC8" s="537" t="s">
        <v>113</v>
      </c>
      <c r="AD8" s="540" t="s">
        <v>410</v>
      </c>
      <c r="AE8" s="537" t="s">
        <v>20</v>
      </c>
      <c r="AF8" s="537" t="s">
        <v>113</v>
      </c>
      <c r="AG8" s="541" t="s">
        <v>410</v>
      </c>
    </row>
    <row r="9" spans="1:33" s="44" customFormat="1" ht="30" customHeight="1">
      <c r="A9" s="477" t="s">
        <v>385</v>
      </c>
      <c r="B9" s="53" t="s">
        <v>386</v>
      </c>
      <c r="C9" s="63" t="s">
        <v>13</v>
      </c>
      <c r="D9" s="187">
        <v>899</v>
      </c>
      <c r="E9" s="45">
        <v>12</v>
      </c>
      <c r="F9" s="147">
        <v>887</v>
      </c>
      <c r="G9" s="45">
        <v>229</v>
      </c>
      <c r="H9" s="45">
        <v>7</v>
      </c>
      <c r="I9" s="45">
        <v>222</v>
      </c>
      <c r="J9" s="45">
        <v>0</v>
      </c>
      <c r="K9" s="45">
        <v>0</v>
      </c>
      <c r="L9" s="45">
        <v>0</v>
      </c>
      <c r="M9" s="45">
        <v>158</v>
      </c>
      <c r="N9" s="45">
        <v>1</v>
      </c>
      <c r="O9" s="45">
        <v>157</v>
      </c>
      <c r="P9" s="477" t="s">
        <v>385</v>
      </c>
      <c r="Q9" s="53" t="s">
        <v>386</v>
      </c>
      <c r="R9" s="63" t="s">
        <v>13</v>
      </c>
      <c r="S9" s="45">
        <v>103</v>
      </c>
      <c r="T9" s="45">
        <v>1</v>
      </c>
      <c r="U9" s="45">
        <v>102</v>
      </c>
      <c r="V9" s="45">
        <v>3</v>
      </c>
      <c r="W9" s="45">
        <v>0</v>
      </c>
      <c r="X9" s="45">
        <v>3</v>
      </c>
      <c r="Y9" s="45">
        <v>11</v>
      </c>
      <c r="Z9" s="45">
        <v>0</v>
      </c>
      <c r="AA9" s="45">
        <v>11</v>
      </c>
      <c r="AB9" s="45">
        <v>4</v>
      </c>
      <c r="AC9" s="45">
        <v>0</v>
      </c>
      <c r="AD9" s="45">
        <v>4</v>
      </c>
      <c r="AE9" s="45">
        <v>391</v>
      </c>
      <c r="AF9" s="45">
        <v>3</v>
      </c>
      <c r="AG9" s="45">
        <v>388</v>
      </c>
    </row>
    <row r="10" spans="1:33" s="44" customFormat="1" ht="30" customHeight="1">
      <c r="A10" s="477"/>
      <c r="B10" s="53">
        <v>2</v>
      </c>
      <c r="C10" s="63"/>
      <c r="D10" s="195">
        <v>893</v>
      </c>
      <c r="E10" s="45">
        <v>6</v>
      </c>
      <c r="F10" s="45">
        <v>887</v>
      </c>
      <c r="G10" s="45">
        <v>195</v>
      </c>
      <c r="H10" s="45">
        <v>1</v>
      </c>
      <c r="I10" s="45">
        <v>194</v>
      </c>
      <c r="J10" s="45">
        <v>3</v>
      </c>
      <c r="K10" s="45">
        <v>0</v>
      </c>
      <c r="L10" s="45">
        <v>3</v>
      </c>
      <c r="M10" s="45">
        <v>144</v>
      </c>
      <c r="N10" s="45">
        <v>3</v>
      </c>
      <c r="O10" s="45">
        <v>141</v>
      </c>
      <c r="P10" s="477"/>
      <c r="Q10" s="53">
        <v>2</v>
      </c>
      <c r="R10" s="63"/>
      <c r="S10" s="45">
        <v>108</v>
      </c>
      <c r="T10" s="45">
        <v>2</v>
      </c>
      <c r="U10" s="45">
        <v>106</v>
      </c>
      <c r="V10" s="45">
        <v>2</v>
      </c>
      <c r="W10" s="45">
        <v>0</v>
      </c>
      <c r="X10" s="45">
        <v>2</v>
      </c>
      <c r="Y10" s="45">
        <v>16</v>
      </c>
      <c r="Z10" s="45">
        <v>0</v>
      </c>
      <c r="AA10" s="45">
        <v>16</v>
      </c>
      <c r="AB10" s="45">
        <v>2</v>
      </c>
      <c r="AC10" s="45">
        <v>0</v>
      </c>
      <c r="AD10" s="45">
        <v>2</v>
      </c>
      <c r="AE10" s="45">
        <v>423</v>
      </c>
      <c r="AF10" s="45">
        <v>0</v>
      </c>
      <c r="AG10" s="45">
        <v>423</v>
      </c>
    </row>
    <row r="11" spans="1:33" s="46" customFormat="1" ht="30" customHeight="1">
      <c r="A11" s="471"/>
      <c r="B11" s="64">
        <v>3</v>
      </c>
      <c r="C11" s="65"/>
      <c r="D11" s="413">
        <f aca="true" t="shared" si="0" ref="D11:O11">SUM(D13:D16)</f>
        <v>955</v>
      </c>
      <c r="E11" s="356">
        <f t="shared" si="0"/>
        <v>7</v>
      </c>
      <c r="F11" s="414">
        <f t="shared" si="0"/>
        <v>948</v>
      </c>
      <c r="G11" s="356">
        <f t="shared" si="0"/>
        <v>199</v>
      </c>
      <c r="H11" s="356">
        <f t="shared" si="0"/>
        <v>0</v>
      </c>
      <c r="I11" s="356">
        <f t="shared" si="0"/>
        <v>199</v>
      </c>
      <c r="J11" s="356">
        <f t="shared" si="0"/>
        <v>0</v>
      </c>
      <c r="K11" s="356">
        <f t="shared" si="0"/>
        <v>0</v>
      </c>
      <c r="L11" s="356">
        <f t="shared" si="0"/>
        <v>0</v>
      </c>
      <c r="M11" s="356">
        <f t="shared" si="0"/>
        <v>177</v>
      </c>
      <c r="N11" s="356">
        <f t="shared" si="0"/>
        <v>3</v>
      </c>
      <c r="O11" s="356">
        <f t="shared" si="0"/>
        <v>174</v>
      </c>
      <c r="P11" s="471"/>
      <c r="Q11" s="64">
        <v>3</v>
      </c>
      <c r="R11" s="65"/>
      <c r="S11" s="356">
        <f aca="true" t="shared" si="1" ref="S11:AF11">SUM(S13:S16)</f>
        <v>99</v>
      </c>
      <c r="T11" s="356">
        <f t="shared" si="1"/>
        <v>2</v>
      </c>
      <c r="U11" s="356">
        <f t="shared" si="1"/>
        <v>97</v>
      </c>
      <c r="V11" s="356">
        <f t="shared" si="1"/>
        <v>7</v>
      </c>
      <c r="W11" s="356">
        <f t="shared" si="1"/>
        <v>0</v>
      </c>
      <c r="X11" s="356">
        <f t="shared" si="1"/>
        <v>7</v>
      </c>
      <c r="Y11" s="356">
        <f t="shared" si="1"/>
        <v>14</v>
      </c>
      <c r="Z11" s="356">
        <f t="shared" si="1"/>
        <v>1</v>
      </c>
      <c r="AA11" s="356">
        <f t="shared" si="1"/>
        <v>13</v>
      </c>
      <c r="AB11" s="356">
        <f t="shared" si="1"/>
        <v>4</v>
      </c>
      <c r="AC11" s="356">
        <f t="shared" si="1"/>
        <v>0</v>
      </c>
      <c r="AD11" s="356">
        <f t="shared" si="1"/>
        <v>4</v>
      </c>
      <c r="AE11" s="356">
        <f t="shared" si="1"/>
        <v>455</v>
      </c>
      <c r="AF11" s="356">
        <f t="shared" si="1"/>
        <v>1</v>
      </c>
      <c r="AG11" s="356">
        <f>SUM(AG13:AG16)</f>
        <v>454</v>
      </c>
    </row>
    <row r="12" spans="1:33" s="46" customFormat="1" ht="30" customHeight="1">
      <c r="A12" s="533" t="s">
        <v>408</v>
      </c>
      <c r="B12" s="66"/>
      <c r="C12" s="65"/>
      <c r="D12" s="196"/>
      <c r="E12" s="61"/>
      <c r="F12" s="61"/>
      <c r="G12" s="61"/>
      <c r="H12" s="61"/>
      <c r="I12" s="61"/>
      <c r="J12" s="61"/>
      <c r="K12" s="61"/>
      <c r="L12" s="61"/>
      <c r="M12" s="61"/>
      <c r="N12" s="61"/>
      <c r="O12" s="61"/>
      <c r="P12" s="533" t="s">
        <v>408</v>
      </c>
      <c r="Q12" s="66"/>
      <c r="R12" s="65"/>
      <c r="S12" s="61"/>
      <c r="T12" s="61"/>
      <c r="U12" s="61"/>
      <c r="V12" s="61"/>
      <c r="W12" s="61"/>
      <c r="X12" s="61"/>
      <c r="Y12" s="61"/>
      <c r="Z12" s="61"/>
      <c r="AA12" s="61"/>
      <c r="AB12" s="61"/>
      <c r="AC12" s="61"/>
      <c r="AD12" s="61"/>
      <c r="AE12" s="61"/>
      <c r="AF12" s="61"/>
      <c r="AG12" s="61"/>
    </row>
    <row r="13" spans="1:33" s="44" customFormat="1" ht="30" customHeight="1">
      <c r="A13" s="534"/>
      <c r="B13" s="67" t="s">
        <v>59</v>
      </c>
      <c r="C13" s="68"/>
      <c r="D13" s="357">
        <f>E13+F13</f>
        <v>542</v>
      </c>
      <c r="E13" s="358">
        <f aca="true" t="shared" si="2" ref="E13:F16">+H13+K13+N13+T13+W13+Z13+AC13+AF13</f>
        <v>4</v>
      </c>
      <c r="F13" s="358">
        <f t="shared" si="2"/>
        <v>538</v>
      </c>
      <c r="G13" s="358">
        <f>H13+I13</f>
        <v>118</v>
      </c>
      <c r="H13" s="45">
        <v>0</v>
      </c>
      <c r="I13" s="45">
        <v>118</v>
      </c>
      <c r="J13" s="358">
        <f>K13+L13</f>
        <v>0</v>
      </c>
      <c r="K13" s="45">
        <v>0</v>
      </c>
      <c r="L13" s="45">
        <v>0</v>
      </c>
      <c r="M13" s="358">
        <f>N13+O13</f>
        <v>73</v>
      </c>
      <c r="N13" s="45">
        <v>1</v>
      </c>
      <c r="O13" s="45">
        <v>72</v>
      </c>
      <c r="P13" s="534"/>
      <c r="Q13" s="67" t="s">
        <v>59</v>
      </c>
      <c r="R13" s="68"/>
      <c r="S13" s="358">
        <f>T13+U13</f>
        <v>71</v>
      </c>
      <c r="T13" s="45">
        <v>2</v>
      </c>
      <c r="U13" s="45">
        <v>69</v>
      </c>
      <c r="V13" s="358">
        <f>W13+X13</f>
        <v>4</v>
      </c>
      <c r="W13" s="45">
        <v>0</v>
      </c>
      <c r="X13" s="45">
        <v>4</v>
      </c>
      <c r="Y13" s="358">
        <f>Z13+AA13</f>
        <v>4</v>
      </c>
      <c r="Z13" s="45">
        <v>0</v>
      </c>
      <c r="AA13" s="45">
        <v>4</v>
      </c>
      <c r="AB13" s="358">
        <f>AC13+AD13</f>
        <v>0</v>
      </c>
      <c r="AC13" s="45">
        <v>0</v>
      </c>
      <c r="AD13" s="45">
        <v>0</v>
      </c>
      <c r="AE13" s="358">
        <f>AF13+AG13</f>
        <v>272</v>
      </c>
      <c r="AF13" s="45">
        <v>1</v>
      </c>
      <c r="AG13" s="45">
        <v>271</v>
      </c>
    </row>
    <row r="14" spans="1:33" s="44" customFormat="1" ht="30" customHeight="1">
      <c r="A14" s="534"/>
      <c r="B14" s="67" t="s">
        <v>58</v>
      </c>
      <c r="C14" s="68"/>
      <c r="D14" s="357">
        <f>E14+F14</f>
        <v>198</v>
      </c>
      <c r="E14" s="358">
        <f t="shared" si="2"/>
        <v>0</v>
      </c>
      <c r="F14" s="358">
        <f t="shared" si="2"/>
        <v>198</v>
      </c>
      <c r="G14" s="358">
        <f>H14+I14</f>
        <v>54</v>
      </c>
      <c r="H14" s="45">
        <v>0</v>
      </c>
      <c r="I14" s="45">
        <v>54</v>
      </c>
      <c r="J14" s="358">
        <f>K14+L14</f>
        <v>0</v>
      </c>
      <c r="K14" s="45">
        <v>0</v>
      </c>
      <c r="L14" s="45">
        <v>0</v>
      </c>
      <c r="M14" s="358">
        <f>N14+O14</f>
        <v>37</v>
      </c>
      <c r="N14" s="45">
        <v>0</v>
      </c>
      <c r="O14" s="45">
        <v>37</v>
      </c>
      <c r="P14" s="534"/>
      <c r="Q14" s="67" t="s">
        <v>58</v>
      </c>
      <c r="R14" s="68"/>
      <c r="S14" s="358">
        <f>T14+U14</f>
        <v>12</v>
      </c>
      <c r="T14" s="45">
        <v>0</v>
      </c>
      <c r="U14" s="45">
        <v>12</v>
      </c>
      <c r="V14" s="358">
        <f>W14+X14</f>
        <v>0</v>
      </c>
      <c r="W14" s="45">
        <v>0</v>
      </c>
      <c r="X14" s="45">
        <v>0</v>
      </c>
      <c r="Y14" s="358">
        <f>Z14+AA14</f>
        <v>6</v>
      </c>
      <c r="Z14" s="45">
        <v>0</v>
      </c>
      <c r="AA14" s="45">
        <v>6</v>
      </c>
      <c r="AB14" s="358">
        <f>AC14+AD14</f>
        <v>1</v>
      </c>
      <c r="AC14" s="45">
        <v>0</v>
      </c>
      <c r="AD14" s="45">
        <v>1</v>
      </c>
      <c r="AE14" s="358">
        <f>AF14+AG14</f>
        <v>88</v>
      </c>
      <c r="AF14" s="45">
        <v>0</v>
      </c>
      <c r="AG14" s="45">
        <v>88</v>
      </c>
    </row>
    <row r="15" spans="1:33" s="44" customFormat="1" ht="30" customHeight="1">
      <c r="A15" s="534"/>
      <c r="B15" s="67" t="s">
        <v>55</v>
      </c>
      <c r="C15" s="68"/>
      <c r="D15" s="357">
        <f>E15+F15</f>
        <v>152</v>
      </c>
      <c r="E15" s="358">
        <f t="shared" si="2"/>
        <v>3</v>
      </c>
      <c r="F15" s="358">
        <f t="shared" si="2"/>
        <v>149</v>
      </c>
      <c r="G15" s="358">
        <f>H15+I15</f>
        <v>16</v>
      </c>
      <c r="H15" s="45">
        <v>0</v>
      </c>
      <c r="I15" s="45">
        <v>16</v>
      </c>
      <c r="J15" s="358">
        <f>K15+L15</f>
        <v>0</v>
      </c>
      <c r="K15" s="45">
        <v>0</v>
      </c>
      <c r="L15" s="45">
        <v>0</v>
      </c>
      <c r="M15" s="358">
        <f>N15+O15</f>
        <v>40</v>
      </c>
      <c r="N15" s="45">
        <v>2</v>
      </c>
      <c r="O15" s="45">
        <v>38</v>
      </c>
      <c r="P15" s="534"/>
      <c r="Q15" s="67" t="s">
        <v>55</v>
      </c>
      <c r="R15" s="68"/>
      <c r="S15" s="358">
        <f>T15+U15</f>
        <v>16</v>
      </c>
      <c r="T15" s="45">
        <v>0</v>
      </c>
      <c r="U15" s="45">
        <v>16</v>
      </c>
      <c r="V15" s="358">
        <f>W15+X15</f>
        <v>3</v>
      </c>
      <c r="W15" s="45">
        <v>0</v>
      </c>
      <c r="X15" s="45">
        <v>3</v>
      </c>
      <c r="Y15" s="358">
        <f>Z15+AA15</f>
        <v>1</v>
      </c>
      <c r="Z15" s="45">
        <v>1</v>
      </c>
      <c r="AA15" s="45">
        <v>0</v>
      </c>
      <c r="AB15" s="358">
        <f>AC15+AD15</f>
        <v>3</v>
      </c>
      <c r="AC15" s="45">
        <v>0</v>
      </c>
      <c r="AD15" s="45">
        <v>3</v>
      </c>
      <c r="AE15" s="358">
        <f>AF15+AG15</f>
        <v>73</v>
      </c>
      <c r="AF15" s="45">
        <v>0</v>
      </c>
      <c r="AG15" s="45">
        <v>73</v>
      </c>
    </row>
    <row r="16" spans="1:33" s="44" customFormat="1" ht="30" customHeight="1">
      <c r="A16" s="535"/>
      <c r="B16" s="69" t="s">
        <v>57</v>
      </c>
      <c r="C16" s="70"/>
      <c r="D16" s="359">
        <f>E16+F16</f>
        <v>63</v>
      </c>
      <c r="E16" s="360">
        <f t="shared" si="2"/>
        <v>0</v>
      </c>
      <c r="F16" s="360">
        <f t="shared" si="2"/>
        <v>63</v>
      </c>
      <c r="G16" s="360">
        <f>H16+I16</f>
        <v>11</v>
      </c>
      <c r="H16" s="361">
        <v>0</v>
      </c>
      <c r="I16" s="361">
        <v>11</v>
      </c>
      <c r="J16" s="360">
        <f>K16+L16</f>
        <v>0</v>
      </c>
      <c r="K16" s="361">
        <v>0</v>
      </c>
      <c r="L16" s="361">
        <v>0</v>
      </c>
      <c r="M16" s="360">
        <f>N16+O16</f>
        <v>27</v>
      </c>
      <c r="N16" s="361">
        <v>0</v>
      </c>
      <c r="O16" s="361">
        <v>27</v>
      </c>
      <c r="P16" s="535"/>
      <c r="Q16" s="69" t="s">
        <v>57</v>
      </c>
      <c r="R16" s="70"/>
      <c r="S16" s="360">
        <f>T16+U16</f>
        <v>0</v>
      </c>
      <c r="T16" s="361">
        <v>0</v>
      </c>
      <c r="U16" s="361">
        <v>0</v>
      </c>
      <c r="V16" s="360">
        <f>W16+X16</f>
        <v>0</v>
      </c>
      <c r="W16" s="361">
        <v>0</v>
      </c>
      <c r="X16" s="361">
        <v>0</v>
      </c>
      <c r="Y16" s="360">
        <f>Z16+AA16</f>
        <v>3</v>
      </c>
      <c r="Z16" s="361">
        <v>0</v>
      </c>
      <c r="AA16" s="361">
        <v>3</v>
      </c>
      <c r="AB16" s="360">
        <f>AC16+AD16</f>
        <v>0</v>
      </c>
      <c r="AC16" s="361">
        <v>0</v>
      </c>
      <c r="AD16" s="361">
        <v>0</v>
      </c>
      <c r="AE16" s="360">
        <f>AF16+AG16</f>
        <v>22</v>
      </c>
      <c r="AF16" s="361">
        <v>0</v>
      </c>
      <c r="AG16" s="361">
        <v>22</v>
      </c>
    </row>
    <row r="17" spans="1:21" s="44" customFormat="1" ht="17.25" customHeight="1">
      <c r="A17" s="51" t="s">
        <v>409</v>
      </c>
      <c r="E17" s="50"/>
      <c r="F17" s="50"/>
      <c r="G17" s="50"/>
      <c r="H17" s="50"/>
      <c r="I17" s="50"/>
      <c r="J17" s="183"/>
      <c r="K17" s="47"/>
      <c r="L17" s="47"/>
      <c r="M17" s="47"/>
      <c r="N17" s="47"/>
      <c r="O17" s="47"/>
      <c r="S17" s="51"/>
      <c r="T17" s="47"/>
      <c r="U17" s="47"/>
    </row>
    <row r="19" spans="1:33" ht="13.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row>
    <row r="20" spans="1:33" ht="13.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row>
  </sheetData>
  <sheetProtection/>
  <hyperlinks>
    <hyperlink ref="A1" location="'15労働目次'!A1" display="15　労　働"/>
    <hyperlink ref="P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scale="99" r:id="rId2"/>
  <colBreaks count="1" manualBreakCount="1">
    <brk id="15" min="1" max="17" man="1"/>
  </colBreaks>
  <drawing r:id="rId1"/>
</worksheet>
</file>

<file path=xl/worksheets/sheet7.xml><?xml version="1.0" encoding="utf-8"?>
<worksheet xmlns="http://schemas.openxmlformats.org/spreadsheetml/2006/main" xmlns:r="http://schemas.openxmlformats.org/officeDocument/2006/relationships">
  <dimension ref="A1:Q76"/>
  <sheetViews>
    <sheetView showGridLines="0" view="pageBreakPreview" zoomScaleSheetLayoutView="100" zoomScalePageLayoutView="0" workbookViewId="0" topLeftCell="A1">
      <pane xSplit="2" ySplit="9" topLeftCell="C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5.25" customHeight="1"/>
  <cols>
    <col min="1" max="1" width="11.25390625" style="4" customWidth="1"/>
    <col min="2" max="2" width="2.75390625" style="4" customWidth="1"/>
    <col min="3" max="8" width="13.00390625" style="264" customWidth="1"/>
    <col min="9" max="14" width="11.50390625" style="264" customWidth="1"/>
    <col min="15" max="16" width="11.50390625" style="265" customWidth="1"/>
    <col min="17" max="16384" width="9.00390625" style="4" customWidth="1"/>
  </cols>
  <sheetData>
    <row r="1" ht="13.5">
      <c r="A1" s="217" t="s">
        <v>121</v>
      </c>
    </row>
    <row r="2" ht="13.5">
      <c r="A2" s="34" t="s">
        <v>400</v>
      </c>
    </row>
    <row r="3" spans="1:16" s="192" customFormat="1" ht="17.25">
      <c r="A3" s="548" t="s">
        <v>358</v>
      </c>
      <c r="B3" s="548"/>
      <c r="C3" s="548"/>
      <c r="D3" s="548"/>
      <c r="E3" s="548"/>
      <c r="F3" s="548"/>
      <c r="G3" s="548"/>
      <c r="H3" s="548"/>
      <c r="I3" s="266"/>
      <c r="J3" s="266"/>
      <c r="K3" s="266"/>
      <c r="L3" s="266"/>
      <c r="M3" s="266"/>
      <c r="N3" s="266"/>
      <c r="O3" s="267"/>
      <c r="P3" s="267"/>
    </row>
    <row r="4" spans="1:16" s="87" customFormat="1" ht="13.5" customHeight="1">
      <c r="A4" s="549" t="s">
        <v>415</v>
      </c>
      <c r="B4" s="549"/>
      <c r="C4" s="549"/>
      <c r="D4" s="549"/>
      <c r="E4" s="549"/>
      <c r="F4" s="549"/>
      <c r="G4" s="549"/>
      <c r="H4" s="549"/>
      <c r="I4" s="268"/>
      <c r="J4" s="268"/>
      <c r="K4" s="268"/>
      <c r="L4" s="268"/>
      <c r="M4" s="268"/>
      <c r="N4" s="268"/>
      <c r="O4" s="269"/>
      <c r="P4" s="269"/>
    </row>
    <row r="5" spans="3:16" s="87" customFormat="1" ht="12">
      <c r="C5" s="268"/>
      <c r="D5" s="268"/>
      <c r="E5" s="268"/>
      <c r="F5" s="268"/>
      <c r="G5" s="268"/>
      <c r="H5" s="269"/>
      <c r="I5" s="268"/>
      <c r="J5" s="268"/>
      <c r="K5" s="268"/>
      <c r="L5" s="268"/>
      <c r="M5" s="268"/>
      <c r="N5" s="268"/>
      <c r="O5" s="269"/>
      <c r="P5" s="270" t="s">
        <v>158</v>
      </c>
    </row>
    <row r="6" spans="8:16" ht="6" customHeight="1" thickBot="1">
      <c r="H6" s="271"/>
      <c r="O6" s="271"/>
      <c r="P6" s="272"/>
    </row>
    <row r="7" spans="1:16" ht="13.5" customHeight="1" thickTop="1">
      <c r="A7" s="550"/>
      <c r="B7" s="551"/>
      <c r="C7" s="554"/>
      <c r="D7" s="578" t="s">
        <v>420</v>
      </c>
      <c r="E7" s="579"/>
      <c r="F7" s="579"/>
      <c r="G7" s="579"/>
      <c r="H7" s="579"/>
      <c r="I7" s="579" t="s">
        <v>421</v>
      </c>
      <c r="J7" s="580"/>
      <c r="K7" s="566" t="s">
        <v>157</v>
      </c>
      <c r="L7" s="567"/>
      <c r="M7" s="567"/>
      <c r="N7" s="568"/>
      <c r="O7" s="569"/>
      <c r="P7" s="569"/>
    </row>
    <row r="8" spans="1:16" ht="13.5" customHeight="1">
      <c r="A8" s="189"/>
      <c r="B8" s="552"/>
      <c r="C8" s="555"/>
      <c r="D8" s="557"/>
      <c r="E8" s="273"/>
      <c r="F8" s="562" t="s">
        <v>154</v>
      </c>
      <c r="G8" s="562"/>
      <c r="H8" s="562"/>
      <c r="I8" s="274"/>
      <c r="J8" s="557"/>
      <c r="K8" s="563"/>
      <c r="L8" s="564"/>
      <c r="M8" s="564"/>
      <c r="N8" s="563"/>
      <c r="O8" s="570"/>
      <c r="P8" s="570"/>
    </row>
    <row r="9" spans="1:16" ht="13.5" customHeight="1">
      <c r="A9" s="543" t="s">
        <v>416</v>
      </c>
      <c r="B9" s="553"/>
      <c r="C9" s="556" t="s">
        <v>417</v>
      </c>
      <c r="D9" s="558" t="s">
        <v>417</v>
      </c>
      <c r="E9" s="558" t="s">
        <v>31</v>
      </c>
      <c r="F9" s="558" t="s">
        <v>149</v>
      </c>
      <c r="G9" s="559" t="s">
        <v>148</v>
      </c>
      <c r="H9" s="560" t="s">
        <v>147</v>
      </c>
      <c r="I9" s="561" t="s">
        <v>146</v>
      </c>
      <c r="J9" s="558" t="s">
        <v>153</v>
      </c>
      <c r="K9" s="565" t="s">
        <v>31</v>
      </c>
      <c r="L9" s="558" t="s">
        <v>152</v>
      </c>
      <c r="M9" s="558" t="s">
        <v>151</v>
      </c>
      <c r="N9" s="565" t="s">
        <v>150</v>
      </c>
      <c r="O9" s="571" t="s">
        <v>156</v>
      </c>
      <c r="P9" s="571" t="s">
        <v>155</v>
      </c>
    </row>
    <row r="10" spans="1:16" ht="10.5" customHeight="1">
      <c r="A10" s="545" t="s">
        <v>414</v>
      </c>
      <c r="B10" s="216"/>
      <c r="C10" s="366">
        <v>686351</v>
      </c>
      <c r="D10" s="366">
        <v>424477</v>
      </c>
      <c r="E10" s="366">
        <v>402251</v>
      </c>
      <c r="F10" s="366">
        <v>346831</v>
      </c>
      <c r="G10" s="366">
        <v>45757</v>
      </c>
      <c r="H10" s="366">
        <v>3540</v>
      </c>
      <c r="I10" s="366">
        <v>6123</v>
      </c>
      <c r="J10" s="366">
        <v>22226</v>
      </c>
      <c r="K10" s="366">
        <v>250746</v>
      </c>
      <c r="L10" s="366">
        <v>99605</v>
      </c>
      <c r="M10" s="366">
        <v>39169</v>
      </c>
      <c r="N10" s="366">
        <v>111972</v>
      </c>
      <c r="O10" s="367">
        <v>62.9</v>
      </c>
      <c r="P10" s="367">
        <v>5.2</v>
      </c>
    </row>
    <row r="11" spans="1:16" ht="10.5" customHeight="1">
      <c r="A11" s="546" t="s">
        <v>412</v>
      </c>
      <c r="B11" s="219"/>
      <c r="C11" s="366">
        <v>673817</v>
      </c>
      <c r="D11" s="366">
        <v>412705</v>
      </c>
      <c r="E11" s="366">
        <v>399169</v>
      </c>
      <c r="F11" s="366">
        <v>341593</v>
      </c>
      <c r="G11" s="366">
        <v>47889</v>
      </c>
      <c r="H11" s="366">
        <v>3396</v>
      </c>
      <c r="I11" s="366">
        <v>6291</v>
      </c>
      <c r="J11" s="366">
        <v>13536</v>
      </c>
      <c r="K11" s="366">
        <v>248272</v>
      </c>
      <c r="L11" s="366">
        <v>80029</v>
      </c>
      <c r="M11" s="366">
        <v>38927</v>
      </c>
      <c r="N11" s="366">
        <v>129316</v>
      </c>
      <c r="O11" s="367">
        <v>62.4</v>
      </c>
      <c r="P11" s="367">
        <v>3.3</v>
      </c>
    </row>
    <row r="12" spans="1:16" s="99" customFormat="1" ht="10.5">
      <c r="A12" s="547" t="s">
        <v>413</v>
      </c>
      <c r="B12" s="220"/>
      <c r="C12" s="368">
        <v>660668</v>
      </c>
      <c r="D12" s="366">
        <v>407466</v>
      </c>
      <c r="E12" s="366">
        <v>395765</v>
      </c>
      <c r="F12" s="366">
        <v>341641</v>
      </c>
      <c r="G12" s="366">
        <v>41306</v>
      </c>
      <c r="H12" s="366">
        <v>3849</v>
      </c>
      <c r="I12" s="366">
        <v>8969</v>
      </c>
      <c r="J12" s="366">
        <v>11701</v>
      </c>
      <c r="K12" s="366">
        <v>224706</v>
      </c>
      <c r="L12" s="366">
        <v>71969</v>
      </c>
      <c r="M12" s="366">
        <v>34437</v>
      </c>
      <c r="N12" s="369">
        <v>118300</v>
      </c>
      <c r="O12" s="367">
        <v>64.45493</v>
      </c>
      <c r="P12" s="478">
        <f>J12/D12*100</f>
        <v>2.8716506407896607</v>
      </c>
    </row>
    <row r="13" spans="1:2" s="76" customFormat="1" ht="10.5">
      <c r="A13" s="201"/>
      <c r="B13" s="218"/>
    </row>
    <row r="14" spans="1:16" s="99" customFormat="1" ht="10.5">
      <c r="A14" s="190" t="s">
        <v>145</v>
      </c>
      <c r="B14" s="191" t="s">
        <v>144</v>
      </c>
      <c r="C14" s="366">
        <v>35201</v>
      </c>
      <c r="D14" s="366">
        <v>4428</v>
      </c>
      <c r="E14" s="366">
        <v>4126</v>
      </c>
      <c r="F14" s="366">
        <v>2635</v>
      </c>
      <c r="G14" s="366">
        <v>99</v>
      </c>
      <c r="H14" s="366">
        <v>1317</v>
      </c>
      <c r="I14" s="366">
        <v>75</v>
      </c>
      <c r="J14" s="366">
        <v>302</v>
      </c>
      <c r="K14" s="366">
        <v>29196</v>
      </c>
      <c r="L14" s="366">
        <v>184</v>
      </c>
      <c r="M14" s="366">
        <v>28547</v>
      </c>
      <c r="N14" s="366">
        <v>465</v>
      </c>
      <c r="O14" s="367">
        <v>13.16916</v>
      </c>
      <c r="P14" s="478">
        <f aca="true" t="shared" si="0" ref="P14:P73">J14/D14*100</f>
        <v>6.820234869015357</v>
      </c>
    </row>
    <row r="15" spans="1:16" s="99" customFormat="1" ht="10.5">
      <c r="A15" s="190" t="s">
        <v>143</v>
      </c>
      <c r="B15" s="191"/>
      <c r="C15" s="366">
        <v>31770</v>
      </c>
      <c r="D15" s="366">
        <v>23119</v>
      </c>
      <c r="E15" s="366">
        <v>22017</v>
      </c>
      <c r="F15" s="366">
        <v>18877</v>
      </c>
      <c r="G15" s="366">
        <v>410</v>
      </c>
      <c r="H15" s="366">
        <v>2288</v>
      </c>
      <c r="I15" s="366">
        <v>442</v>
      </c>
      <c r="J15" s="366">
        <v>1102</v>
      </c>
      <c r="K15" s="366">
        <v>6566</v>
      </c>
      <c r="L15" s="366">
        <v>598</v>
      </c>
      <c r="M15" s="366">
        <v>5361</v>
      </c>
      <c r="N15" s="366">
        <v>607</v>
      </c>
      <c r="O15" s="367">
        <v>77.88108</v>
      </c>
      <c r="P15" s="478">
        <f t="shared" si="0"/>
        <v>4.766642155802587</v>
      </c>
    </row>
    <row r="16" spans="1:16" s="99" customFormat="1" ht="10.5">
      <c r="A16" s="190" t="s">
        <v>142</v>
      </c>
      <c r="B16" s="191"/>
      <c r="C16" s="366">
        <v>33774</v>
      </c>
      <c r="D16" s="366">
        <v>29419</v>
      </c>
      <c r="E16" s="366">
        <v>28284</v>
      </c>
      <c r="F16" s="366">
        <v>26496</v>
      </c>
      <c r="G16" s="366">
        <v>784</v>
      </c>
      <c r="H16" s="366">
        <v>120</v>
      </c>
      <c r="I16" s="366">
        <v>884</v>
      </c>
      <c r="J16" s="366">
        <v>1135</v>
      </c>
      <c r="K16" s="366">
        <v>2163</v>
      </c>
      <c r="L16" s="366">
        <v>1373</v>
      </c>
      <c r="M16" s="366">
        <v>292</v>
      </c>
      <c r="N16" s="366">
        <v>498</v>
      </c>
      <c r="O16" s="367">
        <v>93.15116</v>
      </c>
      <c r="P16" s="478">
        <f t="shared" si="0"/>
        <v>3.858050919473809</v>
      </c>
    </row>
    <row r="17" spans="1:16" s="99" customFormat="1" ht="10.5">
      <c r="A17" s="190" t="s">
        <v>141</v>
      </c>
      <c r="B17" s="191"/>
      <c r="C17" s="366">
        <v>37333</v>
      </c>
      <c r="D17" s="366">
        <v>32017</v>
      </c>
      <c r="E17" s="366">
        <v>30956</v>
      </c>
      <c r="F17" s="366">
        <v>27976</v>
      </c>
      <c r="G17" s="366">
        <v>1504</v>
      </c>
      <c r="H17" s="366">
        <v>51</v>
      </c>
      <c r="I17" s="366">
        <v>1425</v>
      </c>
      <c r="J17" s="366">
        <v>1061</v>
      </c>
      <c r="K17" s="366">
        <v>2973</v>
      </c>
      <c r="L17" s="366">
        <v>2330</v>
      </c>
      <c r="M17" s="366">
        <v>70</v>
      </c>
      <c r="N17" s="366">
        <v>573</v>
      </c>
      <c r="O17" s="367">
        <v>91.50329</v>
      </c>
      <c r="P17" s="478">
        <f t="shared" si="0"/>
        <v>3.313864509479339</v>
      </c>
    </row>
    <row r="18" spans="1:16" s="99" customFormat="1" ht="10.5">
      <c r="A18" s="190" t="s">
        <v>140</v>
      </c>
      <c r="B18" s="191"/>
      <c r="C18" s="366">
        <v>41727</v>
      </c>
      <c r="D18" s="366">
        <v>36237</v>
      </c>
      <c r="E18" s="366">
        <v>35219</v>
      </c>
      <c r="F18" s="366">
        <v>31892</v>
      </c>
      <c r="G18" s="366">
        <v>2327</v>
      </c>
      <c r="H18" s="366">
        <v>20</v>
      </c>
      <c r="I18" s="366">
        <v>980</v>
      </c>
      <c r="J18" s="366">
        <v>1018</v>
      </c>
      <c r="K18" s="366">
        <v>2992</v>
      </c>
      <c r="L18" s="366">
        <v>2394</v>
      </c>
      <c r="M18" s="366">
        <v>40</v>
      </c>
      <c r="N18" s="366">
        <v>558</v>
      </c>
      <c r="O18" s="367">
        <v>92.37299</v>
      </c>
      <c r="P18" s="478">
        <f t="shared" si="0"/>
        <v>2.809283329193918</v>
      </c>
    </row>
    <row r="19" spans="1:16" s="99" customFormat="1" ht="21" customHeight="1">
      <c r="A19" s="190" t="s">
        <v>139</v>
      </c>
      <c r="B19" s="191"/>
      <c r="C19" s="366">
        <v>48168</v>
      </c>
      <c r="D19" s="366">
        <v>42757</v>
      </c>
      <c r="E19" s="366">
        <v>41753</v>
      </c>
      <c r="F19" s="366">
        <v>38084</v>
      </c>
      <c r="G19" s="366">
        <v>3109</v>
      </c>
      <c r="H19" s="366">
        <v>16</v>
      </c>
      <c r="I19" s="366">
        <v>544</v>
      </c>
      <c r="J19" s="366">
        <v>1004</v>
      </c>
      <c r="K19" s="366">
        <v>2864</v>
      </c>
      <c r="L19" s="366">
        <v>2218</v>
      </c>
      <c r="M19" s="366">
        <v>29</v>
      </c>
      <c r="N19" s="366">
        <v>617</v>
      </c>
      <c r="O19" s="367">
        <v>93.72219</v>
      </c>
      <c r="P19" s="478">
        <f t="shared" si="0"/>
        <v>2.348153518722081</v>
      </c>
    </row>
    <row r="20" spans="1:16" s="99" customFormat="1" ht="10.5">
      <c r="A20" s="190" t="s">
        <v>138</v>
      </c>
      <c r="B20" s="191"/>
      <c r="C20" s="366">
        <v>55506</v>
      </c>
      <c r="D20" s="366">
        <v>49285</v>
      </c>
      <c r="E20" s="366">
        <v>48130</v>
      </c>
      <c r="F20" s="366">
        <v>43855</v>
      </c>
      <c r="G20" s="366">
        <v>3797</v>
      </c>
      <c r="H20" s="366">
        <v>8</v>
      </c>
      <c r="I20" s="366">
        <v>470</v>
      </c>
      <c r="J20" s="366">
        <v>1155</v>
      </c>
      <c r="K20" s="366">
        <v>3444</v>
      </c>
      <c r="L20" s="366">
        <v>2659</v>
      </c>
      <c r="M20" s="366">
        <v>20</v>
      </c>
      <c r="N20" s="366">
        <v>765</v>
      </c>
      <c r="O20" s="367">
        <v>93.46849</v>
      </c>
      <c r="P20" s="478">
        <f t="shared" si="0"/>
        <v>2.3435122248148526</v>
      </c>
    </row>
    <row r="21" spans="1:16" s="99" customFormat="1" ht="10.5">
      <c r="A21" s="190" t="s">
        <v>137</v>
      </c>
      <c r="B21" s="191"/>
      <c r="C21" s="366">
        <v>47970</v>
      </c>
      <c r="D21" s="366">
        <v>42267</v>
      </c>
      <c r="E21" s="366">
        <v>41310</v>
      </c>
      <c r="F21" s="366">
        <v>37498</v>
      </c>
      <c r="G21" s="366">
        <v>3399</v>
      </c>
      <c r="H21" s="366">
        <v>5</v>
      </c>
      <c r="I21" s="366">
        <v>408</v>
      </c>
      <c r="J21" s="366">
        <v>957</v>
      </c>
      <c r="K21" s="366">
        <v>3607</v>
      </c>
      <c r="L21" s="366">
        <v>2850</v>
      </c>
      <c r="M21" s="366">
        <v>15</v>
      </c>
      <c r="N21" s="366">
        <v>742</v>
      </c>
      <c r="O21" s="367">
        <v>92.13716</v>
      </c>
      <c r="P21" s="478">
        <f t="shared" si="0"/>
        <v>2.2641777273049897</v>
      </c>
    </row>
    <row r="22" spans="1:16" s="99" customFormat="1" ht="10.5">
      <c r="A22" s="190" t="s">
        <v>136</v>
      </c>
      <c r="B22" s="191"/>
      <c r="C22" s="366">
        <v>48332</v>
      </c>
      <c r="D22" s="366">
        <v>41706</v>
      </c>
      <c r="E22" s="366">
        <v>40814</v>
      </c>
      <c r="F22" s="366">
        <v>36657</v>
      </c>
      <c r="G22" s="366">
        <v>3654</v>
      </c>
      <c r="H22" s="366">
        <v>10</v>
      </c>
      <c r="I22" s="366">
        <v>493</v>
      </c>
      <c r="J22" s="366">
        <v>892</v>
      </c>
      <c r="K22" s="366">
        <v>5019</v>
      </c>
      <c r="L22" s="366">
        <v>3923</v>
      </c>
      <c r="M22" s="366">
        <v>5</v>
      </c>
      <c r="N22" s="366">
        <v>1091</v>
      </c>
      <c r="O22" s="367">
        <v>89.25843</v>
      </c>
      <c r="P22" s="478">
        <f t="shared" si="0"/>
        <v>2.138780990744737</v>
      </c>
    </row>
    <row r="23" spans="1:16" s="99" customFormat="1" ht="10.5">
      <c r="A23" s="190" t="s">
        <v>135</v>
      </c>
      <c r="B23" s="191"/>
      <c r="C23" s="366">
        <v>48203</v>
      </c>
      <c r="D23" s="366">
        <v>36941</v>
      </c>
      <c r="E23" s="366">
        <v>35720</v>
      </c>
      <c r="F23" s="366">
        <v>30479</v>
      </c>
      <c r="G23" s="366">
        <v>4679</v>
      </c>
      <c r="H23" s="366">
        <v>2</v>
      </c>
      <c r="I23" s="366">
        <v>560</v>
      </c>
      <c r="J23" s="366">
        <v>1221</v>
      </c>
      <c r="K23" s="366">
        <v>10031</v>
      </c>
      <c r="L23" s="366">
        <v>6902</v>
      </c>
      <c r="M23" s="366">
        <v>4</v>
      </c>
      <c r="N23" s="366">
        <v>3125</v>
      </c>
      <c r="O23" s="367">
        <v>78.64472</v>
      </c>
      <c r="P23" s="478">
        <f t="shared" si="0"/>
        <v>3.3052705665791398</v>
      </c>
    </row>
    <row r="24" spans="1:16" s="99" customFormat="1" ht="21" customHeight="1">
      <c r="A24" s="190" t="s">
        <v>134</v>
      </c>
      <c r="B24" s="191"/>
      <c r="C24" s="366">
        <v>53020</v>
      </c>
      <c r="D24" s="366">
        <v>29918</v>
      </c>
      <c r="E24" s="366">
        <v>28966</v>
      </c>
      <c r="F24" s="366">
        <v>22000</v>
      </c>
      <c r="G24" s="366">
        <v>6163</v>
      </c>
      <c r="H24" s="366">
        <v>3</v>
      </c>
      <c r="I24" s="366">
        <v>800</v>
      </c>
      <c r="J24" s="366">
        <v>952</v>
      </c>
      <c r="K24" s="366">
        <v>21785</v>
      </c>
      <c r="L24" s="366">
        <v>11228</v>
      </c>
      <c r="M24" s="366">
        <v>4</v>
      </c>
      <c r="N24" s="366">
        <v>10553</v>
      </c>
      <c r="O24" s="367">
        <v>57.86511</v>
      </c>
      <c r="P24" s="478">
        <f t="shared" si="0"/>
        <v>3.1820308844174074</v>
      </c>
    </row>
    <row r="25" spans="1:16" s="99" customFormat="1" ht="10.5">
      <c r="A25" s="190" t="s">
        <v>133</v>
      </c>
      <c r="B25" s="191"/>
      <c r="C25" s="366">
        <v>58338</v>
      </c>
      <c r="D25" s="366">
        <v>23675</v>
      </c>
      <c r="E25" s="366">
        <v>23075</v>
      </c>
      <c r="F25" s="366">
        <v>15958</v>
      </c>
      <c r="G25" s="366">
        <v>6187</v>
      </c>
      <c r="H25" s="366">
        <v>3</v>
      </c>
      <c r="I25" s="366">
        <v>927</v>
      </c>
      <c r="J25" s="366">
        <v>600</v>
      </c>
      <c r="K25" s="366">
        <v>32803</v>
      </c>
      <c r="L25" s="366">
        <v>13308</v>
      </c>
      <c r="M25" s="366">
        <v>18</v>
      </c>
      <c r="N25" s="366">
        <v>19477</v>
      </c>
      <c r="O25" s="367">
        <v>41.91898</v>
      </c>
      <c r="P25" s="478">
        <f t="shared" si="0"/>
        <v>2.534318901795143</v>
      </c>
    </row>
    <row r="26" spans="1:16" s="99" customFormat="1" ht="10.5">
      <c r="A26" s="190" t="s">
        <v>132</v>
      </c>
      <c r="B26" s="191"/>
      <c r="C26" s="366">
        <v>42934</v>
      </c>
      <c r="D26" s="366">
        <v>9781</v>
      </c>
      <c r="E26" s="366">
        <v>9589</v>
      </c>
      <c r="F26" s="366">
        <v>6008</v>
      </c>
      <c r="G26" s="366">
        <v>3049</v>
      </c>
      <c r="H26" s="366">
        <v>5</v>
      </c>
      <c r="I26" s="366">
        <v>527</v>
      </c>
      <c r="J26" s="366">
        <v>192</v>
      </c>
      <c r="K26" s="366">
        <v>31493</v>
      </c>
      <c r="L26" s="366">
        <v>9846</v>
      </c>
      <c r="M26" s="366">
        <v>7</v>
      </c>
      <c r="N26" s="366">
        <v>21640</v>
      </c>
      <c r="O26" s="367">
        <v>23.69773</v>
      </c>
      <c r="P26" s="478">
        <f t="shared" si="0"/>
        <v>1.962989469379409</v>
      </c>
    </row>
    <row r="27" spans="1:16" s="99" customFormat="1" ht="10.5">
      <c r="A27" s="190" t="s">
        <v>131</v>
      </c>
      <c r="B27" s="191"/>
      <c r="C27" s="366">
        <v>33678</v>
      </c>
      <c r="D27" s="366">
        <v>4006</v>
      </c>
      <c r="E27" s="366">
        <v>3934</v>
      </c>
      <c r="F27" s="366">
        <v>2261</v>
      </c>
      <c r="G27" s="366">
        <v>1418</v>
      </c>
      <c r="H27" s="366">
        <v>1</v>
      </c>
      <c r="I27" s="366">
        <v>254</v>
      </c>
      <c r="J27" s="366">
        <v>72</v>
      </c>
      <c r="K27" s="366">
        <v>28293</v>
      </c>
      <c r="L27" s="366">
        <v>6870</v>
      </c>
      <c r="M27" s="366">
        <v>10</v>
      </c>
      <c r="N27" s="366">
        <v>21413</v>
      </c>
      <c r="O27" s="367">
        <v>12.40286</v>
      </c>
      <c r="P27" s="478">
        <f t="shared" si="0"/>
        <v>1.797304043934099</v>
      </c>
    </row>
    <row r="28" spans="1:16" s="99" customFormat="1" ht="10.5">
      <c r="A28" s="190" t="s">
        <v>130</v>
      </c>
      <c r="B28" s="199"/>
      <c r="C28" s="366">
        <v>44714</v>
      </c>
      <c r="D28" s="366">
        <v>1910</v>
      </c>
      <c r="E28" s="366">
        <v>1872</v>
      </c>
      <c r="F28" s="366">
        <v>965</v>
      </c>
      <c r="G28" s="366">
        <v>727</v>
      </c>
      <c r="H28" s="366" t="s">
        <v>28</v>
      </c>
      <c r="I28" s="366">
        <v>180</v>
      </c>
      <c r="J28" s="366">
        <v>38</v>
      </c>
      <c r="K28" s="366">
        <v>41477</v>
      </c>
      <c r="L28" s="366">
        <v>5286</v>
      </c>
      <c r="M28" s="366">
        <v>15</v>
      </c>
      <c r="N28" s="366">
        <v>36176</v>
      </c>
      <c r="O28" s="367">
        <v>4.40224</v>
      </c>
      <c r="P28" s="478">
        <f t="shared" si="0"/>
        <v>1.9895287958115182</v>
      </c>
    </row>
    <row r="29" spans="1:16" s="76" customFormat="1" ht="6" customHeight="1">
      <c r="A29" s="201"/>
      <c r="B29" s="202"/>
      <c r="C29" s="366"/>
      <c r="D29" s="366"/>
      <c r="E29" s="366"/>
      <c r="F29" s="366"/>
      <c r="G29" s="366"/>
      <c r="H29" s="366"/>
      <c r="I29" s="366"/>
      <c r="J29" s="366"/>
      <c r="K29" s="366"/>
      <c r="L29" s="366"/>
      <c r="M29" s="366"/>
      <c r="N29" s="366"/>
      <c r="O29" s="367"/>
      <c r="P29" s="572"/>
    </row>
    <row r="30" spans="1:16" s="99" customFormat="1" ht="10.5">
      <c r="A30" s="542" t="s">
        <v>419</v>
      </c>
      <c r="B30" s="199"/>
      <c r="C30" s="366">
        <v>427984</v>
      </c>
      <c r="D30" s="366">
        <v>338176</v>
      </c>
      <c r="E30" s="366">
        <v>328329</v>
      </c>
      <c r="F30" s="366">
        <v>294449</v>
      </c>
      <c r="G30" s="366">
        <v>23762</v>
      </c>
      <c r="H30" s="366">
        <v>3837</v>
      </c>
      <c r="I30" s="366">
        <v>6281</v>
      </c>
      <c r="J30" s="366">
        <v>9847</v>
      </c>
      <c r="K30" s="366">
        <v>68855</v>
      </c>
      <c r="L30" s="366">
        <v>25431</v>
      </c>
      <c r="M30" s="366">
        <v>34383</v>
      </c>
      <c r="N30" s="366">
        <v>9041</v>
      </c>
      <c r="O30" s="367">
        <v>83.0836</v>
      </c>
      <c r="P30" s="478">
        <f t="shared" si="0"/>
        <v>2.9117974072672217</v>
      </c>
    </row>
    <row r="31" spans="1:16" s="99" customFormat="1" ht="10.5">
      <c r="A31" s="542" t="s">
        <v>418</v>
      </c>
      <c r="B31" s="199"/>
      <c r="C31" s="366">
        <v>232684</v>
      </c>
      <c r="D31" s="366">
        <v>69290</v>
      </c>
      <c r="E31" s="366">
        <v>67436</v>
      </c>
      <c r="F31" s="366">
        <v>47192</v>
      </c>
      <c r="G31" s="366">
        <v>17544</v>
      </c>
      <c r="H31" s="366">
        <v>12</v>
      </c>
      <c r="I31" s="366">
        <v>2688</v>
      </c>
      <c r="J31" s="366">
        <v>1854</v>
      </c>
      <c r="K31" s="366">
        <v>155851</v>
      </c>
      <c r="L31" s="366">
        <v>46538</v>
      </c>
      <c r="M31" s="366">
        <v>54</v>
      </c>
      <c r="N31" s="366">
        <v>109259</v>
      </c>
      <c r="O31" s="367">
        <v>30.77627</v>
      </c>
      <c r="P31" s="478">
        <f t="shared" si="0"/>
        <v>2.6757107807764466</v>
      </c>
    </row>
    <row r="32" spans="1:16" s="76" customFormat="1" ht="10.5">
      <c r="A32" s="201"/>
      <c r="B32" s="218"/>
      <c r="C32" s="368"/>
      <c r="D32" s="366"/>
      <c r="E32" s="366"/>
      <c r="F32" s="366"/>
      <c r="G32" s="366"/>
      <c r="H32" s="366"/>
      <c r="I32" s="366"/>
      <c r="J32" s="366"/>
      <c r="K32" s="366"/>
      <c r="L32" s="366"/>
      <c r="M32" s="366"/>
      <c r="N32" s="369"/>
      <c r="O32" s="367"/>
      <c r="P32" s="573"/>
    </row>
    <row r="33" spans="1:16" s="99" customFormat="1" ht="10.5">
      <c r="A33" s="576" t="s">
        <v>19</v>
      </c>
      <c r="B33" s="577"/>
      <c r="C33" s="368">
        <v>318522</v>
      </c>
      <c r="D33" s="366">
        <v>220956</v>
      </c>
      <c r="E33" s="366">
        <v>213590</v>
      </c>
      <c r="F33" s="366">
        <v>201567</v>
      </c>
      <c r="G33" s="366">
        <v>6055</v>
      </c>
      <c r="H33" s="366">
        <v>2135</v>
      </c>
      <c r="I33" s="366">
        <v>3833</v>
      </c>
      <c r="J33" s="366">
        <v>7366</v>
      </c>
      <c r="K33" s="366">
        <v>82580</v>
      </c>
      <c r="L33" s="366">
        <v>9710</v>
      </c>
      <c r="M33" s="366">
        <v>17981</v>
      </c>
      <c r="N33" s="369">
        <v>54889</v>
      </c>
      <c r="O33" s="367">
        <v>72.794</v>
      </c>
      <c r="P33" s="574">
        <f t="shared" si="0"/>
        <v>3.333695396368508</v>
      </c>
    </row>
    <row r="34" spans="1:16" s="76" customFormat="1" ht="6" customHeight="1">
      <c r="A34" s="201"/>
      <c r="B34" s="218"/>
      <c r="P34" s="572"/>
    </row>
    <row r="35" spans="1:16" s="99" customFormat="1" ht="10.5">
      <c r="A35" s="190" t="s">
        <v>145</v>
      </c>
      <c r="B35" s="191" t="s">
        <v>144</v>
      </c>
      <c r="C35" s="368">
        <v>18327</v>
      </c>
      <c r="D35" s="366">
        <v>2406</v>
      </c>
      <c r="E35" s="366">
        <v>2225</v>
      </c>
      <c r="F35" s="366">
        <v>1523</v>
      </c>
      <c r="G35" s="366">
        <v>35</v>
      </c>
      <c r="H35" s="366">
        <v>626</v>
      </c>
      <c r="I35" s="366">
        <v>41</v>
      </c>
      <c r="J35" s="366">
        <v>181</v>
      </c>
      <c r="K35" s="366">
        <v>15120</v>
      </c>
      <c r="L35" s="366">
        <v>80</v>
      </c>
      <c r="M35" s="366">
        <v>14763</v>
      </c>
      <c r="N35" s="369">
        <v>277</v>
      </c>
      <c r="O35" s="367">
        <v>13.72818</v>
      </c>
      <c r="P35" s="478">
        <f t="shared" si="0"/>
        <v>7.522859517871987</v>
      </c>
    </row>
    <row r="36" spans="1:16" s="99" customFormat="1" ht="10.5">
      <c r="A36" s="190" t="s">
        <v>143</v>
      </c>
      <c r="B36" s="191"/>
      <c r="C36" s="368">
        <v>16773</v>
      </c>
      <c r="D36" s="366">
        <v>12168</v>
      </c>
      <c r="E36" s="366">
        <v>11545</v>
      </c>
      <c r="F36" s="366">
        <v>9884</v>
      </c>
      <c r="G36" s="366">
        <v>110</v>
      </c>
      <c r="H36" s="366">
        <v>1375</v>
      </c>
      <c r="I36" s="366">
        <v>176</v>
      </c>
      <c r="J36" s="366">
        <v>623</v>
      </c>
      <c r="K36" s="366">
        <v>3457</v>
      </c>
      <c r="L36" s="366">
        <v>106</v>
      </c>
      <c r="M36" s="366">
        <v>2962</v>
      </c>
      <c r="N36" s="369">
        <v>389</v>
      </c>
      <c r="O36" s="367">
        <v>77.8752</v>
      </c>
      <c r="P36" s="478">
        <f t="shared" si="0"/>
        <v>5.1199868507560815</v>
      </c>
    </row>
    <row r="37" spans="1:16" s="99" customFormat="1" ht="10.5">
      <c r="A37" s="190" t="s">
        <v>142</v>
      </c>
      <c r="B37" s="191"/>
      <c r="C37" s="368">
        <v>17804</v>
      </c>
      <c r="D37" s="366">
        <v>15970</v>
      </c>
      <c r="E37" s="366">
        <v>15312</v>
      </c>
      <c r="F37" s="366">
        <v>15015</v>
      </c>
      <c r="G37" s="366">
        <v>104</v>
      </c>
      <c r="H37" s="366">
        <v>73</v>
      </c>
      <c r="I37" s="366">
        <v>120</v>
      </c>
      <c r="J37" s="366">
        <v>658</v>
      </c>
      <c r="K37" s="366">
        <v>574</v>
      </c>
      <c r="L37" s="366">
        <v>76</v>
      </c>
      <c r="M37" s="366">
        <v>177</v>
      </c>
      <c r="N37" s="369">
        <v>321</v>
      </c>
      <c r="O37" s="367">
        <v>96.53046</v>
      </c>
      <c r="P37" s="478">
        <f t="shared" si="0"/>
        <v>4.1202254226675015</v>
      </c>
    </row>
    <row r="38" spans="1:16" s="99" customFormat="1" ht="10.5">
      <c r="A38" s="190" t="s">
        <v>141</v>
      </c>
      <c r="B38" s="191"/>
      <c r="C38" s="368">
        <v>19172</v>
      </c>
      <c r="D38" s="366">
        <v>17436</v>
      </c>
      <c r="E38" s="366">
        <v>16799</v>
      </c>
      <c r="F38" s="366">
        <v>16517</v>
      </c>
      <c r="G38" s="366">
        <v>104</v>
      </c>
      <c r="H38" s="366">
        <v>27</v>
      </c>
      <c r="I38" s="366">
        <v>151</v>
      </c>
      <c r="J38" s="366">
        <v>637</v>
      </c>
      <c r="K38" s="366">
        <v>515</v>
      </c>
      <c r="L38" s="366">
        <v>124</v>
      </c>
      <c r="M38" s="366">
        <v>33</v>
      </c>
      <c r="N38" s="369">
        <v>358</v>
      </c>
      <c r="O38" s="367">
        <v>97.13108</v>
      </c>
      <c r="P38" s="478">
        <f t="shared" si="0"/>
        <v>3.653360862583161</v>
      </c>
    </row>
    <row r="39" spans="1:16" s="99" customFormat="1" ht="10.5">
      <c r="A39" s="190" t="s">
        <v>140</v>
      </c>
      <c r="B39" s="191"/>
      <c r="C39" s="368">
        <v>21205</v>
      </c>
      <c r="D39" s="366">
        <v>19362</v>
      </c>
      <c r="E39" s="366">
        <v>18743</v>
      </c>
      <c r="F39" s="366">
        <v>18463</v>
      </c>
      <c r="G39" s="366">
        <v>123</v>
      </c>
      <c r="H39" s="366">
        <v>8</v>
      </c>
      <c r="I39" s="366">
        <v>149</v>
      </c>
      <c r="J39" s="366">
        <v>619</v>
      </c>
      <c r="K39" s="366">
        <v>467</v>
      </c>
      <c r="L39" s="366">
        <v>102</v>
      </c>
      <c r="M39" s="366">
        <v>14</v>
      </c>
      <c r="N39" s="369">
        <v>351</v>
      </c>
      <c r="O39" s="367">
        <v>97.64486</v>
      </c>
      <c r="P39" s="478">
        <f t="shared" si="0"/>
        <v>3.1969837826670795</v>
      </c>
    </row>
    <row r="40" spans="1:16" s="99" customFormat="1" ht="21" customHeight="1">
      <c r="A40" s="190" t="s">
        <v>139</v>
      </c>
      <c r="B40" s="191"/>
      <c r="C40" s="368">
        <v>24645</v>
      </c>
      <c r="D40" s="366">
        <v>22726</v>
      </c>
      <c r="E40" s="366">
        <v>22150</v>
      </c>
      <c r="F40" s="366">
        <v>21844</v>
      </c>
      <c r="G40" s="366">
        <v>122</v>
      </c>
      <c r="H40" s="366">
        <v>7</v>
      </c>
      <c r="I40" s="366">
        <v>177</v>
      </c>
      <c r="J40" s="366">
        <v>576</v>
      </c>
      <c r="K40" s="366">
        <v>539</v>
      </c>
      <c r="L40" s="366">
        <v>118</v>
      </c>
      <c r="M40" s="366">
        <v>6</v>
      </c>
      <c r="N40" s="369">
        <v>415</v>
      </c>
      <c r="O40" s="367">
        <v>97.68322</v>
      </c>
      <c r="P40" s="478">
        <f t="shared" si="0"/>
        <v>2.5345419343483235</v>
      </c>
    </row>
    <row r="41" spans="1:16" s="99" customFormat="1" ht="10.5">
      <c r="A41" s="190" t="s">
        <v>138</v>
      </c>
      <c r="B41" s="191"/>
      <c r="C41" s="368">
        <v>28242</v>
      </c>
      <c r="D41" s="366">
        <v>26010</v>
      </c>
      <c r="E41" s="366">
        <v>25323</v>
      </c>
      <c r="F41" s="366">
        <v>24920</v>
      </c>
      <c r="G41" s="366">
        <v>150</v>
      </c>
      <c r="H41" s="366">
        <v>5</v>
      </c>
      <c r="I41" s="366">
        <v>248</v>
      </c>
      <c r="J41" s="366">
        <v>687</v>
      </c>
      <c r="K41" s="366">
        <v>665</v>
      </c>
      <c r="L41" s="366">
        <v>155</v>
      </c>
      <c r="M41" s="366">
        <v>5</v>
      </c>
      <c r="N41" s="369">
        <v>505</v>
      </c>
      <c r="O41" s="367">
        <v>97.50703</v>
      </c>
      <c r="P41" s="478">
        <f t="shared" si="0"/>
        <v>2.641291810841984</v>
      </c>
    </row>
    <row r="42" spans="1:16" s="99" customFormat="1" ht="10.5">
      <c r="A42" s="190" t="s">
        <v>137</v>
      </c>
      <c r="B42" s="191"/>
      <c r="C42" s="368">
        <v>23892</v>
      </c>
      <c r="D42" s="366">
        <v>21995</v>
      </c>
      <c r="E42" s="366">
        <v>21420</v>
      </c>
      <c r="F42" s="366">
        <v>21088</v>
      </c>
      <c r="G42" s="366">
        <v>120</v>
      </c>
      <c r="H42" s="366">
        <v>1</v>
      </c>
      <c r="I42" s="366">
        <v>211</v>
      </c>
      <c r="J42" s="366">
        <v>575</v>
      </c>
      <c r="K42" s="366">
        <v>672</v>
      </c>
      <c r="L42" s="366">
        <v>181</v>
      </c>
      <c r="M42" s="366">
        <v>4</v>
      </c>
      <c r="N42" s="369">
        <v>487</v>
      </c>
      <c r="O42" s="367">
        <v>97.03534</v>
      </c>
      <c r="P42" s="478">
        <f t="shared" si="0"/>
        <v>2.614230506933394</v>
      </c>
    </row>
    <row r="43" spans="1:16" s="99" customFormat="1" ht="10.5">
      <c r="A43" s="190" t="s">
        <v>136</v>
      </c>
      <c r="B43" s="191"/>
      <c r="C43" s="368">
        <v>24029</v>
      </c>
      <c r="D43" s="366">
        <v>22143</v>
      </c>
      <c r="E43" s="366">
        <v>21582</v>
      </c>
      <c r="F43" s="366">
        <v>21131</v>
      </c>
      <c r="G43" s="366">
        <v>168</v>
      </c>
      <c r="H43" s="366">
        <v>6</v>
      </c>
      <c r="I43" s="366">
        <v>277</v>
      </c>
      <c r="J43" s="366">
        <v>561</v>
      </c>
      <c r="K43" s="366">
        <v>946</v>
      </c>
      <c r="L43" s="366">
        <v>280</v>
      </c>
      <c r="M43" s="366">
        <v>3</v>
      </c>
      <c r="N43" s="369">
        <v>663</v>
      </c>
      <c r="O43" s="367">
        <v>95.90281</v>
      </c>
      <c r="P43" s="478">
        <f t="shared" si="0"/>
        <v>2.533532041728763</v>
      </c>
    </row>
    <row r="44" spans="1:16" s="99" customFormat="1" ht="10.5">
      <c r="A44" s="190" t="s">
        <v>135</v>
      </c>
      <c r="B44" s="191"/>
      <c r="C44" s="368">
        <v>23665</v>
      </c>
      <c r="D44" s="366">
        <v>20350</v>
      </c>
      <c r="E44" s="366">
        <v>19536</v>
      </c>
      <c r="F44" s="366">
        <v>18754</v>
      </c>
      <c r="G44" s="366">
        <v>447</v>
      </c>
      <c r="H44" s="366">
        <v>2</v>
      </c>
      <c r="I44" s="366">
        <v>333</v>
      </c>
      <c r="J44" s="366">
        <v>814</v>
      </c>
      <c r="K44" s="366">
        <v>2624</v>
      </c>
      <c r="L44" s="366">
        <v>759</v>
      </c>
      <c r="M44" s="366">
        <v>1</v>
      </c>
      <c r="N44" s="369">
        <v>1864</v>
      </c>
      <c r="O44" s="367">
        <v>88.57839</v>
      </c>
      <c r="P44" s="478">
        <f t="shared" si="0"/>
        <v>4</v>
      </c>
    </row>
    <row r="45" spans="1:16" s="99" customFormat="1" ht="21" customHeight="1">
      <c r="A45" s="190" t="s">
        <v>134</v>
      </c>
      <c r="B45" s="191"/>
      <c r="C45" s="368">
        <v>25802</v>
      </c>
      <c r="D45" s="366">
        <v>17221</v>
      </c>
      <c r="E45" s="366">
        <v>16482</v>
      </c>
      <c r="F45" s="366">
        <v>14725</v>
      </c>
      <c r="G45" s="366">
        <v>1203</v>
      </c>
      <c r="H45" s="366" t="s">
        <v>28</v>
      </c>
      <c r="I45" s="366">
        <v>554</v>
      </c>
      <c r="J45" s="366">
        <v>739</v>
      </c>
      <c r="K45" s="366">
        <v>7854</v>
      </c>
      <c r="L45" s="366">
        <v>1600</v>
      </c>
      <c r="M45" s="366">
        <v>1</v>
      </c>
      <c r="N45" s="369">
        <v>6253</v>
      </c>
      <c r="O45" s="367">
        <v>68.67797</v>
      </c>
      <c r="P45" s="478">
        <f t="shared" si="0"/>
        <v>4.291272283839499</v>
      </c>
    </row>
    <row r="46" spans="1:16" s="99" customFormat="1" ht="10.5">
      <c r="A46" s="190" t="s">
        <v>133</v>
      </c>
      <c r="B46" s="191"/>
      <c r="C46" s="368">
        <v>28083</v>
      </c>
      <c r="D46" s="366">
        <v>13899</v>
      </c>
      <c r="E46" s="366">
        <v>13421</v>
      </c>
      <c r="F46" s="366">
        <v>11032</v>
      </c>
      <c r="G46" s="366">
        <v>1693</v>
      </c>
      <c r="H46" s="366">
        <v>3</v>
      </c>
      <c r="I46" s="366">
        <v>693</v>
      </c>
      <c r="J46" s="366">
        <v>478</v>
      </c>
      <c r="K46" s="366">
        <v>13331</v>
      </c>
      <c r="L46" s="366">
        <v>2154</v>
      </c>
      <c r="M46" s="366">
        <v>4</v>
      </c>
      <c r="N46" s="369">
        <v>11173</v>
      </c>
      <c r="O46" s="367">
        <v>51.04297</v>
      </c>
      <c r="P46" s="478">
        <f t="shared" si="0"/>
        <v>3.4390963378660335</v>
      </c>
    </row>
    <row r="47" spans="1:16" s="99" customFormat="1" ht="10.5">
      <c r="A47" s="190" t="s">
        <v>132</v>
      </c>
      <c r="B47" s="191"/>
      <c r="C47" s="368">
        <v>19344</v>
      </c>
      <c r="D47" s="366">
        <v>5808</v>
      </c>
      <c r="E47" s="366">
        <v>5664</v>
      </c>
      <c r="F47" s="366">
        <v>4328</v>
      </c>
      <c r="G47" s="366">
        <v>952</v>
      </c>
      <c r="H47" s="366">
        <v>2</v>
      </c>
      <c r="I47" s="366">
        <v>382</v>
      </c>
      <c r="J47" s="366">
        <v>144</v>
      </c>
      <c r="K47" s="366">
        <v>12813</v>
      </c>
      <c r="L47" s="366">
        <v>1780</v>
      </c>
      <c r="M47" s="366">
        <v>4</v>
      </c>
      <c r="N47" s="369">
        <v>11029</v>
      </c>
      <c r="O47" s="367">
        <v>31.19059</v>
      </c>
      <c r="P47" s="478">
        <f t="shared" si="0"/>
        <v>2.479338842975207</v>
      </c>
    </row>
    <row r="48" spans="1:16" s="99" customFormat="1" ht="10.5">
      <c r="A48" s="190" t="s">
        <v>131</v>
      </c>
      <c r="B48" s="191"/>
      <c r="C48" s="368">
        <v>13708</v>
      </c>
      <c r="D48" s="366">
        <v>2387</v>
      </c>
      <c r="E48" s="366">
        <v>2336</v>
      </c>
      <c r="F48" s="366">
        <v>1656</v>
      </c>
      <c r="G48" s="366">
        <v>484</v>
      </c>
      <c r="H48" s="366" t="s">
        <v>28</v>
      </c>
      <c r="I48" s="366">
        <v>196</v>
      </c>
      <c r="J48" s="366">
        <v>51</v>
      </c>
      <c r="K48" s="366">
        <v>10754</v>
      </c>
      <c r="L48" s="366">
        <v>1293</v>
      </c>
      <c r="M48" s="366">
        <v>2</v>
      </c>
      <c r="N48" s="369">
        <v>9459</v>
      </c>
      <c r="O48" s="367">
        <v>18.16452</v>
      </c>
      <c r="P48" s="478">
        <f t="shared" si="0"/>
        <v>2.13657310431504</v>
      </c>
    </row>
    <row r="49" spans="1:16" s="99" customFormat="1" ht="10.5">
      <c r="A49" s="190" t="s">
        <v>130</v>
      </c>
      <c r="B49" s="199"/>
      <c r="C49" s="368">
        <v>13831</v>
      </c>
      <c r="D49" s="366">
        <v>1075</v>
      </c>
      <c r="E49" s="366">
        <v>1052</v>
      </c>
      <c r="F49" s="366">
        <v>687</v>
      </c>
      <c r="G49" s="366">
        <v>240</v>
      </c>
      <c r="H49" s="366" t="s">
        <v>28</v>
      </c>
      <c r="I49" s="366">
        <v>125</v>
      </c>
      <c r="J49" s="366">
        <v>23</v>
      </c>
      <c r="K49" s="366">
        <v>12249</v>
      </c>
      <c r="L49" s="366">
        <v>902</v>
      </c>
      <c r="M49" s="366">
        <v>2</v>
      </c>
      <c r="N49" s="369">
        <v>11345</v>
      </c>
      <c r="O49" s="367">
        <v>8.06815</v>
      </c>
      <c r="P49" s="478">
        <f t="shared" si="0"/>
        <v>2.1395348837209305</v>
      </c>
    </row>
    <row r="50" spans="1:16" s="76" customFormat="1" ht="6" customHeight="1">
      <c r="A50" s="201"/>
      <c r="B50" s="202"/>
      <c r="C50" s="368"/>
      <c r="D50" s="366"/>
      <c r="E50" s="366"/>
      <c r="F50" s="366"/>
      <c r="G50" s="366"/>
      <c r="H50" s="366"/>
      <c r="I50" s="366"/>
      <c r="J50" s="366"/>
      <c r="K50" s="366"/>
      <c r="L50" s="366"/>
      <c r="M50" s="366"/>
      <c r="N50" s="369"/>
      <c r="O50" s="367"/>
      <c r="P50" s="572"/>
    </row>
    <row r="51" spans="1:16" s="76" customFormat="1" ht="10.5" customHeight="1">
      <c r="A51" s="542" t="s">
        <v>419</v>
      </c>
      <c r="B51" s="202"/>
      <c r="C51" s="368">
        <v>217754</v>
      </c>
      <c r="D51" s="366">
        <v>180566</v>
      </c>
      <c r="E51" s="366">
        <v>174635</v>
      </c>
      <c r="F51" s="366">
        <v>169139</v>
      </c>
      <c r="G51" s="366">
        <v>1483</v>
      </c>
      <c r="H51" s="366">
        <v>2130</v>
      </c>
      <c r="I51" s="366">
        <v>1883</v>
      </c>
      <c r="J51" s="366">
        <v>5931</v>
      </c>
      <c r="K51" s="366">
        <v>25579</v>
      </c>
      <c r="L51" s="366">
        <v>1981</v>
      </c>
      <c r="M51" s="366">
        <v>17968</v>
      </c>
      <c r="N51" s="369">
        <v>5630</v>
      </c>
      <c r="O51" s="367">
        <v>87.59174</v>
      </c>
      <c r="P51" s="572">
        <f t="shared" si="0"/>
        <v>3.2846715328467155</v>
      </c>
    </row>
    <row r="52" spans="1:16" s="76" customFormat="1" ht="10.5" customHeight="1">
      <c r="A52" s="542" t="s">
        <v>418</v>
      </c>
      <c r="B52" s="202"/>
      <c r="C52" s="368">
        <v>100768</v>
      </c>
      <c r="D52" s="368">
        <v>40390</v>
      </c>
      <c r="E52" s="368">
        <v>38955</v>
      </c>
      <c r="F52" s="368">
        <v>32428</v>
      </c>
      <c r="G52" s="368">
        <v>4572</v>
      </c>
      <c r="H52" s="368">
        <v>5</v>
      </c>
      <c r="I52" s="368">
        <v>1950</v>
      </c>
      <c r="J52" s="368">
        <v>1435</v>
      </c>
      <c r="K52" s="368">
        <v>57001</v>
      </c>
      <c r="L52" s="368">
        <v>7729</v>
      </c>
      <c r="M52" s="368">
        <v>13</v>
      </c>
      <c r="N52" s="368">
        <v>49259</v>
      </c>
      <c r="O52" s="367">
        <v>41.472</v>
      </c>
      <c r="P52" s="572">
        <f t="shared" si="0"/>
        <v>3.552859618717504</v>
      </c>
    </row>
    <row r="53" spans="1:16" s="76" customFormat="1" ht="10.5">
      <c r="A53" s="201"/>
      <c r="B53" s="218"/>
      <c r="C53" s="368"/>
      <c r="D53" s="366"/>
      <c r="E53" s="366"/>
      <c r="F53" s="366"/>
      <c r="G53" s="366"/>
      <c r="H53" s="366"/>
      <c r="I53" s="366"/>
      <c r="J53" s="366"/>
      <c r="K53" s="366"/>
      <c r="L53" s="366"/>
      <c r="M53" s="366"/>
      <c r="N53" s="369"/>
      <c r="O53" s="367"/>
      <c r="P53" s="573"/>
    </row>
    <row r="54" spans="1:16" s="99" customFormat="1" ht="10.5">
      <c r="A54" s="576" t="s">
        <v>18</v>
      </c>
      <c r="B54" s="577"/>
      <c r="C54" s="368">
        <v>342146</v>
      </c>
      <c r="D54" s="366">
        <v>186510</v>
      </c>
      <c r="E54" s="366">
        <v>182175</v>
      </c>
      <c r="F54" s="366">
        <v>140074</v>
      </c>
      <c r="G54" s="366">
        <v>35251</v>
      </c>
      <c r="H54" s="366">
        <v>1714</v>
      </c>
      <c r="I54" s="366">
        <v>5136</v>
      </c>
      <c r="J54" s="366">
        <v>4335</v>
      </c>
      <c r="K54" s="366">
        <v>142126</v>
      </c>
      <c r="L54" s="366">
        <v>62259</v>
      </c>
      <c r="M54" s="366">
        <v>16456</v>
      </c>
      <c r="N54" s="369">
        <v>63411</v>
      </c>
      <c r="O54" s="367">
        <v>56.75276</v>
      </c>
      <c r="P54" s="574">
        <f t="shared" si="0"/>
        <v>2.3242721569889015</v>
      </c>
    </row>
    <row r="55" spans="1:16" s="76" customFormat="1" ht="6" customHeight="1">
      <c r="A55" s="201"/>
      <c r="B55" s="218"/>
      <c r="P55" s="572"/>
    </row>
    <row r="56" spans="1:16" s="99" customFormat="1" ht="10.5">
      <c r="A56" s="190" t="s">
        <v>145</v>
      </c>
      <c r="B56" s="191" t="s">
        <v>144</v>
      </c>
      <c r="C56" s="368">
        <v>16874</v>
      </c>
      <c r="D56" s="366">
        <v>2022</v>
      </c>
      <c r="E56" s="366">
        <v>1901</v>
      </c>
      <c r="F56" s="366">
        <v>1112</v>
      </c>
      <c r="G56" s="366">
        <v>64</v>
      </c>
      <c r="H56" s="366">
        <v>691</v>
      </c>
      <c r="I56" s="366">
        <v>34</v>
      </c>
      <c r="J56" s="366">
        <v>121</v>
      </c>
      <c r="K56" s="366">
        <v>14076</v>
      </c>
      <c r="L56" s="366">
        <v>104</v>
      </c>
      <c r="M56" s="366">
        <v>13784</v>
      </c>
      <c r="N56" s="369">
        <v>188</v>
      </c>
      <c r="O56" s="367">
        <v>12.56057</v>
      </c>
      <c r="P56" s="478">
        <f t="shared" si="0"/>
        <v>5.984174085064293</v>
      </c>
    </row>
    <row r="57" spans="1:16" s="99" customFormat="1" ht="10.5">
      <c r="A57" s="190" t="s">
        <v>143</v>
      </c>
      <c r="B57" s="191"/>
      <c r="C57" s="368">
        <v>14997</v>
      </c>
      <c r="D57" s="366">
        <v>10951</v>
      </c>
      <c r="E57" s="366">
        <v>10472</v>
      </c>
      <c r="F57" s="366">
        <v>8993</v>
      </c>
      <c r="G57" s="366">
        <v>300</v>
      </c>
      <c r="H57" s="366">
        <v>913</v>
      </c>
      <c r="I57" s="366">
        <v>266</v>
      </c>
      <c r="J57" s="366">
        <v>479</v>
      </c>
      <c r="K57" s="366">
        <v>3109</v>
      </c>
      <c r="L57" s="366">
        <v>492</v>
      </c>
      <c r="M57" s="366">
        <v>2399</v>
      </c>
      <c r="N57" s="369">
        <v>218</v>
      </c>
      <c r="O57" s="367">
        <v>77.88762</v>
      </c>
      <c r="P57" s="478">
        <f t="shared" si="0"/>
        <v>4.37402976897087</v>
      </c>
    </row>
    <row r="58" spans="1:16" s="99" customFormat="1" ht="10.5">
      <c r="A58" s="190" t="s">
        <v>142</v>
      </c>
      <c r="B58" s="191"/>
      <c r="C58" s="368">
        <v>15970</v>
      </c>
      <c r="D58" s="366">
        <v>13449</v>
      </c>
      <c r="E58" s="366">
        <v>12972</v>
      </c>
      <c r="F58" s="366">
        <v>11481</v>
      </c>
      <c r="G58" s="366">
        <v>680</v>
      </c>
      <c r="H58" s="366">
        <v>47</v>
      </c>
      <c r="I58" s="366">
        <v>764</v>
      </c>
      <c r="J58" s="366">
        <v>477</v>
      </c>
      <c r="K58" s="366">
        <v>1589</v>
      </c>
      <c r="L58" s="366">
        <v>1297</v>
      </c>
      <c r="M58" s="366">
        <v>115</v>
      </c>
      <c r="N58" s="369">
        <v>177</v>
      </c>
      <c r="O58" s="367">
        <v>89.43344</v>
      </c>
      <c r="P58" s="478">
        <f t="shared" si="0"/>
        <v>3.546732099040821</v>
      </c>
    </row>
    <row r="59" spans="1:16" s="99" customFormat="1" ht="10.5">
      <c r="A59" s="190" t="s">
        <v>141</v>
      </c>
      <c r="B59" s="191"/>
      <c r="C59" s="368">
        <v>18161</v>
      </c>
      <c r="D59" s="366">
        <v>14581</v>
      </c>
      <c r="E59" s="366">
        <v>14157</v>
      </c>
      <c r="F59" s="366">
        <v>11459</v>
      </c>
      <c r="G59" s="366">
        <v>1400</v>
      </c>
      <c r="H59" s="366">
        <v>24</v>
      </c>
      <c r="I59" s="366">
        <v>1274</v>
      </c>
      <c r="J59" s="366">
        <v>424</v>
      </c>
      <c r="K59" s="366">
        <v>2458</v>
      </c>
      <c r="L59" s="366">
        <v>2206</v>
      </c>
      <c r="M59" s="366">
        <v>37</v>
      </c>
      <c r="N59" s="369">
        <v>215</v>
      </c>
      <c r="O59" s="367">
        <v>85.57427</v>
      </c>
      <c r="P59" s="478">
        <f t="shared" si="0"/>
        <v>2.907893834442082</v>
      </c>
    </row>
    <row r="60" spans="1:16" s="99" customFormat="1" ht="10.5">
      <c r="A60" s="190" t="s">
        <v>140</v>
      </c>
      <c r="B60" s="191"/>
      <c r="C60" s="368">
        <v>20522</v>
      </c>
      <c r="D60" s="366">
        <v>16875</v>
      </c>
      <c r="E60" s="366">
        <v>16476</v>
      </c>
      <c r="F60" s="366">
        <v>13429</v>
      </c>
      <c r="G60" s="366">
        <v>2204</v>
      </c>
      <c r="H60" s="366">
        <v>12</v>
      </c>
      <c r="I60" s="366">
        <v>831</v>
      </c>
      <c r="J60" s="366">
        <v>399</v>
      </c>
      <c r="K60" s="366">
        <v>2525</v>
      </c>
      <c r="L60" s="366">
        <v>2292</v>
      </c>
      <c r="M60" s="366">
        <v>26</v>
      </c>
      <c r="N60" s="369">
        <v>207</v>
      </c>
      <c r="O60" s="367">
        <v>86.98454</v>
      </c>
      <c r="P60" s="478">
        <f t="shared" si="0"/>
        <v>2.3644444444444446</v>
      </c>
    </row>
    <row r="61" spans="1:16" s="99" customFormat="1" ht="21" customHeight="1">
      <c r="A61" s="190" t="s">
        <v>139</v>
      </c>
      <c r="B61" s="191"/>
      <c r="C61" s="368">
        <v>23523</v>
      </c>
      <c r="D61" s="366">
        <v>20031</v>
      </c>
      <c r="E61" s="366">
        <v>19603</v>
      </c>
      <c r="F61" s="366">
        <v>16240</v>
      </c>
      <c r="G61" s="366">
        <v>2987</v>
      </c>
      <c r="H61" s="366">
        <v>9</v>
      </c>
      <c r="I61" s="366">
        <v>367</v>
      </c>
      <c r="J61" s="366">
        <v>428</v>
      </c>
      <c r="K61" s="366">
        <v>2325</v>
      </c>
      <c r="L61" s="366">
        <v>2100</v>
      </c>
      <c r="M61" s="366">
        <v>23</v>
      </c>
      <c r="N61" s="369">
        <v>202</v>
      </c>
      <c r="O61" s="367">
        <v>89.60011</v>
      </c>
      <c r="P61" s="478">
        <f t="shared" si="0"/>
        <v>2.1366881333932404</v>
      </c>
    </row>
    <row r="62" spans="1:16" s="99" customFormat="1" ht="10.5">
      <c r="A62" s="190" t="s">
        <v>138</v>
      </c>
      <c r="B62" s="191"/>
      <c r="C62" s="368">
        <v>27264</v>
      </c>
      <c r="D62" s="366">
        <v>23275</v>
      </c>
      <c r="E62" s="366">
        <v>22807</v>
      </c>
      <c r="F62" s="366">
        <v>18935</v>
      </c>
      <c r="G62" s="366">
        <v>3647</v>
      </c>
      <c r="H62" s="366">
        <v>3</v>
      </c>
      <c r="I62" s="366">
        <v>222</v>
      </c>
      <c r="J62" s="366">
        <v>468</v>
      </c>
      <c r="K62" s="366">
        <v>2779</v>
      </c>
      <c r="L62" s="366">
        <v>2504</v>
      </c>
      <c r="M62" s="366">
        <v>15</v>
      </c>
      <c r="N62" s="369">
        <v>260</v>
      </c>
      <c r="O62" s="367">
        <v>89.33369</v>
      </c>
      <c r="P62" s="478">
        <f t="shared" si="0"/>
        <v>2.0107411385606877</v>
      </c>
    </row>
    <row r="63" spans="1:16" s="99" customFormat="1" ht="10.5">
      <c r="A63" s="190" t="s">
        <v>137</v>
      </c>
      <c r="B63" s="191"/>
      <c r="C63" s="368">
        <v>24078</v>
      </c>
      <c r="D63" s="366">
        <v>20272</v>
      </c>
      <c r="E63" s="366">
        <v>19890</v>
      </c>
      <c r="F63" s="366">
        <v>16410</v>
      </c>
      <c r="G63" s="366">
        <v>3279</v>
      </c>
      <c r="H63" s="366">
        <v>4</v>
      </c>
      <c r="I63" s="366">
        <v>197</v>
      </c>
      <c r="J63" s="366">
        <v>382</v>
      </c>
      <c r="K63" s="366">
        <v>2935</v>
      </c>
      <c r="L63" s="366">
        <v>2669</v>
      </c>
      <c r="M63" s="366">
        <v>11</v>
      </c>
      <c r="N63" s="369">
        <v>255</v>
      </c>
      <c r="O63" s="367">
        <v>87.35295</v>
      </c>
      <c r="P63" s="478">
        <f t="shared" si="0"/>
        <v>1.8843725335438044</v>
      </c>
    </row>
    <row r="64" spans="1:16" s="99" customFormat="1" ht="10.5">
      <c r="A64" s="190" t="s">
        <v>136</v>
      </c>
      <c r="B64" s="191"/>
      <c r="C64" s="368">
        <v>24303</v>
      </c>
      <c r="D64" s="366">
        <v>19563</v>
      </c>
      <c r="E64" s="366">
        <v>19232</v>
      </c>
      <c r="F64" s="366">
        <v>15526</v>
      </c>
      <c r="G64" s="366">
        <v>3486</v>
      </c>
      <c r="H64" s="366">
        <v>4</v>
      </c>
      <c r="I64" s="366">
        <v>216</v>
      </c>
      <c r="J64" s="366">
        <v>331</v>
      </c>
      <c r="K64" s="366">
        <v>4073</v>
      </c>
      <c r="L64" s="366">
        <v>3643</v>
      </c>
      <c r="M64" s="366">
        <v>2</v>
      </c>
      <c r="N64" s="369">
        <v>428</v>
      </c>
      <c r="O64" s="367">
        <v>82.76781</v>
      </c>
      <c r="P64" s="478">
        <f t="shared" si="0"/>
        <v>1.6919695343250014</v>
      </c>
    </row>
    <row r="65" spans="1:16" s="99" customFormat="1" ht="10.5">
      <c r="A65" s="190" t="s">
        <v>135</v>
      </c>
      <c r="B65" s="191"/>
      <c r="C65" s="368">
        <v>24538</v>
      </c>
      <c r="D65" s="366">
        <v>16591</v>
      </c>
      <c r="E65" s="366">
        <v>16184</v>
      </c>
      <c r="F65" s="366">
        <v>11725</v>
      </c>
      <c r="G65" s="366">
        <v>4232</v>
      </c>
      <c r="H65" s="366" t="s">
        <v>28</v>
      </c>
      <c r="I65" s="366">
        <v>227</v>
      </c>
      <c r="J65" s="366">
        <v>407</v>
      </c>
      <c r="K65" s="366">
        <v>7407</v>
      </c>
      <c r="L65" s="366">
        <v>6143</v>
      </c>
      <c r="M65" s="366">
        <v>3</v>
      </c>
      <c r="N65" s="369">
        <v>1261</v>
      </c>
      <c r="O65" s="367">
        <v>69.13493</v>
      </c>
      <c r="P65" s="478">
        <f t="shared" si="0"/>
        <v>2.4531372430835994</v>
      </c>
    </row>
    <row r="66" spans="1:16" s="99" customFormat="1" ht="21" customHeight="1">
      <c r="A66" s="190" t="s">
        <v>134</v>
      </c>
      <c r="B66" s="191"/>
      <c r="C66" s="368">
        <v>27218</v>
      </c>
      <c r="D66" s="366">
        <v>12697</v>
      </c>
      <c r="E66" s="366">
        <v>12484</v>
      </c>
      <c r="F66" s="366">
        <v>7275</v>
      </c>
      <c r="G66" s="366">
        <v>4960</v>
      </c>
      <c r="H66" s="366">
        <v>3</v>
      </c>
      <c r="I66" s="366">
        <v>246</v>
      </c>
      <c r="J66" s="366">
        <v>213</v>
      </c>
      <c r="K66" s="366">
        <v>13931</v>
      </c>
      <c r="L66" s="366">
        <v>9628</v>
      </c>
      <c r="M66" s="366">
        <v>3</v>
      </c>
      <c r="N66" s="369">
        <v>4300</v>
      </c>
      <c r="O66" s="367">
        <v>47.68289</v>
      </c>
      <c r="P66" s="478">
        <f t="shared" si="0"/>
        <v>1.6775616287311963</v>
      </c>
    </row>
    <row r="67" spans="1:16" s="99" customFormat="1" ht="10.5">
      <c r="A67" s="190" t="s">
        <v>133</v>
      </c>
      <c r="B67" s="191"/>
      <c r="C67" s="368">
        <v>30255</v>
      </c>
      <c r="D67" s="366">
        <v>9776</v>
      </c>
      <c r="E67" s="366">
        <v>9654</v>
      </c>
      <c r="F67" s="366">
        <v>4926</v>
      </c>
      <c r="G67" s="366">
        <v>4494</v>
      </c>
      <c r="H67" s="366" t="s">
        <v>28</v>
      </c>
      <c r="I67" s="366">
        <v>234</v>
      </c>
      <c r="J67" s="366">
        <v>122</v>
      </c>
      <c r="K67" s="366">
        <v>19472</v>
      </c>
      <c r="L67" s="366">
        <v>11154</v>
      </c>
      <c r="M67" s="366">
        <v>14</v>
      </c>
      <c r="N67" s="369">
        <v>8304</v>
      </c>
      <c r="O67" s="367">
        <v>33.42451</v>
      </c>
      <c r="P67" s="478">
        <f t="shared" si="0"/>
        <v>1.2479541734860884</v>
      </c>
    </row>
    <row r="68" spans="1:16" s="99" customFormat="1" ht="10.5">
      <c r="A68" s="190" t="s">
        <v>132</v>
      </c>
      <c r="B68" s="191"/>
      <c r="C68" s="368">
        <v>23590</v>
      </c>
      <c r="D68" s="366">
        <v>3973</v>
      </c>
      <c r="E68" s="366">
        <v>3925</v>
      </c>
      <c r="F68" s="366">
        <v>1680</v>
      </c>
      <c r="G68" s="366">
        <v>2097</v>
      </c>
      <c r="H68" s="366">
        <v>3</v>
      </c>
      <c r="I68" s="366">
        <v>145</v>
      </c>
      <c r="J68" s="366">
        <v>48</v>
      </c>
      <c r="K68" s="366">
        <v>18680</v>
      </c>
      <c r="L68" s="366">
        <v>8066</v>
      </c>
      <c r="M68" s="366">
        <v>3</v>
      </c>
      <c r="N68" s="369">
        <v>10611</v>
      </c>
      <c r="O68" s="367">
        <v>17.53852</v>
      </c>
      <c r="P68" s="478">
        <f t="shared" si="0"/>
        <v>1.2081550465643092</v>
      </c>
    </row>
    <row r="69" spans="1:16" s="99" customFormat="1" ht="10.5">
      <c r="A69" s="190" t="s">
        <v>131</v>
      </c>
      <c r="B69" s="191"/>
      <c r="C69" s="368">
        <v>19970</v>
      </c>
      <c r="D69" s="366">
        <v>1619</v>
      </c>
      <c r="E69" s="366">
        <v>1598</v>
      </c>
      <c r="F69" s="366">
        <v>605</v>
      </c>
      <c r="G69" s="366">
        <v>934</v>
      </c>
      <c r="H69" s="366">
        <v>1</v>
      </c>
      <c r="I69" s="366">
        <v>58</v>
      </c>
      <c r="J69" s="366">
        <v>21</v>
      </c>
      <c r="K69" s="366">
        <v>17539</v>
      </c>
      <c r="L69" s="366">
        <v>5577</v>
      </c>
      <c r="M69" s="366">
        <v>8</v>
      </c>
      <c r="N69" s="369">
        <v>11954</v>
      </c>
      <c r="O69" s="367">
        <v>8.45078</v>
      </c>
      <c r="P69" s="478">
        <f t="shared" si="0"/>
        <v>1.2970969734403952</v>
      </c>
    </row>
    <row r="70" spans="1:16" s="99" customFormat="1" ht="10.5">
      <c r="A70" s="190" t="s">
        <v>130</v>
      </c>
      <c r="B70" s="199"/>
      <c r="C70" s="368">
        <v>30883</v>
      </c>
      <c r="D70" s="368">
        <v>835</v>
      </c>
      <c r="E70" s="368">
        <v>820</v>
      </c>
      <c r="F70" s="368">
        <v>278</v>
      </c>
      <c r="G70" s="368">
        <v>487</v>
      </c>
      <c r="H70" s="368" t="s">
        <v>28</v>
      </c>
      <c r="I70" s="368">
        <v>55</v>
      </c>
      <c r="J70" s="368">
        <v>15</v>
      </c>
      <c r="K70" s="368">
        <v>29228</v>
      </c>
      <c r="L70" s="368">
        <v>4384</v>
      </c>
      <c r="M70" s="368">
        <v>13</v>
      </c>
      <c r="N70" s="370">
        <v>24831</v>
      </c>
      <c r="O70" s="371">
        <v>2.7775</v>
      </c>
      <c r="P70" s="478">
        <f t="shared" si="0"/>
        <v>1.7964071856287425</v>
      </c>
    </row>
    <row r="71" spans="1:16" s="76" customFormat="1" ht="6" customHeight="1">
      <c r="A71" s="201"/>
      <c r="B71" s="202"/>
      <c r="C71" s="368"/>
      <c r="D71" s="368"/>
      <c r="E71" s="368"/>
      <c r="F71" s="368"/>
      <c r="G71" s="368"/>
      <c r="H71" s="368"/>
      <c r="I71" s="368"/>
      <c r="J71" s="368"/>
      <c r="K71" s="368"/>
      <c r="L71" s="368"/>
      <c r="M71" s="368"/>
      <c r="N71" s="370"/>
      <c r="O71" s="371"/>
      <c r="P71" s="572"/>
    </row>
    <row r="72" spans="1:16" s="99" customFormat="1" ht="10.5" customHeight="1">
      <c r="A72" s="542" t="s">
        <v>419</v>
      </c>
      <c r="B72" s="542"/>
      <c r="C72" s="368">
        <v>210230</v>
      </c>
      <c r="D72" s="366">
        <v>157610</v>
      </c>
      <c r="E72" s="366">
        <v>153694</v>
      </c>
      <c r="F72" s="366">
        <v>125310</v>
      </c>
      <c r="G72" s="366">
        <v>22279</v>
      </c>
      <c r="H72" s="366">
        <v>1707</v>
      </c>
      <c r="I72" s="366">
        <v>4398</v>
      </c>
      <c r="J72" s="366">
        <v>3916</v>
      </c>
      <c r="K72" s="366">
        <v>43276</v>
      </c>
      <c r="L72" s="366">
        <v>23450</v>
      </c>
      <c r="M72" s="366">
        <v>16415</v>
      </c>
      <c r="N72" s="369">
        <v>3411</v>
      </c>
      <c r="O72" s="367">
        <v>78.45743</v>
      </c>
      <c r="P72" s="478">
        <f t="shared" si="0"/>
        <v>2.4846139204365203</v>
      </c>
    </row>
    <row r="73" spans="1:16" ht="10.5" customHeight="1">
      <c r="A73" s="542" t="s">
        <v>418</v>
      </c>
      <c r="B73" s="542"/>
      <c r="C73" s="368">
        <v>131916</v>
      </c>
      <c r="D73" s="368">
        <v>28900</v>
      </c>
      <c r="E73" s="368">
        <v>28481</v>
      </c>
      <c r="F73" s="368">
        <v>14764</v>
      </c>
      <c r="G73" s="368">
        <v>12972</v>
      </c>
      <c r="H73" s="368">
        <v>7</v>
      </c>
      <c r="I73" s="368">
        <v>738</v>
      </c>
      <c r="J73" s="368">
        <v>419</v>
      </c>
      <c r="K73" s="368">
        <v>98850</v>
      </c>
      <c r="L73" s="368">
        <v>38809</v>
      </c>
      <c r="M73" s="368">
        <v>41</v>
      </c>
      <c r="N73" s="368">
        <v>60000</v>
      </c>
      <c r="O73" s="371">
        <v>22.62231</v>
      </c>
      <c r="P73" s="575">
        <f t="shared" si="0"/>
        <v>1.4498269896193772</v>
      </c>
    </row>
    <row r="74" spans="1:16" s="99" customFormat="1" ht="10.5">
      <c r="A74" s="200" t="s">
        <v>163</v>
      </c>
      <c r="B74" s="200"/>
      <c r="C74" s="275"/>
      <c r="D74" s="275"/>
      <c r="E74" s="275"/>
      <c r="F74" s="275"/>
      <c r="G74" s="275"/>
      <c r="H74" s="275"/>
      <c r="I74" s="275"/>
      <c r="J74" s="275"/>
      <c r="K74" s="275"/>
      <c r="L74" s="275"/>
      <c r="M74" s="275"/>
      <c r="N74" s="275"/>
      <c r="O74" s="276"/>
      <c r="P74" s="276"/>
    </row>
    <row r="75" spans="1:17" s="99" customFormat="1" ht="10.5">
      <c r="A75" s="98" t="s">
        <v>162</v>
      </c>
      <c r="B75" s="98"/>
      <c r="C75" s="277"/>
      <c r="D75" s="277"/>
      <c r="E75" s="277"/>
      <c r="F75" s="277"/>
      <c r="G75" s="277"/>
      <c r="H75" s="277"/>
      <c r="I75" s="277"/>
      <c r="J75" s="277"/>
      <c r="K75" s="277"/>
      <c r="L75" s="277"/>
      <c r="M75" s="277"/>
      <c r="N75" s="277"/>
      <c r="O75" s="278"/>
      <c r="P75" s="278"/>
      <c r="Q75" s="98"/>
    </row>
    <row r="76" spans="1:17" s="99" customFormat="1" ht="10.5">
      <c r="A76" s="98" t="s">
        <v>425</v>
      </c>
      <c r="B76" s="98"/>
      <c r="C76" s="277"/>
      <c r="D76" s="277"/>
      <c r="E76" s="277"/>
      <c r="F76" s="277"/>
      <c r="G76" s="277"/>
      <c r="H76" s="277"/>
      <c r="I76" s="277"/>
      <c r="J76" s="277"/>
      <c r="K76" s="277"/>
      <c r="L76" s="277"/>
      <c r="M76" s="277"/>
      <c r="N76" s="277"/>
      <c r="O76" s="278"/>
      <c r="P76" s="278"/>
      <c r="Q76" s="98"/>
    </row>
  </sheetData>
  <sheetProtection/>
  <hyperlinks>
    <hyperlink ref="A1" location="'15労働目次'!A1" display="15　労　働"/>
  </hyperlinks>
  <printOptions/>
  <pageMargins left="0.5905511811023623" right="0.5905511811023623" top="0.5905511811023623" bottom="0.3937007874015748" header="0.1968503937007874" footer="0.1968503937007874"/>
  <pageSetup blackAndWhite="1" cellComments="asDisplayed" horizontalDpi="600" verticalDpi="600" orientation="portrait" paperSize="9" scale="89" r:id="rId1"/>
  <colBreaks count="1" manualBreakCount="1">
    <brk id="8" min="1" max="75" man="1"/>
  </colBreaks>
</worksheet>
</file>

<file path=xl/worksheets/sheet8.xml><?xml version="1.0" encoding="utf-8"?>
<worksheet xmlns="http://schemas.openxmlformats.org/spreadsheetml/2006/main" xmlns:r="http://schemas.openxmlformats.org/officeDocument/2006/relationships">
  <dimension ref="A1:AV64"/>
  <sheetViews>
    <sheetView showGridLines="0" view="pageBreakPreview" zoomScale="115" zoomScaleSheetLayoutView="115"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25" style="308" customWidth="1"/>
    <col min="2" max="2" width="8.375" style="308" customWidth="1"/>
    <col min="3" max="5" width="7.75390625" style="280" customWidth="1"/>
    <col min="6" max="13" width="7.375" style="280" customWidth="1"/>
    <col min="14" max="15" width="9.375" style="280" customWidth="1"/>
    <col min="16" max="17" width="10.125" style="280" customWidth="1"/>
    <col min="18" max="23" width="8.875" style="280" customWidth="1"/>
    <col min="24" max="24" width="1.625" style="280" customWidth="1"/>
    <col min="25" max="25" width="8.375" style="280" customWidth="1"/>
    <col min="26" max="27" width="7.875" style="280" customWidth="1"/>
    <col min="28" max="29" width="9.00390625" style="280" customWidth="1"/>
    <col min="30" max="31" width="8.25390625" style="280" customWidth="1"/>
    <col min="32" max="33" width="7.875" style="280" customWidth="1"/>
    <col min="34" max="35" width="8.125" style="280" customWidth="1"/>
    <col min="36" max="41" width="7.625" style="280" customWidth="1"/>
    <col min="42" max="43" width="7.875" style="280" customWidth="1"/>
    <col min="44" max="47" width="7.625" style="280" customWidth="1"/>
    <col min="48" max="16384" width="9.00390625" style="280" customWidth="1"/>
  </cols>
  <sheetData>
    <row r="1" spans="1:2" ht="13.5">
      <c r="A1" s="279" t="s">
        <v>121</v>
      </c>
      <c r="B1" s="279"/>
    </row>
    <row r="2" spans="1:2" s="282" customFormat="1" ht="13.5">
      <c r="A2" s="281" t="s">
        <v>400</v>
      </c>
      <c r="B2" s="281"/>
    </row>
    <row r="3" spans="1:47" s="283" customFormat="1" ht="17.25">
      <c r="A3" s="603" t="s">
        <v>359</v>
      </c>
      <c r="B3" s="603"/>
      <c r="C3" s="603"/>
      <c r="D3" s="603"/>
      <c r="E3" s="603"/>
      <c r="F3" s="603"/>
      <c r="G3" s="603"/>
      <c r="H3" s="603"/>
      <c r="I3" s="603"/>
      <c r="J3" s="603"/>
      <c r="K3" s="603"/>
      <c r="L3" s="603"/>
      <c r="M3" s="603"/>
      <c r="N3" s="395"/>
      <c r="O3" s="395"/>
      <c r="P3" s="395"/>
      <c r="Q3" s="395"/>
      <c r="R3" s="395"/>
      <c r="S3" s="395"/>
      <c r="T3" s="395"/>
      <c r="U3" s="395"/>
      <c r="V3" s="395"/>
      <c r="W3" s="395"/>
      <c r="X3" s="412"/>
      <c r="Y3" s="412"/>
      <c r="Z3" s="395"/>
      <c r="AA3" s="395"/>
      <c r="AB3" s="395"/>
      <c r="AC3" s="395"/>
      <c r="AD3" s="395"/>
      <c r="AE3" s="395"/>
      <c r="AF3" s="395"/>
      <c r="AG3" s="395"/>
      <c r="AH3" s="395"/>
      <c r="AI3" s="395"/>
      <c r="AJ3" s="395"/>
      <c r="AK3" s="395"/>
      <c r="AL3" s="395"/>
      <c r="AM3" s="395"/>
      <c r="AN3" s="395"/>
      <c r="AO3" s="395"/>
      <c r="AP3" s="395"/>
      <c r="AQ3" s="395"/>
      <c r="AR3" s="395"/>
      <c r="AS3" s="395"/>
      <c r="AT3" s="395"/>
      <c r="AU3" s="395"/>
    </row>
    <row r="4" spans="1:47" ht="13.5" customHeight="1">
      <c r="A4" s="604" t="s">
        <v>423</v>
      </c>
      <c r="B4" s="604"/>
      <c r="C4" s="604"/>
      <c r="D4" s="604"/>
      <c r="E4" s="604"/>
      <c r="F4" s="604"/>
      <c r="G4" s="604"/>
      <c r="H4" s="604"/>
      <c r="I4" s="604"/>
      <c r="J4" s="604"/>
      <c r="K4" s="604"/>
      <c r="L4" s="604"/>
      <c r="M4" s="604"/>
      <c r="N4" s="284"/>
      <c r="O4" s="284"/>
      <c r="P4" s="618"/>
      <c r="Q4" s="618"/>
      <c r="R4" s="618"/>
      <c r="S4" s="618"/>
      <c r="T4" s="285"/>
      <c r="U4" s="285"/>
      <c r="V4" s="285"/>
      <c r="W4" s="285" t="s">
        <v>26</v>
      </c>
      <c r="X4" s="285"/>
      <c r="Y4" s="285" t="s">
        <v>382</v>
      </c>
      <c r="Z4" s="285"/>
      <c r="AA4" s="285"/>
      <c r="AB4" s="285"/>
      <c r="AC4" s="285"/>
      <c r="AD4" s="285"/>
      <c r="AE4" s="285"/>
      <c r="AF4" s="285"/>
      <c r="AG4" s="285"/>
      <c r="AH4" s="285"/>
      <c r="AI4" s="285"/>
      <c r="AJ4" s="285"/>
      <c r="AK4" s="285"/>
      <c r="AL4" s="285"/>
      <c r="AM4" s="285"/>
      <c r="AN4" s="285"/>
      <c r="AO4" s="285"/>
      <c r="AP4" s="285"/>
      <c r="AQ4" s="285"/>
      <c r="AU4" s="285" t="s">
        <v>26</v>
      </c>
    </row>
    <row r="5" spans="1:47" ht="6" customHeight="1" thickBot="1">
      <c r="A5" s="286"/>
      <c r="B5" s="286"/>
      <c r="C5" s="284"/>
      <c r="D5" s="284"/>
      <c r="E5" s="284"/>
      <c r="F5" s="287"/>
      <c r="G5" s="287"/>
      <c r="H5" s="287"/>
      <c r="I5" s="287"/>
      <c r="J5" s="287"/>
      <c r="K5" s="287"/>
      <c r="L5" s="287"/>
      <c r="M5" s="287"/>
      <c r="N5" s="287"/>
      <c r="O5" s="287"/>
      <c r="P5" s="288"/>
      <c r="Q5" s="288"/>
      <c r="R5" s="396"/>
      <c r="S5" s="396"/>
      <c r="T5" s="289"/>
      <c r="U5" s="289"/>
      <c r="V5" s="285"/>
      <c r="W5" s="285"/>
      <c r="X5" s="285"/>
      <c r="Y5" s="285"/>
      <c r="Z5" s="285"/>
      <c r="AA5" s="285"/>
      <c r="AB5" s="289"/>
      <c r="AC5" s="289"/>
      <c r="AD5" s="285"/>
      <c r="AE5" s="285"/>
      <c r="AF5" s="285"/>
      <c r="AG5" s="285"/>
      <c r="AH5" s="285"/>
      <c r="AI5" s="285"/>
      <c r="AJ5" s="285"/>
      <c r="AK5" s="285"/>
      <c r="AL5" s="285"/>
      <c r="AM5" s="285"/>
      <c r="AN5" s="285"/>
      <c r="AO5" s="285"/>
      <c r="AP5" s="285"/>
      <c r="AQ5" s="285"/>
      <c r="AR5" s="285"/>
      <c r="AS5" s="285"/>
      <c r="AT5" s="285"/>
      <c r="AU5" s="285"/>
    </row>
    <row r="6" spans="1:47" s="292" customFormat="1" ht="27" customHeight="1" thickTop="1">
      <c r="A6" s="290"/>
      <c r="B6" s="291"/>
      <c r="C6" s="611" t="s">
        <v>25</v>
      </c>
      <c r="D6" s="611"/>
      <c r="E6" s="612"/>
      <c r="F6" s="613" t="s">
        <v>231</v>
      </c>
      <c r="G6" s="612"/>
      <c r="H6" s="613" t="s">
        <v>232</v>
      </c>
      <c r="I6" s="612"/>
      <c r="J6" s="613" t="s">
        <v>352</v>
      </c>
      <c r="K6" s="612"/>
      <c r="L6" s="613" t="s">
        <v>233</v>
      </c>
      <c r="M6" s="611"/>
      <c r="N6" s="611" t="s">
        <v>234</v>
      </c>
      <c r="O6" s="612"/>
      <c r="P6" s="613" t="s">
        <v>353</v>
      </c>
      <c r="Q6" s="612"/>
      <c r="R6" s="616" t="s">
        <v>235</v>
      </c>
      <c r="S6" s="617"/>
      <c r="T6" s="614" t="s">
        <v>426</v>
      </c>
      <c r="U6" s="615"/>
      <c r="V6" s="613" t="s">
        <v>236</v>
      </c>
      <c r="W6" s="611"/>
      <c r="X6" s="290"/>
      <c r="Y6" s="291"/>
      <c r="Z6" s="611" t="s">
        <v>237</v>
      </c>
      <c r="AA6" s="612"/>
      <c r="AB6" s="613" t="s">
        <v>238</v>
      </c>
      <c r="AC6" s="612"/>
      <c r="AD6" s="613" t="s">
        <v>354</v>
      </c>
      <c r="AE6" s="612"/>
      <c r="AF6" s="613" t="s">
        <v>355</v>
      </c>
      <c r="AG6" s="611"/>
      <c r="AH6" s="613" t="s">
        <v>356</v>
      </c>
      <c r="AI6" s="612"/>
      <c r="AJ6" s="613" t="s">
        <v>239</v>
      </c>
      <c r="AK6" s="612"/>
      <c r="AL6" s="611" t="s">
        <v>240</v>
      </c>
      <c r="AM6" s="612"/>
      <c r="AN6" s="613" t="s">
        <v>241</v>
      </c>
      <c r="AO6" s="612"/>
      <c r="AP6" s="613" t="s">
        <v>427</v>
      </c>
      <c r="AQ6" s="612"/>
      <c r="AR6" s="613" t="s">
        <v>428</v>
      </c>
      <c r="AS6" s="612"/>
      <c r="AT6" s="613" t="s">
        <v>242</v>
      </c>
      <c r="AU6" s="611"/>
    </row>
    <row r="7" spans="1:47" s="300" customFormat="1" ht="13.5" customHeight="1">
      <c r="A7" s="293"/>
      <c r="B7" s="294"/>
      <c r="C7" s="295" t="s">
        <v>20</v>
      </c>
      <c r="D7" s="296" t="s">
        <v>19</v>
      </c>
      <c r="E7" s="296" t="s">
        <v>18</v>
      </c>
      <c r="F7" s="296" t="s">
        <v>19</v>
      </c>
      <c r="G7" s="296" t="s">
        <v>18</v>
      </c>
      <c r="H7" s="296" t="s">
        <v>19</v>
      </c>
      <c r="I7" s="296" t="s">
        <v>18</v>
      </c>
      <c r="J7" s="296" t="s">
        <v>19</v>
      </c>
      <c r="K7" s="296" t="s">
        <v>18</v>
      </c>
      <c r="L7" s="296" t="s">
        <v>19</v>
      </c>
      <c r="M7" s="297" t="s">
        <v>18</v>
      </c>
      <c r="N7" s="295" t="s">
        <v>19</v>
      </c>
      <c r="O7" s="296" t="s">
        <v>18</v>
      </c>
      <c r="P7" s="296" t="s">
        <v>19</v>
      </c>
      <c r="Q7" s="296" t="s">
        <v>18</v>
      </c>
      <c r="R7" s="298" t="s">
        <v>19</v>
      </c>
      <c r="S7" s="298" t="s">
        <v>18</v>
      </c>
      <c r="T7" s="296" t="s">
        <v>19</v>
      </c>
      <c r="U7" s="296" t="s">
        <v>18</v>
      </c>
      <c r="V7" s="296" t="s">
        <v>19</v>
      </c>
      <c r="W7" s="297" t="s">
        <v>18</v>
      </c>
      <c r="X7" s="293"/>
      <c r="Y7" s="294"/>
      <c r="Z7" s="295" t="s">
        <v>19</v>
      </c>
      <c r="AA7" s="296" t="s">
        <v>18</v>
      </c>
      <c r="AB7" s="296" t="s">
        <v>19</v>
      </c>
      <c r="AC7" s="296" t="s">
        <v>18</v>
      </c>
      <c r="AD7" s="296" t="s">
        <v>19</v>
      </c>
      <c r="AE7" s="296" t="s">
        <v>18</v>
      </c>
      <c r="AF7" s="296" t="s">
        <v>19</v>
      </c>
      <c r="AG7" s="297" t="s">
        <v>18</v>
      </c>
      <c r="AH7" s="296" t="s">
        <v>19</v>
      </c>
      <c r="AI7" s="296" t="s">
        <v>18</v>
      </c>
      <c r="AJ7" s="295" t="s">
        <v>19</v>
      </c>
      <c r="AK7" s="296" t="s">
        <v>18</v>
      </c>
      <c r="AL7" s="295" t="s">
        <v>19</v>
      </c>
      <c r="AM7" s="296" t="s">
        <v>18</v>
      </c>
      <c r="AN7" s="296" t="s">
        <v>19</v>
      </c>
      <c r="AO7" s="296" t="s">
        <v>18</v>
      </c>
      <c r="AP7" s="296" t="s">
        <v>19</v>
      </c>
      <c r="AQ7" s="296" t="s">
        <v>18</v>
      </c>
      <c r="AR7" s="296" t="s">
        <v>19</v>
      </c>
      <c r="AS7" s="297" t="s">
        <v>18</v>
      </c>
      <c r="AT7" s="296" t="s">
        <v>19</v>
      </c>
      <c r="AU7" s="297" t="s">
        <v>18</v>
      </c>
    </row>
    <row r="8" spans="1:47" s="300" customFormat="1" ht="13.5" customHeight="1">
      <c r="A8" s="592" t="s">
        <v>414</v>
      </c>
      <c r="B8" s="593"/>
      <c r="C8" s="372">
        <v>402251</v>
      </c>
      <c r="D8" s="372">
        <v>222248</v>
      </c>
      <c r="E8" s="372">
        <v>180003</v>
      </c>
      <c r="F8" s="301">
        <v>9215</v>
      </c>
      <c r="G8" s="301">
        <v>5256</v>
      </c>
      <c r="H8" s="301">
        <v>1016</v>
      </c>
      <c r="I8" s="373">
        <v>154</v>
      </c>
      <c r="J8" s="301">
        <v>97</v>
      </c>
      <c r="K8" s="373">
        <v>24</v>
      </c>
      <c r="L8" s="301">
        <v>32861</v>
      </c>
      <c r="M8" s="373">
        <v>5887</v>
      </c>
      <c r="N8" s="301">
        <v>53133</v>
      </c>
      <c r="O8" s="301">
        <v>33975</v>
      </c>
      <c r="P8" s="301">
        <v>3966</v>
      </c>
      <c r="Q8" s="301">
        <v>402</v>
      </c>
      <c r="R8" s="301">
        <v>3691</v>
      </c>
      <c r="S8" s="301">
        <v>1809</v>
      </c>
      <c r="T8" s="301">
        <v>13943</v>
      </c>
      <c r="U8" s="301">
        <v>3611</v>
      </c>
      <c r="V8" s="301">
        <v>31510</v>
      </c>
      <c r="W8" s="301">
        <v>32989</v>
      </c>
      <c r="X8" s="592" t="s">
        <v>414</v>
      </c>
      <c r="Y8" s="593"/>
      <c r="Z8" s="301">
        <v>4081</v>
      </c>
      <c r="AA8" s="301">
        <v>5531</v>
      </c>
      <c r="AB8" s="301">
        <v>2144</v>
      </c>
      <c r="AC8" s="301">
        <v>1486</v>
      </c>
      <c r="AD8" s="301">
        <v>6611</v>
      </c>
      <c r="AE8" s="301">
        <v>3600</v>
      </c>
      <c r="AF8" s="301">
        <v>7900</v>
      </c>
      <c r="AG8" s="301">
        <v>13913</v>
      </c>
      <c r="AH8" s="301">
        <v>5419</v>
      </c>
      <c r="AI8" s="301">
        <v>8583</v>
      </c>
      <c r="AJ8" s="301">
        <v>7615</v>
      </c>
      <c r="AK8" s="301">
        <v>10529</v>
      </c>
      <c r="AL8" s="301">
        <v>8863</v>
      </c>
      <c r="AM8" s="301">
        <v>35905</v>
      </c>
      <c r="AN8" s="301">
        <v>2380</v>
      </c>
      <c r="AO8" s="301">
        <v>1702</v>
      </c>
      <c r="AP8" s="301">
        <v>14112</v>
      </c>
      <c r="AQ8" s="301">
        <v>7560</v>
      </c>
      <c r="AR8" s="301">
        <v>9859</v>
      </c>
      <c r="AS8" s="301">
        <v>3891</v>
      </c>
      <c r="AT8" s="301">
        <v>3832</v>
      </c>
      <c r="AU8" s="301">
        <v>3196</v>
      </c>
    </row>
    <row r="9" spans="1:47" s="271" customFormat="1" ht="13.5" customHeight="1">
      <c r="A9" s="594" t="s">
        <v>412</v>
      </c>
      <c r="B9" s="595"/>
      <c r="C9" s="301">
        <v>399169</v>
      </c>
      <c r="D9" s="301">
        <v>217914</v>
      </c>
      <c r="E9" s="301">
        <v>181255</v>
      </c>
      <c r="F9" s="301">
        <v>8880</v>
      </c>
      <c r="G9" s="301">
        <v>4910</v>
      </c>
      <c r="H9" s="301">
        <v>909</v>
      </c>
      <c r="I9" s="301">
        <v>127</v>
      </c>
      <c r="J9" s="301">
        <v>79</v>
      </c>
      <c r="K9" s="301">
        <v>21</v>
      </c>
      <c r="L9" s="301">
        <v>30243</v>
      </c>
      <c r="M9" s="301">
        <v>5669</v>
      </c>
      <c r="N9" s="301">
        <v>53888</v>
      </c>
      <c r="O9" s="301">
        <v>32702</v>
      </c>
      <c r="P9" s="301">
        <v>4356</v>
      </c>
      <c r="Q9" s="301">
        <v>432</v>
      </c>
      <c r="R9" s="301">
        <v>3840</v>
      </c>
      <c r="S9" s="301">
        <v>1771</v>
      </c>
      <c r="T9" s="301">
        <v>12784</v>
      </c>
      <c r="U9" s="301">
        <v>2965</v>
      </c>
      <c r="V9" s="301">
        <v>29022</v>
      </c>
      <c r="W9" s="301">
        <v>31778</v>
      </c>
      <c r="X9" s="594" t="s">
        <v>412</v>
      </c>
      <c r="Y9" s="595"/>
      <c r="Z9" s="301">
        <v>3833</v>
      </c>
      <c r="AA9" s="301">
        <v>5421</v>
      </c>
      <c r="AB9" s="301">
        <v>2337</v>
      </c>
      <c r="AC9" s="301">
        <v>1672</v>
      </c>
      <c r="AD9" s="301">
        <v>7429</v>
      </c>
      <c r="AE9" s="301">
        <v>3758</v>
      </c>
      <c r="AF9" s="301">
        <v>7488</v>
      </c>
      <c r="AG9" s="301">
        <v>13579</v>
      </c>
      <c r="AH9" s="301">
        <v>5027</v>
      </c>
      <c r="AI9" s="301">
        <v>8217</v>
      </c>
      <c r="AJ9" s="301">
        <v>7599</v>
      </c>
      <c r="AK9" s="301">
        <v>10859</v>
      </c>
      <c r="AL9" s="301">
        <v>10476</v>
      </c>
      <c r="AM9" s="301">
        <v>40283</v>
      </c>
      <c r="AN9" s="301">
        <v>2877</v>
      </c>
      <c r="AO9" s="301">
        <v>1941</v>
      </c>
      <c r="AP9" s="301">
        <v>13548</v>
      </c>
      <c r="AQ9" s="301">
        <v>7866</v>
      </c>
      <c r="AR9" s="301">
        <v>9494</v>
      </c>
      <c r="AS9" s="301">
        <v>4024</v>
      </c>
      <c r="AT9" s="301">
        <v>3805</v>
      </c>
      <c r="AU9" s="301">
        <v>3260</v>
      </c>
    </row>
    <row r="10" spans="1:47" s="302" customFormat="1" ht="13.5" customHeight="1">
      <c r="A10" s="596" t="s">
        <v>422</v>
      </c>
      <c r="B10" s="597"/>
      <c r="C10" s="598">
        <f>+C36+C61</f>
        <v>395765</v>
      </c>
      <c r="D10" s="598">
        <f aca="true" t="shared" si="0" ref="D10:W10">+D36+D61</f>
        <v>213590</v>
      </c>
      <c r="E10" s="598">
        <f t="shared" si="0"/>
        <v>182175</v>
      </c>
      <c r="F10" s="598">
        <f t="shared" si="0"/>
        <v>7762</v>
      </c>
      <c r="G10" s="598">
        <f t="shared" si="0"/>
        <v>3940</v>
      </c>
      <c r="H10" s="598">
        <f t="shared" si="0"/>
        <v>830</v>
      </c>
      <c r="I10" s="598">
        <f t="shared" si="0"/>
        <v>108</v>
      </c>
      <c r="J10" s="598">
        <f t="shared" si="0"/>
        <v>82</v>
      </c>
      <c r="K10" s="598">
        <f t="shared" si="0"/>
        <v>22</v>
      </c>
      <c r="L10" s="598">
        <f t="shared" si="0"/>
        <v>30474</v>
      </c>
      <c r="M10" s="598">
        <f t="shared" si="0"/>
        <v>6194</v>
      </c>
      <c r="N10" s="598">
        <f t="shared" si="0"/>
        <v>53348</v>
      </c>
      <c r="O10" s="598">
        <f t="shared" si="0"/>
        <v>32244</v>
      </c>
      <c r="P10" s="598">
        <f t="shared" si="0"/>
        <v>4254</v>
      </c>
      <c r="Q10" s="598">
        <f t="shared" si="0"/>
        <v>523</v>
      </c>
      <c r="R10" s="598">
        <f t="shared" si="0"/>
        <v>3859</v>
      </c>
      <c r="S10" s="598">
        <f t="shared" si="0"/>
        <v>1871</v>
      </c>
      <c r="T10" s="598">
        <f t="shared" si="0"/>
        <v>12569</v>
      </c>
      <c r="U10" s="598">
        <f t="shared" si="0"/>
        <v>3274</v>
      </c>
      <c r="V10" s="598">
        <f t="shared" si="0"/>
        <v>26888</v>
      </c>
      <c r="W10" s="598">
        <f t="shared" si="0"/>
        <v>30413</v>
      </c>
      <c r="X10" s="596" t="s">
        <v>422</v>
      </c>
      <c r="Y10" s="597"/>
      <c r="Z10" s="598">
        <f aca="true" t="shared" si="1" ref="Z10:AU10">+Z36+Z61</f>
        <v>3431</v>
      </c>
      <c r="AA10" s="598">
        <f t="shared" si="1"/>
        <v>5222</v>
      </c>
      <c r="AB10" s="598">
        <f t="shared" si="1"/>
        <v>2338</v>
      </c>
      <c r="AC10" s="598">
        <f t="shared" si="1"/>
        <v>1863</v>
      </c>
      <c r="AD10" s="598">
        <f t="shared" si="1"/>
        <v>6826</v>
      </c>
      <c r="AE10" s="598">
        <f t="shared" si="1"/>
        <v>4019</v>
      </c>
      <c r="AF10" s="598">
        <f t="shared" si="1"/>
        <v>7092</v>
      </c>
      <c r="AG10" s="598">
        <f t="shared" si="1"/>
        <v>12880</v>
      </c>
      <c r="AH10" s="598">
        <f t="shared" si="1"/>
        <v>4715</v>
      </c>
      <c r="AI10" s="598">
        <f t="shared" si="1"/>
        <v>7762</v>
      </c>
      <c r="AJ10" s="598">
        <f t="shared" si="1"/>
        <v>7559</v>
      </c>
      <c r="AK10" s="598">
        <f t="shared" si="1"/>
        <v>12167</v>
      </c>
      <c r="AL10" s="598">
        <f t="shared" si="1"/>
        <v>11175</v>
      </c>
      <c r="AM10" s="598">
        <f t="shared" si="1"/>
        <v>41023</v>
      </c>
      <c r="AN10" s="598">
        <f t="shared" si="1"/>
        <v>2638</v>
      </c>
      <c r="AO10" s="598">
        <f t="shared" si="1"/>
        <v>1984</v>
      </c>
      <c r="AP10" s="598">
        <f t="shared" si="1"/>
        <v>13933</v>
      </c>
      <c r="AQ10" s="598">
        <f t="shared" si="1"/>
        <v>8237</v>
      </c>
      <c r="AR10" s="598">
        <f t="shared" si="1"/>
        <v>9304</v>
      </c>
      <c r="AS10" s="598">
        <f t="shared" si="1"/>
        <v>4453</v>
      </c>
      <c r="AT10" s="598">
        <f t="shared" si="1"/>
        <v>4513</v>
      </c>
      <c r="AU10" s="598">
        <f t="shared" si="1"/>
        <v>3976</v>
      </c>
    </row>
    <row r="11" spans="1:47" s="302" customFormat="1" ht="13.5" customHeight="1">
      <c r="A11" s="303"/>
      <c r="B11" s="304"/>
      <c r="C11" s="375"/>
      <c r="D11" s="375"/>
      <c r="E11" s="375"/>
      <c r="F11" s="374"/>
      <c r="G11" s="374"/>
      <c r="H11" s="374"/>
      <c r="I11" s="374"/>
      <c r="J11" s="374"/>
      <c r="K11" s="374"/>
      <c r="L11" s="374"/>
      <c r="M11" s="374"/>
      <c r="N11" s="374"/>
      <c r="O11" s="374"/>
      <c r="P11" s="374"/>
      <c r="Q11" s="374"/>
      <c r="R11" s="374"/>
      <c r="S11" s="374"/>
      <c r="T11" s="374"/>
      <c r="U11" s="374"/>
      <c r="V11" s="374"/>
      <c r="W11" s="374"/>
      <c r="X11" s="303"/>
      <c r="Y11" s="30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row>
    <row r="12" spans="1:47" s="300" customFormat="1" ht="13.5" customHeight="1">
      <c r="A12" s="590" t="s">
        <v>187</v>
      </c>
      <c r="B12" s="591"/>
      <c r="C12" s="601">
        <f aca="true" t="shared" si="2" ref="C12:C34">+D12+E12</f>
        <v>134244</v>
      </c>
      <c r="D12" s="372">
        <v>71774</v>
      </c>
      <c r="E12" s="372">
        <v>62470</v>
      </c>
      <c r="F12" s="301">
        <v>1690</v>
      </c>
      <c r="G12" s="301">
        <v>744</v>
      </c>
      <c r="H12" s="301">
        <v>63</v>
      </c>
      <c r="I12" s="373">
        <v>7</v>
      </c>
      <c r="J12" s="301">
        <v>13</v>
      </c>
      <c r="K12" s="373">
        <v>5</v>
      </c>
      <c r="L12" s="301">
        <v>9394</v>
      </c>
      <c r="M12" s="373">
        <v>2062</v>
      </c>
      <c r="N12" s="301">
        <v>14428</v>
      </c>
      <c r="O12" s="301">
        <v>7877</v>
      </c>
      <c r="P12" s="301">
        <v>494</v>
      </c>
      <c r="Q12" s="301">
        <v>115</v>
      </c>
      <c r="R12" s="301">
        <v>1944</v>
      </c>
      <c r="S12" s="301">
        <v>977</v>
      </c>
      <c r="T12" s="301">
        <v>4438</v>
      </c>
      <c r="U12" s="301">
        <v>1186</v>
      </c>
      <c r="V12" s="301">
        <v>11054</v>
      </c>
      <c r="W12" s="301">
        <v>11370</v>
      </c>
      <c r="X12" s="590" t="s">
        <v>187</v>
      </c>
      <c r="Y12" s="591"/>
      <c r="Z12" s="301">
        <v>1655</v>
      </c>
      <c r="AA12" s="301">
        <v>2331</v>
      </c>
      <c r="AB12" s="301">
        <v>1176</v>
      </c>
      <c r="AC12" s="301">
        <v>944</v>
      </c>
      <c r="AD12" s="301">
        <v>2486</v>
      </c>
      <c r="AE12" s="301">
        <v>1696</v>
      </c>
      <c r="AF12" s="301">
        <v>2749</v>
      </c>
      <c r="AG12" s="301">
        <v>4309</v>
      </c>
      <c r="AH12" s="301">
        <v>1850</v>
      </c>
      <c r="AI12" s="301">
        <v>2837</v>
      </c>
      <c r="AJ12" s="301">
        <v>2995</v>
      </c>
      <c r="AK12" s="301">
        <v>4795</v>
      </c>
      <c r="AL12" s="301">
        <v>4479</v>
      </c>
      <c r="AM12" s="301">
        <v>14057</v>
      </c>
      <c r="AN12" s="301">
        <v>763</v>
      </c>
      <c r="AO12" s="301">
        <v>567</v>
      </c>
      <c r="AP12" s="301">
        <v>4492</v>
      </c>
      <c r="AQ12" s="301">
        <v>2984</v>
      </c>
      <c r="AR12" s="301">
        <v>3495</v>
      </c>
      <c r="AS12" s="301">
        <v>1623</v>
      </c>
      <c r="AT12" s="301">
        <v>2116</v>
      </c>
      <c r="AU12" s="301">
        <v>1984</v>
      </c>
    </row>
    <row r="13" spans="1:47" s="300" customFormat="1" ht="13.5" customHeight="1">
      <c r="A13" s="544"/>
      <c r="B13" s="605" t="s">
        <v>188</v>
      </c>
      <c r="C13" s="601">
        <f t="shared" si="2"/>
        <v>127223</v>
      </c>
      <c r="D13" s="372">
        <v>67999</v>
      </c>
      <c r="E13" s="372">
        <v>59224</v>
      </c>
      <c r="F13" s="301">
        <v>1445</v>
      </c>
      <c r="G13" s="301">
        <v>644</v>
      </c>
      <c r="H13" s="301">
        <v>37</v>
      </c>
      <c r="I13" s="373">
        <v>5</v>
      </c>
      <c r="J13" s="301">
        <v>13</v>
      </c>
      <c r="K13" s="373">
        <v>5</v>
      </c>
      <c r="L13" s="301">
        <v>8861</v>
      </c>
      <c r="M13" s="373">
        <v>1934</v>
      </c>
      <c r="N13" s="301">
        <v>13593</v>
      </c>
      <c r="O13" s="301">
        <v>7320</v>
      </c>
      <c r="P13" s="301">
        <v>477</v>
      </c>
      <c r="Q13" s="301">
        <v>112</v>
      </c>
      <c r="R13" s="301">
        <v>1873</v>
      </c>
      <c r="S13" s="301">
        <v>946</v>
      </c>
      <c r="T13" s="301">
        <v>4236</v>
      </c>
      <c r="U13" s="301">
        <v>1134</v>
      </c>
      <c r="V13" s="301">
        <v>10541</v>
      </c>
      <c r="W13" s="301">
        <v>10900</v>
      </c>
      <c r="X13" s="544"/>
      <c r="Y13" s="605" t="s">
        <v>188</v>
      </c>
      <c r="Z13" s="301">
        <v>1610</v>
      </c>
      <c r="AA13" s="301">
        <v>2232</v>
      </c>
      <c r="AB13" s="301">
        <v>1131</v>
      </c>
      <c r="AC13" s="301">
        <v>904</v>
      </c>
      <c r="AD13" s="301">
        <v>2393</v>
      </c>
      <c r="AE13" s="301">
        <v>1645</v>
      </c>
      <c r="AF13" s="301">
        <v>2650</v>
      </c>
      <c r="AG13" s="301">
        <v>4120</v>
      </c>
      <c r="AH13" s="301">
        <v>1769</v>
      </c>
      <c r="AI13" s="301">
        <v>2714</v>
      </c>
      <c r="AJ13" s="301">
        <v>2873</v>
      </c>
      <c r="AK13" s="301">
        <v>4591</v>
      </c>
      <c r="AL13" s="301">
        <v>4291</v>
      </c>
      <c r="AM13" s="301">
        <v>13257</v>
      </c>
      <c r="AN13" s="301">
        <v>685</v>
      </c>
      <c r="AO13" s="301">
        <v>520</v>
      </c>
      <c r="AP13" s="301">
        <v>4212</v>
      </c>
      <c r="AQ13" s="301">
        <v>2829</v>
      </c>
      <c r="AR13" s="301">
        <v>3328</v>
      </c>
      <c r="AS13" s="301">
        <v>1566</v>
      </c>
      <c r="AT13" s="301">
        <v>1981</v>
      </c>
      <c r="AU13" s="301">
        <v>1846</v>
      </c>
    </row>
    <row r="14" spans="1:47" s="300" customFormat="1" ht="13.5" customHeight="1">
      <c r="A14" s="544"/>
      <c r="B14" s="605" t="s">
        <v>189</v>
      </c>
      <c r="C14" s="601">
        <f t="shared" si="2"/>
        <v>1846</v>
      </c>
      <c r="D14" s="372">
        <v>988</v>
      </c>
      <c r="E14" s="372">
        <v>858</v>
      </c>
      <c r="F14" s="301">
        <v>87</v>
      </c>
      <c r="G14" s="301">
        <v>41</v>
      </c>
      <c r="H14" s="373">
        <v>0</v>
      </c>
      <c r="I14" s="373">
        <v>0</v>
      </c>
      <c r="J14" s="373">
        <v>0</v>
      </c>
      <c r="K14" s="373">
        <v>0</v>
      </c>
      <c r="L14" s="301">
        <v>125</v>
      </c>
      <c r="M14" s="373">
        <v>31</v>
      </c>
      <c r="N14" s="301">
        <v>204</v>
      </c>
      <c r="O14" s="301">
        <v>150</v>
      </c>
      <c r="P14" s="373">
        <v>7</v>
      </c>
      <c r="Q14" s="373">
        <v>2</v>
      </c>
      <c r="R14" s="301">
        <v>26</v>
      </c>
      <c r="S14" s="301">
        <v>6</v>
      </c>
      <c r="T14" s="301">
        <v>59</v>
      </c>
      <c r="U14" s="301">
        <v>13</v>
      </c>
      <c r="V14" s="301">
        <v>128</v>
      </c>
      <c r="W14" s="301">
        <v>110</v>
      </c>
      <c r="X14" s="544"/>
      <c r="Y14" s="605" t="s">
        <v>189</v>
      </c>
      <c r="Z14" s="301">
        <v>8</v>
      </c>
      <c r="AA14" s="301">
        <v>23</v>
      </c>
      <c r="AB14" s="301">
        <v>9</v>
      </c>
      <c r="AC14" s="301">
        <v>7</v>
      </c>
      <c r="AD14" s="301">
        <v>28</v>
      </c>
      <c r="AE14" s="301">
        <v>14</v>
      </c>
      <c r="AF14" s="301">
        <v>21</v>
      </c>
      <c r="AG14" s="301">
        <v>44</v>
      </c>
      <c r="AH14" s="301">
        <v>17</v>
      </c>
      <c r="AI14" s="301">
        <v>22</v>
      </c>
      <c r="AJ14" s="301">
        <v>40</v>
      </c>
      <c r="AK14" s="301">
        <v>63</v>
      </c>
      <c r="AL14" s="301">
        <v>38</v>
      </c>
      <c r="AM14" s="301">
        <v>204</v>
      </c>
      <c r="AN14" s="301">
        <v>29</v>
      </c>
      <c r="AO14" s="301">
        <v>22</v>
      </c>
      <c r="AP14" s="301">
        <v>62</v>
      </c>
      <c r="AQ14" s="301">
        <v>41</v>
      </c>
      <c r="AR14" s="301">
        <v>45</v>
      </c>
      <c r="AS14" s="301">
        <v>15</v>
      </c>
      <c r="AT14" s="301">
        <v>55</v>
      </c>
      <c r="AU14" s="301">
        <v>50</v>
      </c>
    </row>
    <row r="15" spans="1:47" s="300" customFormat="1" ht="13.5" customHeight="1">
      <c r="A15" s="544"/>
      <c r="B15" s="605" t="s">
        <v>190</v>
      </c>
      <c r="C15" s="601">
        <f t="shared" si="2"/>
        <v>507</v>
      </c>
      <c r="D15" s="372">
        <v>266</v>
      </c>
      <c r="E15" s="372">
        <v>241</v>
      </c>
      <c r="F15" s="301">
        <v>5</v>
      </c>
      <c r="G15" s="301">
        <v>2</v>
      </c>
      <c r="H15" s="373">
        <v>25</v>
      </c>
      <c r="I15" s="373">
        <v>2</v>
      </c>
      <c r="J15" s="373">
        <v>0</v>
      </c>
      <c r="K15" s="373">
        <v>0</v>
      </c>
      <c r="L15" s="301">
        <v>47</v>
      </c>
      <c r="M15" s="373">
        <v>5</v>
      </c>
      <c r="N15" s="301">
        <v>42</v>
      </c>
      <c r="O15" s="301">
        <v>41</v>
      </c>
      <c r="P15" s="373">
        <v>0</v>
      </c>
      <c r="Q15" s="373">
        <v>0</v>
      </c>
      <c r="R15" s="301">
        <v>2</v>
      </c>
      <c r="S15" s="301">
        <v>1</v>
      </c>
      <c r="T15" s="301">
        <v>13</v>
      </c>
      <c r="U15" s="301">
        <v>2</v>
      </c>
      <c r="V15" s="301">
        <v>29</v>
      </c>
      <c r="W15" s="301">
        <v>21</v>
      </c>
      <c r="X15" s="544"/>
      <c r="Y15" s="605" t="s">
        <v>190</v>
      </c>
      <c r="Z15" s="301">
        <v>3</v>
      </c>
      <c r="AA15" s="301">
        <v>6</v>
      </c>
      <c r="AB15" s="301">
        <v>4</v>
      </c>
      <c r="AC15" s="301">
        <v>1</v>
      </c>
      <c r="AD15" s="301">
        <v>2</v>
      </c>
      <c r="AE15" s="373">
        <v>1</v>
      </c>
      <c r="AF15" s="301">
        <v>18</v>
      </c>
      <c r="AG15" s="301">
        <v>34</v>
      </c>
      <c r="AH15" s="301">
        <v>10</v>
      </c>
      <c r="AI15" s="301">
        <v>19</v>
      </c>
      <c r="AJ15" s="301">
        <v>4</v>
      </c>
      <c r="AK15" s="301">
        <v>9</v>
      </c>
      <c r="AL15" s="301">
        <v>10</v>
      </c>
      <c r="AM15" s="301">
        <v>64</v>
      </c>
      <c r="AN15" s="301">
        <v>7</v>
      </c>
      <c r="AO15" s="301">
        <v>4</v>
      </c>
      <c r="AP15" s="301">
        <v>15</v>
      </c>
      <c r="AQ15" s="301">
        <v>10</v>
      </c>
      <c r="AR15" s="301">
        <v>12</v>
      </c>
      <c r="AS15" s="301">
        <v>4</v>
      </c>
      <c r="AT15" s="301">
        <v>18</v>
      </c>
      <c r="AU15" s="301">
        <v>15</v>
      </c>
    </row>
    <row r="16" spans="1:47" s="300" customFormat="1" ht="13.5" customHeight="1">
      <c r="A16" s="544"/>
      <c r="B16" s="605" t="s">
        <v>191</v>
      </c>
      <c r="C16" s="601">
        <f t="shared" si="2"/>
        <v>4668</v>
      </c>
      <c r="D16" s="372">
        <v>2521</v>
      </c>
      <c r="E16" s="372">
        <v>2147</v>
      </c>
      <c r="F16" s="301">
        <v>153</v>
      </c>
      <c r="G16" s="301">
        <v>57</v>
      </c>
      <c r="H16" s="373">
        <v>1</v>
      </c>
      <c r="I16" s="373">
        <v>0</v>
      </c>
      <c r="J16" s="373">
        <v>0</v>
      </c>
      <c r="K16" s="373">
        <v>0</v>
      </c>
      <c r="L16" s="301">
        <v>361</v>
      </c>
      <c r="M16" s="373">
        <v>92</v>
      </c>
      <c r="N16" s="301">
        <v>589</v>
      </c>
      <c r="O16" s="301">
        <v>366</v>
      </c>
      <c r="P16" s="301">
        <v>10</v>
      </c>
      <c r="Q16" s="301">
        <v>1</v>
      </c>
      <c r="R16" s="301">
        <v>43</v>
      </c>
      <c r="S16" s="301">
        <v>24</v>
      </c>
      <c r="T16" s="301">
        <v>130</v>
      </c>
      <c r="U16" s="301">
        <v>37</v>
      </c>
      <c r="V16" s="301">
        <v>356</v>
      </c>
      <c r="W16" s="301">
        <v>339</v>
      </c>
      <c r="X16" s="544"/>
      <c r="Y16" s="605" t="s">
        <v>191</v>
      </c>
      <c r="Z16" s="301">
        <v>34</v>
      </c>
      <c r="AA16" s="301">
        <v>70</v>
      </c>
      <c r="AB16" s="301">
        <v>32</v>
      </c>
      <c r="AC16" s="301">
        <v>32</v>
      </c>
      <c r="AD16" s="301">
        <v>63</v>
      </c>
      <c r="AE16" s="301">
        <v>36</v>
      </c>
      <c r="AF16" s="301">
        <v>60</v>
      </c>
      <c r="AG16" s="301">
        <v>111</v>
      </c>
      <c r="AH16" s="301">
        <v>54</v>
      </c>
      <c r="AI16" s="301">
        <v>82</v>
      </c>
      <c r="AJ16" s="301">
        <v>78</v>
      </c>
      <c r="AK16" s="301">
        <v>132</v>
      </c>
      <c r="AL16" s="301">
        <v>140</v>
      </c>
      <c r="AM16" s="301">
        <v>532</v>
      </c>
      <c r="AN16" s="301">
        <v>42</v>
      </c>
      <c r="AO16" s="301">
        <v>21</v>
      </c>
      <c r="AP16" s="301">
        <v>203</v>
      </c>
      <c r="AQ16" s="301">
        <v>104</v>
      </c>
      <c r="AR16" s="301">
        <v>110</v>
      </c>
      <c r="AS16" s="301">
        <v>38</v>
      </c>
      <c r="AT16" s="301">
        <v>62</v>
      </c>
      <c r="AU16" s="301">
        <v>73</v>
      </c>
    </row>
    <row r="17" spans="1:47" s="300" customFormat="1" ht="13.5" customHeight="1">
      <c r="A17" s="590" t="s">
        <v>192</v>
      </c>
      <c r="B17" s="605"/>
      <c r="C17" s="601">
        <f t="shared" si="2"/>
        <v>32012</v>
      </c>
      <c r="D17" s="372">
        <v>18072</v>
      </c>
      <c r="E17" s="372">
        <v>13940</v>
      </c>
      <c r="F17" s="301">
        <v>272</v>
      </c>
      <c r="G17" s="301">
        <v>148</v>
      </c>
      <c r="H17" s="373">
        <v>59</v>
      </c>
      <c r="I17" s="373">
        <v>11</v>
      </c>
      <c r="J17" s="373">
        <v>6</v>
      </c>
      <c r="K17" s="373">
        <v>0</v>
      </c>
      <c r="L17" s="301">
        <v>3933</v>
      </c>
      <c r="M17" s="373">
        <v>826</v>
      </c>
      <c r="N17" s="301">
        <v>2764</v>
      </c>
      <c r="O17" s="301">
        <v>1284</v>
      </c>
      <c r="P17" s="301">
        <v>1176</v>
      </c>
      <c r="Q17" s="301">
        <v>119</v>
      </c>
      <c r="R17" s="301">
        <v>172</v>
      </c>
      <c r="S17" s="301">
        <v>123</v>
      </c>
      <c r="T17" s="301">
        <v>1518</v>
      </c>
      <c r="U17" s="301">
        <v>321</v>
      </c>
      <c r="V17" s="301">
        <v>1754</v>
      </c>
      <c r="W17" s="301">
        <v>2586</v>
      </c>
      <c r="X17" s="590" t="s">
        <v>192</v>
      </c>
      <c r="Y17" s="605"/>
      <c r="Z17" s="301">
        <v>183</v>
      </c>
      <c r="AA17" s="301">
        <v>364</v>
      </c>
      <c r="AB17" s="301">
        <v>192</v>
      </c>
      <c r="AC17" s="301">
        <v>170</v>
      </c>
      <c r="AD17" s="301">
        <v>991</v>
      </c>
      <c r="AE17" s="301">
        <v>359</v>
      </c>
      <c r="AF17" s="301">
        <v>571</v>
      </c>
      <c r="AG17" s="301">
        <v>1496</v>
      </c>
      <c r="AH17" s="301">
        <v>355</v>
      </c>
      <c r="AI17" s="301">
        <v>670</v>
      </c>
      <c r="AJ17" s="301">
        <v>508</v>
      </c>
      <c r="AK17" s="301">
        <v>776</v>
      </c>
      <c r="AL17" s="301">
        <v>777</v>
      </c>
      <c r="AM17" s="301">
        <v>3209</v>
      </c>
      <c r="AN17" s="301">
        <v>138</v>
      </c>
      <c r="AO17" s="301">
        <v>135</v>
      </c>
      <c r="AP17" s="301">
        <v>1634</v>
      </c>
      <c r="AQ17" s="301">
        <v>786</v>
      </c>
      <c r="AR17" s="301">
        <v>746</v>
      </c>
      <c r="AS17" s="301">
        <v>357</v>
      </c>
      <c r="AT17" s="301">
        <v>323</v>
      </c>
      <c r="AU17" s="301">
        <v>200</v>
      </c>
    </row>
    <row r="18" spans="1:47" s="300" customFormat="1" ht="13.5" customHeight="1">
      <c r="A18" s="590" t="s">
        <v>193</v>
      </c>
      <c r="B18" s="605"/>
      <c r="C18" s="601">
        <f t="shared" si="2"/>
        <v>14193</v>
      </c>
      <c r="D18" s="372">
        <v>7945</v>
      </c>
      <c r="E18" s="372">
        <v>6248</v>
      </c>
      <c r="F18" s="301">
        <v>285</v>
      </c>
      <c r="G18" s="301">
        <v>206</v>
      </c>
      <c r="H18" s="373">
        <v>63</v>
      </c>
      <c r="I18" s="373">
        <v>13</v>
      </c>
      <c r="J18" s="373">
        <v>0</v>
      </c>
      <c r="K18" s="373">
        <v>0</v>
      </c>
      <c r="L18" s="301">
        <v>1319</v>
      </c>
      <c r="M18" s="373">
        <v>218</v>
      </c>
      <c r="N18" s="301">
        <v>1358</v>
      </c>
      <c r="O18" s="301">
        <v>891</v>
      </c>
      <c r="P18" s="301">
        <v>231</v>
      </c>
      <c r="Q18" s="301">
        <v>32</v>
      </c>
      <c r="R18" s="301">
        <v>42</v>
      </c>
      <c r="S18" s="301">
        <v>31</v>
      </c>
      <c r="T18" s="301">
        <v>275</v>
      </c>
      <c r="U18" s="301">
        <v>63</v>
      </c>
      <c r="V18" s="301">
        <v>982</v>
      </c>
      <c r="W18" s="301">
        <v>1117</v>
      </c>
      <c r="X18" s="590" t="s">
        <v>193</v>
      </c>
      <c r="Y18" s="605"/>
      <c r="Z18" s="301">
        <v>101</v>
      </c>
      <c r="AA18" s="301">
        <v>143</v>
      </c>
      <c r="AB18" s="301">
        <v>71</v>
      </c>
      <c r="AC18" s="301">
        <v>52</v>
      </c>
      <c r="AD18" s="301">
        <v>434</v>
      </c>
      <c r="AE18" s="301">
        <v>132</v>
      </c>
      <c r="AF18" s="301">
        <v>276</v>
      </c>
      <c r="AG18" s="301">
        <v>472</v>
      </c>
      <c r="AH18" s="301">
        <v>162</v>
      </c>
      <c r="AI18" s="301">
        <v>240</v>
      </c>
      <c r="AJ18" s="301">
        <v>374</v>
      </c>
      <c r="AK18" s="301">
        <v>447</v>
      </c>
      <c r="AL18" s="301">
        <v>477</v>
      </c>
      <c r="AM18" s="301">
        <v>1450</v>
      </c>
      <c r="AN18" s="301">
        <v>147</v>
      </c>
      <c r="AO18" s="301">
        <v>93</v>
      </c>
      <c r="AP18" s="301">
        <v>704</v>
      </c>
      <c r="AQ18" s="301">
        <v>358</v>
      </c>
      <c r="AR18" s="301">
        <v>424</v>
      </c>
      <c r="AS18" s="301">
        <v>164</v>
      </c>
      <c r="AT18" s="301">
        <v>220</v>
      </c>
      <c r="AU18" s="301">
        <v>126</v>
      </c>
    </row>
    <row r="19" spans="1:47" s="300" customFormat="1" ht="13.5" customHeight="1">
      <c r="A19" s="590" t="s">
        <v>194</v>
      </c>
      <c r="B19" s="605"/>
      <c r="C19" s="601">
        <f t="shared" si="2"/>
        <v>16964</v>
      </c>
      <c r="D19" s="372">
        <v>9062</v>
      </c>
      <c r="E19" s="372">
        <v>7902</v>
      </c>
      <c r="F19" s="301">
        <v>778</v>
      </c>
      <c r="G19" s="301">
        <v>467</v>
      </c>
      <c r="H19" s="373">
        <v>3</v>
      </c>
      <c r="I19" s="373">
        <v>2</v>
      </c>
      <c r="J19" s="373">
        <v>5</v>
      </c>
      <c r="K19" s="373">
        <v>1</v>
      </c>
      <c r="L19" s="301">
        <v>1911</v>
      </c>
      <c r="M19" s="373">
        <v>318</v>
      </c>
      <c r="N19" s="301">
        <v>1807</v>
      </c>
      <c r="O19" s="301">
        <v>1460</v>
      </c>
      <c r="P19" s="301">
        <v>129</v>
      </c>
      <c r="Q19" s="301">
        <v>18</v>
      </c>
      <c r="R19" s="301">
        <v>109</v>
      </c>
      <c r="S19" s="301">
        <v>42</v>
      </c>
      <c r="T19" s="301">
        <v>382</v>
      </c>
      <c r="U19" s="301">
        <v>88</v>
      </c>
      <c r="V19" s="301">
        <v>1045</v>
      </c>
      <c r="W19" s="301">
        <v>1114</v>
      </c>
      <c r="X19" s="590" t="s">
        <v>194</v>
      </c>
      <c r="Y19" s="605"/>
      <c r="Z19" s="301">
        <v>127</v>
      </c>
      <c r="AA19" s="301">
        <v>188</v>
      </c>
      <c r="AB19" s="301">
        <v>68</v>
      </c>
      <c r="AC19" s="301">
        <v>37</v>
      </c>
      <c r="AD19" s="301">
        <v>245</v>
      </c>
      <c r="AE19" s="301">
        <v>150</v>
      </c>
      <c r="AF19" s="301">
        <v>224</v>
      </c>
      <c r="AG19" s="301">
        <v>390</v>
      </c>
      <c r="AH19" s="301">
        <v>200</v>
      </c>
      <c r="AI19" s="301">
        <v>334</v>
      </c>
      <c r="AJ19" s="301">
        <v>299</v>
      </c>
      <c r="AK19" s="301">
        <v>462</v>
      </c>
      <c r="AL19" s="301">
        <v>510</v>
      </c>
      <c r="AM19" s="301">
        <v>2044</v>
      </c>
      <c r="AN19" s="301">
        <v>163</v>
      </c>
      <c r="AO19" s="301">
        <v>120</v>
      </c>
      <c r="AP19" s="301">
        <v>520</v>
      </c>
      <c r="AQ19" s="301">
        <v>339</v>
      </c>
      <c r="AR19" s="301">
        <v>395</v>
      </c>
      <c r="AS19" s="301">
        <v>187</v>
      </c>
      <c r="AT19" s="301">
        <v>142</v>
      </c>
      <c r="AU19" s="301">
        <v>141</v>
      </c>
    </row>
    <row r="20" spans="1:47" s="300" customFormat="1" ht="13.5" customHeight="1">
      <c r="A20" s="544"/>
      <c r="B20" s="605" t="s">
        <v>195</v>
      </c>
      <c r="C20" s="601">
        <f t="shared" si="2"/>
        <v>16571</v>
      </c>
      <c r="D20" s="372">
        <v>8772</v>
      </c>
      <c r="E20" s="372">
        <v>7799</v>
      </c>
      <c r="F20" s="301">
        <v>756</v>
      </c>
      <c r="G20" s="301">
        <v>455</v>
      </c>
      <c r="H20" s="373">
        <v>3</v>
      </c>
      <c r="I20" s="373">
        <v>2</v>
      </c>
      <c r="J20" s="373">
        <v>5</v>
      </c>
      <c r="K20" s="373">
        <v>1</v>
      </c>
      <c r="L20" s="301">
        <v>1716</v>
      </c>
      <c r="M20" s="373">
        <v>309</v>
      </c>
      <c r="N20" s="301">
        <v>1799</v>
      </c>
      <c r="O20" s="301">
        <v>1451</v>
      </c>
      <c r="P20" s="301">
        <v>125</v>
      </c>
      <c r="Q20" s="301">
        <v>17</v>
      </c>
      <c r="R20" s="301">
        <v>109</v>
      </c>
      <c r="S20" s="301">
        <v>41</v>
      </c>
      <c r="T20" s="301">
        <v>373</v>
      </c>
      <c r="U20" s="301">
        <v>86</v>
      </c>
      <c r="V20" s="301">
        <v>1037</v>
      </c>
      <c r="W20" s="301">
        <v>1103</v>
      </c>
      <c r="X20" s="544"/>
      <c r="Y20" s="605" t="s">
        <v>195</v>
      </c>
      <c r="Z20" s="301">
        <v>127</v>
      </c>
      <c r="AA20" s="301">
        <v>188</v>
      </c>
      <c r="AB20" s="301">
        <v>68</v>
      </c>
      <c r="AC20" s="301">
        <v>35</v>
      </c>
      <c r="AD20" s="301">
        <v>241</v>
      </c>
      <c r="AE20" s="301">
        <v>150</v>
      </c>
      <c r="AF20" s="301">
        <v>216</v>
      </c>
      <c r="AG20" s="301">
        <v>372</v>
      </c>
      <c r="AH20" s="301">
        <v>196</v>
      </c>
      <c r="AI20" s="301">
        <v>332</v>
      </c>
      <c r="AJ20" s="301">
        <v>294</v>
      </c>
      <c r="AK20" s="301">
        <v>454</v>
      </c>
      <c r="AL20" s="301">
        <v>506</v>
      </c>
      <c r="AM20" s="301">
        <v>2030</v>
      </c>
      <c r="AN20" s="301">
        <v>160</v>
      </c>
      <c r="AO20" s="301">
        <v>115</v>
      </c>
      <c r="AP20" s="301">
        <v>515</v>
      </c>
      <c r="AQ20" s="301">
        <v>336</v>
      </c>
      <c r="AR20" s="301">
        <v>386</v>
      </c>
      <c r="AS20" s="301">
        <v>181</v>
      </c>
      <c r="AT20" s="301">
        <v>140</v>
      </c>
      <c r="AU20" s="301">
        <v>141</v>
      </c>
    </row>
    <row r="21" spans="1:47" s="300" customFormat="1" ht="13.5" customHeight="1">
      <c r="A21" s="544"/>
      <c r="B21" s="605" t="s">
        <v>196</v>
      </c>
      <c r="C21" s="601">
        <f t="shared" si="2"/>
        <v>393</v>
      </c>
      <c r="D21" s="372">
        <v>290</v>
      </c>
      <c r="E21" s="372">
        <v>103</v>
      </c>
      <c r="F21" s="301">
        <v>22</v>
      </c>
      <c r="G21" s="301">
        <v>12</v>
      </c>
      <c r="H21" s="373">
        <v>0</v>
      </c>
      <c r="I21" s="373">
        <v>0</v>
      </c>
      <c r="J21" s="373">
        <v>0</v>
      </c>
      <c r="K21" s="373">
        <v>0</v>
      </c>
      <c r="L21" s="301">
        <v>195</v>
      </c>
      <c r="M21" s="373">
        <v>9</v>
      </c>
      <c r="N21" s="301">
        <v>8</v>
      </c>
      <c r="O21" s="301">
        <v>9</v>
      </c>
      <c r="P21" s="301">
        <v>4</v>
      </c>
      <c r="Q21" s="301">
        <v>1</v>
      </c>
      <c r="R21" s="373">
        <v>0</v>
      </c>
      <c r="S21" s="301">
        <v>1</v>
      </c>
      <c r="T21" s="301">
        <v>9</v>
      </c>
      <c r="U21" s="373">
        <v>2</v>
      </c>
      <c r="V21" s="301">
        <v>8</v>
      </c>
      <c r="W21" s="301">
        <v>11</v>
      </c>
      <c r="X21" s="544"/>
      <c r="Y21" s="605" t="s">
        <v>196</v>
      </c>
      <c r="Z21" s="373">
        <v>0</v>
      </c>
      <c r="AA21" s="301">
        <v>0</v>
      </c>
      <c r="AB21" s="301">
        <v>0</v>
      </c>
      <c r="AC21" s="301">
        <v>2</v>
      </c>
      <c r="AD21" s="301">
        <v>4</v>
      </c>
      <c r="AE21" s="301">
        <v>0</v>
      </c>
      <c r="AF21" s="301">
        <v>8</v>
      </c>
      <c r="AG21" s="301">
        <v>18</v>
      </c>
      <c r="AH21" s="301">
        <v>4</v>
      </c>
      <c r="AI21" s="301">
        <v>2</v>
      </c>
      <c r="AJ21" s="301">
        <v>5</v>
      </c>
      <c r="AK21" s="301">
        <v>8</v>
      </c>
      <c r="AL21" s="301">
        <v>4</v>
      </c>
      <c r="AM21" s="301">
        <v>14</v>
      </c>
      <c r="AN21" s="301">
        <v>3</v>
      </c>
      <c r="AO21" s="301">
        <v>5</v>
      </c>
      <c r="AP21" s="301">
        <v>5</v>
      </c>
      <c r="AQ21" s="301">
        <v>3</v>
      </c>
      <c r="AR21" s="301">
        <v>9</v>
      </c>
      <c r="AS21" s="301">
        <v>6</v>
      </c>
      <c r="AT21" s="373">
        <v>2</v>
      </c>
      <c r="AU21" s="373">
        <v>0</v>
      </c>
    </row>
    <row r="22" spans="1:47" s="300" customFormat="1" ht="13.5" customHeight="1">
      <c r="A22" s="590" t="s">
        <v>197</v>
      </c>
      <c r="B22" s="605"/>
      <c r="C22" s="601">
        <f t="shared" si="2"/>
        <v>11491</v>
      </c>
      <c r="D22" s="372">
        <v>5984</v>
      </c>
      <c r="E22" s="372">
        <v>5507</v>
      </c>
      <c r="F22" s="301">
        <v>412</v>
      </c>
      <c r="G22" s="301">
        <v>186</v>
      </c>
      <c r="H22" s="373">
        <v>0</v>
      </c>
      <c r="I22" s="373">
        <v>1</v>
      </c>
      <c r="J22" s="373">
        <v>5</v>
      </c>
      <c r="K22" s="373">
        <v>1</v>
      </c>
      <c r="L22" s="301">
        <v>862</v>
      </c>
      <c r="M22" s="373">
        <v>157</v>
      </c>
      <c r="N22" s="301">
        <v>1529</v>
      </c>
      <c r="O22" s="301">
        <v>1264</v>
      </c>
      <c r="P22" s="301">
        <v>42</v>
      </c>
      <c r="Q22" s="301">
        <v>6</v>
      </c>
      <c r="R22" s="301">
        <v>89</v>
      </c>
      <c r="S22" s="301">
        <v>37</v>
      </c>
      <c r="T22" s="301">
        <v>321</v>
      </c>
      <c r="U22" s="301">
        <v>71</v>
      </c>
      <c r="V22" s="301">
        <v>723</v>
      </c>
      <c r="W22" s="301">
        <v>701</v>
      </c>
      <c r="X22" s="590" t="s">
        <v>197</v>
      </c>
      <c r="Y22" s="605"/>
      <c r="Z22" s="301">
        <v>77</v>
      </c>
      <c r="AA22" s="301">
        <v>119</v>
      </c>
      <c r="AB22" s="301">
        <v>30</v>
      </c>
      <c r="AC22" s="301">
        <v>21</v>
      </c>
      <c r="AD22" s="301">
        <v>111</v>
      </c>
      <c r="AE22" s="301">
        <v>73</v>
      </c>
      <c r="AF22" s="301">
        <v>201</v>
      </c>
      <c r="AG22" s="301">
        <v>305</v>
      </c>
      <c r="AH22" s="301">
        <v>110</v>
      </c>
      <c r="AI22" s="301">
        <v>227</v>
      </c>
      <c r="AJ22" s="301">
        <v>209</v>
      </c>
      <c r="AK22" s="301">
        <v>382</v>
      </c>
      <c r="AL22" s="301">
        <v>346</v>
      </c>
      <c r="AM22" s="301">
        <v>1329</v>
      </c>
      <c r="AN22" s="301">
        <v>83</v>
      </c>
      <c r="AO22" s="301">
        <v>68</v>
      </c>
      <c r="AP22" s="301">
        <v>360</v>
      </c>
      <c r="AQ22" s="301">
        <v>218</v>
      </c>
      <c r="AR22" s="301">
        <v>264</v>
      </c>
      <c r="AS22" s="301">
        <v>131</v>
      </c>
      <c r="AT22" s="301">
        <v>210</v>
      </c>
      <c r="AU22" s="301">
        <v>210</v>
      </c>
    </row>
    <row r="23" spans="1:47" s="300" customFormat="1" ht="13.5" customHeight="1">
      <c r="A23" s="590" t="s">
        <v>328</v>
      </c>
      <c r="B23" s="605"/>
      <c r="C23" s="601">
        <f t="shared" si="2"/>
        <v>35021</v>
      </c>
      <c r="D23" s="372">
        <v>18633</v>
      </c>
      <c r="E23" s="372">
        <v>16388</v>
      </c>
      <c r="F23" s="301">
        <v>380</v>
      </c>
      <c r="G23" s="301">
        <v>146</v>
      </c>
      <c r="H23" s="301">
        <v>4</v>
      </c>
      <c r="I23" s="373">
        <v>1</v>
      </c>
      <c r="J23" s="301">
        <v>6</v>
      </c>
      <c r="K23" s="373">
        <v>1</v>
      </c>
      <c r="L23" s="301">
        <v>1956</v>
      </c>
      <c r="M23" s="373">
        <v>400</v>
      </c>
      <c r="N23" s="301">
        <v>7058</v>
      </c>
      <c r="O23" s="301">
        <v>4254</v>
      </c>
      <c r="P23" s="301">
        <v>94</v>
      </c>
      <c r="Q23" s="301">
        <v>30</v>
      </c>
      <c r="R23" s="301">
        <v>331</v>
      </c>
      <c r="S23" s="301">
        <v>155</v>
      </c>
      <c r="T23" s="301">
        <v>989</v>
      </c>
      <c r="U23" s="301">
        <v>232</v>
      </c>
      <c r="V23" s="301">
        <v>2304</v>
      </c>
      <c r="W23" s="301">
        <v>2644</v>
      </c>
      <c r="X23" s="590" t="s">
        <v>328</v>
      </c>
      <c r="Y23" s="605"/>
      <c r="Z23" s="301">
        <v>261</v>
      </c>
      <c r="AA23" s="301">
        <v>442</v>
      </c>
      <c r="AB23" s="301">
        <v>155</v>
      </c>
      <c r="AC23" s="301">
        <v>131</v>
      </c>
      <c r="AD23" s="301">
        <v>461</v>
      </c>
      <c r="AE23" s="301">
        <v>308</v>
      </c>
      <c r="AF23" s="301">
        <v>461</v>
      </c>
      <c r="AG23" s="301">
        <v>852</v>
      </c>
      <c r="AH23" s="301">
        <v>356</v>
      </c>
      <c r="AI23" s="301">
        <v>641</v>
      </c>
      <c r="AJ23" s="301">
        <v>582</v>
      </c>
      <c r="AK23" s="301">
        <v>995</v>
      </c>
      <c r="AL23" s="301">
        <v>847</v>
      </c>
      <c r="AM23" s="301">
        <v>3686</v>
      </c>
      <c r="AN23" s="301">
        <v>196</v>
      </c>
      <c r="AO23" s="301">
        <v>164</v>
      </c>
      <c r="AP23" s="301">
        <v>1059</v>
      </c>
      <c r="AQ23" s="301">
        <v>581</v>
      </c>
      <c r="AR23" s="373">
        <v>685</v>
      </c>
      <c r="AS23" s="301">
        <v>350</v>
      </c>
      <c r="AT23" s="373">
        <v>448</v>
      </c>
      <c r="AU23" s="301">
        <v>375</v>
      </c>
    </row>
    <row r="24" spans="1:47" s="300" customFormat="1" ht="13.5" customHeight="1">
      <c r="A24" s="590" t="s">
        <v>17</v>
      </c>
      <c r="B24" s="605"/>
      <c r="C24" s="601">
        <f t="shared" si="2"/>
        <v>14287</v>
      </c>
      <c r="D24" s="376">
        <v>7536</v>
      </c>
      <c r="E24" s="376">
        <v>6751</v>
      </c>
      <c r="F24" s="373">
        <v>566</v>
      </c>
      <c r="G24" s="373">
        <v>276</v>
      </c>
      <c r="H24" s="373">
        <v>5</v>
      </c>
      <c r="I24" s="373">
        <v>0</v>
      </c>
      <c r="J24" s="373">
        <v>1</v>
      </c>
      <c r="K24" s="373">
        <v>1</v>
      </c>
      <c r="L24" s="373">
        <v>856</v>
      </c>
      <c r="M24" s="373">
        <v>163</v>
      </c>
      <c r="N24" s="373">
        <v>2185</v>
      </c>
      <c r="O24" s="373">
        <v>1445</v>
      </c>
      <c r="P24" s="373">
        <v>42</v>
      </c>
      <c r="Q24" s="373">
        <v>13</v>
      </c>
      <c r="R24" s="373">
        <v>129</v>
      </c>
      <c r="S24" s="373">
        <v>38</v>
      </c>
      <c r="T24" s="373">
        <v>483</v>
      </c>
      <c r="U24" s="373">
        <v>184</v>
      </c>
      <c r="V24" s="373">
        <v>771</v>
      </c>
      <c r="W24" s="373">
        <v>996</v>
      </c>
      <c r="X24" s="590" t="s">
        <v>17</v>
      </c>
      <c r="Y24" s="605"/>
      <c r="Z24" s="373">
        <v>121</v>
      </c>
      <c r="AA24" s="373">
        <v>158</v>
      </c>
      <c r="AB24" s="373">
        <v>63</v>
      </c>
      <c r="AC24" s="373">
        <v>29</v>
      </c>
      <c r="AD24" s="373">
        <v>192</v>
      </c>
      <c r="AE24" s="373">
        <v>114</v>
      </c>
      <c r="AF24" s="373">
        <v>356</v>
      </c>
      <c r="AG24" s="373">
        <v>664</v>
      </c>
      <c r="AH24" s="373">
        <v>186</v>
      </c>
      <c r="AI24" s="373">
        <v>336</v>
      </c>
      <c r="AJ24" s="373">
        <v>236</v>
      </c>
      <c r="AK24" s="373">
        <v>431</v>
      </c>
      <c r="AL24" s="373">
        <v>338</v>
      </c>
      <c r="AM24" s="373">
        <v>1303</v>
      </c>
      <c r="AN24" s="373">
        <v>137</v>
      </c>
      <c r="AO24" s="373">
        <v>78</v>
      </c>
      <c r="AP24" s="373">
        <v>461</v>
      </c>
      <c r="AQ24" s="373">
        <v>275</v>
      </c>
      <c r="AR24" s="373">
        <v>316</v>
      </c>
      <c r="AS24" s="373">
        <v>170</v>
      </c>
      <c r="AT24" s="373">
        <v>92</v>
      </c>
      <c r="AU24" s="373">
        <v>77</v>
      </c>
    </row>
    <row r="25" spans="1:47" s="300" customFormat="1" ht="13.5" customHeight="1">
      <c r="A25" s="544"/>
      <c r="B25" s="605" t="s">
        <v>198</v>
      </c>
      <c r="C25" s="601">
        <f t="shared" si="2"/>
        <v>5838</v>
      </c>
      <c r="D25" s="376">
        <v>3042</v>
      </c>
      <c r="E25" s="376">
        <v>2796</v>
      </c>
      <c r="F25" s="373">
        <v>295</v>
      </c>
      <c r="G25" s="373">
        <v>169</v>
      </c>
      <c r="H25" s="373">
        <v>4</v>
      </c>
      <c r="I25" s="373">
        <v>0</v>
      </c>
      <c r="J25" s="373">
        <v>1</v>
      </c>
      <c r="K25" s="373">
        <v>1</v>
      </c>
      <c r="L25" s="373">
        <v>331</v>
      </c>
      <c r="M25" s="373">
        <v>63</v>
      </c>
      <c r="N25" s="373">
        <v>759</v>
      </c>
      <c r="O25" s="373">
        <v>458</v>
      </c>
      <c r="P25" s="373">
        <v>16</v>
      </c>
      <c r="Q25" s="373">
        <v>6</v>
      </c>
      <c r="R25" s="373">
        <v>41</v>
      </c>
      <c r="S25" s="373">
        <v>15</v>
      </c>
      <c r="T25" s="373">
        <v>202</v>
      </c>
      <c r="U25" s="373">
        <v>71</v>
      </c>
      <c r="V25" s="373">
        <v>303</v>
      </c>
      <c r="W25" s="373">
        <v>414</v>
      </c>
      <c r="X25" s="544"/>
      <c r="Y25" s="605" t="s">
        <v>198</v>
      </c>
      <c r="Z25" s="373">
        <v>44</v>
      </c>
      <c r="AA25" s="373">
        <v>54</v>
      </c>
      <c r="AB25" s="373">
        <v>23</v>
      </c>
      <c r="AC25" s="373">
        <v>11</v>
      </c>
      <c r="AD25" s="373">
        <v>73</v>
      </c>
      <c r="AE25" s="373">
        <v>51</v>
      </c>
      <c r="AF25" s="373">
        <v>254</v>
      </c>
      <c r="AG25" s="373">
        <v>436</v>
      </c>
      <c r="AH25" s="373">
        <v>75</v>
      </c>
      <c r="AI25" s="373">
        <v>159</v>
      </c>
      <c r="AJ25" s="373">
        <v>88</v>
      </c>
      <c r="AK25" s="373">
        <v>147</v>
      </c>
      <c r="AL25" s="373">
        <v>136</v>
      </c>
      <c r="AM25" s="373">
        <v>499</v>
      </c>
      <c r="AN25" s="373">
        <v>60</v>
      </c>
      <c r="AO25" s="373">
        <v>39</v>
      </c>
      <c r="AP25" s="373">
        <v>186</v>
      </c>
      <c r="AQ25" s="373">
        <v>109</v>
      </c>
      <c r="AR25" s="373">
        <v>116</v>
      </c>
      <c r="AS25" s="373">
        <v>58</v>
      </c>
      <c r="AT25" s="373">
        <v>35</v>
      </c>
      <c r="AU25" s="373">
        <v>36</v>
      </c>
    </row>
    <row r="26" spans="1:47" s="300" customFormat="1" ht="13.5" customHeight="1">
      <c r="A26" s="544"/>
      <c r="B26" s="605" t="s">
        <v>199</v>
      </c>
      <c r="C26" s="601">
        <f t="shared" si="2"/>
        <v>8449</v>
      </c>
      <c r="D26" s="376">
        <v>4494</v>
      </c>
      <c r="E26" s="376">
        <v>3955</v>
      </c>
      <c r="F26" s="373">
        <v>271</v>
      </c>
      <c r="G26" s="373">
        <v>107</v>
      </c>
      <c r="H26" s="373">
        <v>1</v>
      </c>
      <c r="I26" s="373">
        <v>0</v>
      </c>
      <c r="J26" s="373">
        <v>0</v>
      </c>
      <c r="K26" s="373">
        <v>0</v>
      </c>
      <c r="L26" s="373">
        <v>525</v>
      </c>
      <c r="M26" s="373">
        <v>100</v>
      </c>
      <c r="N26" s="373">
        <v>1426</v>
      </c>
      <c r="O26" s="373">
        <v>987</v>
      </c>
      <c r="P26" s="373">
        <v>26</v>
      </c>
      <c r="Q26" s="373">
        <v>7</v>
      </c>
      <c r="R26" s="373">
        <v>88</v>
      </c>
      <c r="S26" s="373">
        <v>23</v>
      </c>
      <c r="T26" s="373">
        <v>281</v>
      </c>
      <c r="U26" s="373">
        <v>113</v>
      </c>
      <c r="V26" s="373">
        <v>468</v>
      </c>
      <c r="W26" s="373">
        <v>582</v>
      </c>
      <c r="X26" s="544"/>
      <c r="Y26" s="605" t="s">
        <v>199</v>
      </c>
      <c r="Z26" s="373">
        <v>77</v>
      </c>
      <c r="AA26" s="373">
        <v>104</v>
      </c>
      <c r="AB26" s="373">
        <v>40</v>
      </c>
      <c r="AC26" s="373">
        <v>18</v>
      </c>
      <c r="AD26" s="373">
        <v>119</v>
      </c>
      <c r="AE26" s="373">
        <v>63</v>
      </c>
      <c r="AF26" s="373">
        <v>102</v>
      </c>
      <c r="AG26" s="373">
        <v>228</v>
      </c>
      <c r="AH26" s="373">
        <v>111</v>
      </c>
      <c r="AI26" s="373">
        <v>177</v>
      </c>
      <c r="AJ26" s="373">
        <v>148</v>
      </c>
      <c r="AK26" s="373">
        <v>284</v>
      </c>
      <c r="AL26" s="373">
        <v>202</v>
      </c>
      <c r="AM26" s="373">
        <v>804</v>
      </c>
      <c r="AN26" s="373">
        <v>77</v>
      </c>
      <c r="AO26" s="373">
        <v>39</v>
      </c>
      <c r="AP26" s="373">
        <v>275</v>
      </c>
      <c r="AQ26" s="373">
        <v>166</v>
      </c>
      <c r="AR26" s="373">
        <v>200</v>
      </c>
      <c r="AS26" s="373">
        <v>112</v>
      </c>
      <c r="AT26" s="373">
        <v>57</v>
      </c>
      <c r="AU26" s="373">
        <v>41</v>
      </c>
    </row>
    <row r="27" spans="1:47" s="300" customFormat="1" ht="13.5" customHeight="1">
      <c r="A27" s="590" t="s">
        <v>200</v>
      </c>
      <c r="B27" s="606"/>
      <c r="C27" s="601">
        <f t="shared" si="2"/>
        <v>42876</v>
      </c>
      <c r="D27" s="376">
        <v>23174</v>
      </c>
      <c r="E27" s="376">
        <v>19702</v>
      </c>
      <c r="F27" s="373">
        <v>736</v>
      </c>
      <c r="G27" s="373">
        <v>299</v>
      </c>
      <c r="H27" s="373">
        <v>8</v>
      </c>
      <c r="I27" s="373">
        <v>0</v>
      </c>
      <c r="J27" s="373">
        <v>13</v>
      </c>
      <c r="K27" s="373">
        <v>4</v>
      </c>
      <c r="L27" s="373">
        <v>2634</v>
      </c>
      <c r="M27" s="373">
        <v>560</v>
      </c>
      <c r="N27" s="373">
        <v>9770</v>
      </c>
      <c r="O27" s="373">
        <v>5797</v>
      </c>
      <c r="P27" s="373">
        <v>123</v>
      </c>
      <c r="Q27" s="373">
        <v>36</v>
      </c>
      <c r="R27" s="373">
        <v>286</v>
      </c>
      <c r="S27" s="373">
        <v>122</v>
      </c>
      <c r="T27" s="373">
        <v>1118</v>
      </c>
      <c r="U27" s="373">
        <v>259</v>
      </c>
      <c r="V27" s="373">
        <v>2515</v>
      </c>
      <c r="W27" s="373">
        <v>3150</v>
      </c>
      <c r="X27" s="590" t="s">
        <v>200</v>
      </c>
      <c r="Y27" s="606"/>
      <c r="Z27" s="373">
        <v>277</v>
      </c>
      <c r="AA27" s="373">
        <v>416</v>
      </c>
      <c r="AB27" s="373">
        <v>171</v>
      </c>
      <c r="AC27" s="373">
        <v>173</v>
      </c>
      <c r="AD27" s="373">
        <v>499</v>
      </c>
      <c r="AE27" s="373">
        <v>374</v>
      </c>
      <c r="AF27" s="373">
        <v>555</v>
      </c>
      <c r="AG27" s="373">
        <v>1137</v>
      </c>
      <c r="AH27" s="373">
        <v>399</v>
      </c>
      <c r="AI27" s="373">
        <v>718</v>
      </c>
      <c r="AJ27" s="373">
        <v>622</v>
      </c>
      <c r="AK27" s="373">
        <v>1151</v>
      </c>
      <c r="AL27" s="373">
        <v>834</v>
      </c>
      <c r="AM27" s="373">
        <v>3751</v>
      </c>
      <c r="AN27" s="373">
        <v>231</v>
      </c>
      <c r="AO27" s="373">
        <v>190</v>
      </c>
      <c r="AP27" s="373">
        <v>1125</v>
      </c>
      <c r="AQ27" s="373">
        <v>658</v>
      </c>
      <c r="AR27" s="373">
        <v>678</v>
      </c>
      <c r="AS27" s="373">
        <v>408</v>
      </c>
      <c r="AT27" s="373">
        <v>580</v>
      </c>
      <c r="AU27" s="373">
        <v>499</v>
      </c>
    </row>
    <row r="28" spans="1:47" s="302" customFormat="1" ht="13.5" customHeight="1">
      <c r="A28" s="544"/>
      <c r="B28" s="605" t="s">
        <v>201</v>
      </c>
      <c r="C28" s="601">
        <f t="shared" si="2"/>
        <v>37120</v>
      </c>
      <c r="D28" s="376">
        <v>20092</v>
      </c>
      <c r="E28" s="376">
        <v>17028</v>
      </c>
      <c r="F28" s="373">
        <v>629</v>
      </c>
      <c r="G28" s="373">
        <v>265</v>
      </c>
      <c r="H28" s="373">
        <v>8</v>
      </c>
      <c r="I28" s="373">
        <v>0</v>
      </c>
      <c r="J28" s="373">
        <v>12</v>
      </c>
      <c r="K28" s="373">
        <v>2</v>
      </c>
      <c r="L28" s="373">
        <v>2236</v>
      </c>
      <c r="M28" s="373">
        <v>484</v>
      </c>
      <c r="N28" s="373">
        <v>8618</v>
      </c>
      <c r="O28" s="373">
        <v>4943</v>
      </c>
      <c r="P28" s="373">
        <v>105</v>
      </c>
      <c r="Q28" s="373">
        <v>29</v>
      </c>
      <c r="R28" s="373">
        <v>237</v>
      </c>
      <c r="S28" s="373">
        <v>106</v>
      </c>
      <c r="T28" s="373">
        <v>974</v>
      </c>
      <c r="U28" s="373">
        <v>223</v>
      </c>
      <c r="V28" s="373">
        <v>2115</v>
      </c>
      <c r="W28" s="373">
        <v>2727</v>
      </c>
      <c r="X28" s="544"/>
      <c r="Y28" s="605" t="s">
        <v>201</v>
      </c>
      <c r="Z28" s="373">
        <v>240</v>
      </c>
      <c r="AA28" s="373">
        <v>365</v>
      </c>
      <c r="AB28" s="373">
        <v>152</v>
      </c>
      <c r="AC28" s="373">
        <v>162</v>
      </c>
      <c r="AD28" s="373">
        <v>421</v>
      </c>
      <c r="AE28" s="373">
        <v>332</v>
      </c>
      <c r="AF28" s="373">
        <v>476</v>
      </c>
      <c r="AG28" s="373">
        <v>1008</v>
      </c>
      <c r="AH28" s="373">
        <v>353</v>
      </c>
      <c r="AI28" s="373">
        <v>630</v>
      </c>
      <c r="AJ28" s="373">
        <v>534</v>
      </c>
      <c r="AK28" s="373">
        <v>996</v>
      </c>
      <c r="AL28" s="373">
        <v>735</v>
      </c>
      <c r="AM28" s="373">
        <v>3233</v>
      </c>
      <c r="AN28" s="373">
        <v>193</v>
      </c>
      <c r="AO28" s="373">
        <v>155</v>
      </c>
      <c r="AP28" s="373">
        <v>970</v>
      </c>
      <c r="AQ28" s="373">
        <v>569</v>
      </c>
      <c r="AR28" s="373">
        <v>595</v>
      </c>
      <c r="AS28" s="373">
        <v>365</v>
      </c>
      <c r="AT28" s="373">
        <v>489</v>
      </c>
      <c r="AU28" s="373">
        <v>434</v>
      </c>
    </row>
    <row r="29" spans="1:47" s="302" customFormat="1" ht="13.5" customHeight="1">
      <c r="A29" s="544"/>
      <c r="B29" s="605" t="s">
        <v>202</v>
      </c>
      <c r="C29" s="601">
        <f t="shared" si="2"/>
        <v>5756</v>
      </c>
      <c r="D29" s="376">
        <v>3082</v>
      </c>
      <c r="E29" s="376">
        <v>2674</v>
      </c>
      <c r="F29" s="373">
        <v>107</v>
      </c>
      <c r="G29" s="373">
        <v>34</v>
      </c>
      <c r="H29" s="373">
        <v>0</v>
      </c>
      <c r="I29" s="373">
        <v>0</v>
      </c>
      <c r="J29" s="373">
        <v>1</v>
      </c>
      <c r="K29" s="373">
        <v>2</v>
      </c>
      <c r="L29" s="373">
        <v>398</v>
      </c>
      <c r="M29" s="373">
        <v>76</v>
      </c>
      <c r="N29" s="373">
        <v>1152</v>
      </c>
      <c r="O29" s="373">
        <v>854</v>
      </c>
      <c r="P29" s="373">
        <v>18</v>
      </c>
      <c r="Q29" s="373">
        <v>7</v>
      </c>
      <c r="R29" s="373">
        <v>49</v>
      </c>
      <c r="S29" s="373">
        <v>16</v>
      </c>
      <c r="T29" s="373">
        <v>144</v>
      </c>
      <c r="U29" s="373">
        <v>36</v>
      </c>
      <c r="V29" s="373">
        <v>400</v>
      </c>
      <c r="W29" s="373">
        <v>423</v>
      </c>
      <c r="X29" s="544"/>
      <c r="Y29" s="605" t="s">
        <v>202</v>
      </c>
      <c r="Z29" s="373">
        <v>37</v>
      </c>
      <c r="AA29" s="373">
        <v>51</v>
      </c>
      <c r="AB29" s="373">
        <v>19</v>
      </c>
      <c r="AC29" s="373">
        <v>11</v>
      </c>
      <c r="AD29" s="373">
        <v>78</v>
      </c>
      <c r="AE29" s="373">
        <v>42</v>
      </c>
      <c r="AF29" s="373">
        <v>79</v>
      </c>
      <c r="AG29" s="373">
        <v>129</v>
      </c>
      <c r="AH29" s="373">
        <v>46</v>
      </c>
      <c r="AI29" s="373">
        <v>88</v>
      </c>
      <c r="AJ29" s="373">
        <v>88</v>
      </c>
      <c r="AK29" s="373">
        <v>155</v>
      </c>
      <c r="AL29" s="373">
        <v>99</v>
      </c>
      <c r="AM29" s="373">
        <v>518</v>
      </c>
      <c r="AN29" s="373">
        <v>38</v>
      </c>
      <c r="AO29" s="373">
        <v>35</v>
      </c>
      <c r="AP29" s="373">
        <v>155</v>
      </c>
      <c r="AQ29" s="373">
        <v>89</v>
      </c>
      <c r="AR29" s="373">
        <v>83</v>
      </c>
      <c r="AS29" s="373">
        <v>43</v>
      </c>
      <c r="AT29" s="373">
        <v>91</v>
      </c>
      <c r="AU29" s="373">
        <v>65</v>
      </c>
    </row>
    <row r="30" spans="1:47" s="300" customFormat="1" ht="13.5" customHeight="1">
      <c r="A30" s="590" t="s">
        <v>203</v>
      </c>
      <c r="B30" s="606"/>
      <c r="C30" s="601">
        <f t="shared" si="2"/>
        <v>46022</v>
      </c>
      <c r="D30" s="376">
        <v>24404</v>
      </c>
      <c r="E30" s="376">
        <v>21618</v>
      </c>
      <c r="F30" s="373">
        <v>1080</v>
      </c>
      <c r="G30" s="373">
        <v>585</v>
      </c>
      <c r="H30" s="373">
        <v>61</v>
      </c>
      <c r="I30" s="373">
        <v>13</v>
      </c>
      <c r="J30" s="373">
        <v>9</v>
      </c>
      <c r="K30" s="373">
        <v>2</v>
      </c>
      <c r="L30" s="373">
        <v>3198</v>
      </c>
      <c r="M30" s="373">
        <v>659</v>
      </c>
      <c r="N30" s="373">
        <v>7230</v>
      </c>
      <c r="O30" s="373">
        <v>4494</v>
      </c>
      <c r="P30" s="373">
        <v>177</v>
      </c>
      <c r="Q30" s="373">
        <v>29</v>
      </c>
      <c r="R30" s="373">
        <v>493</v>
      </c>
      <c r="S30" s="373">
        <v>237</v>
      </c>
      <c r="T30" s="373">
        <v>1696</v>
      </c>
      <c r="U30" s="373">
        <v>579</v>
      </c>
      <c r="V30" s="373">
        <v>3146</v>
      </c>
      <c r="W30" s="373">
        <v>3588</v>
      </c>
      <c r="X30" s="590" t="s">
        <v>203</v>
      </c>
      <c r="Y30" s="606"/>
      <c r="Z30" s="373">
        <v>355</v>
      </c>
      <c r="AA30" s="373">
        <v>610</v>
      </c>
      <c r="AB30" s="373">
        <v>226</v>
      </c>
      <c r="AC30" s="373">
        <v>177</v>
      </c>
      <c r="AD30" s="373">
        <v>640</v>
      </c>
      <c r="AE30" s="373">
        <v>428</v>
      </c>
      <c r="AF30" s="373">
        <v>749</v>
      </c>
      <c r="AG30" s="373">
        <v>1427</v>
      </c>
      <c r="AH30" s="373">
        <v>632</v>
      </c>
      <c r="AI30" s="373">
        <v>938</v>
      </c>
      <c r="AJ30" s="373">
        <v>775</v>
      </c>
      <c r="AK30" s="373">
        <v>1311</v>
      </c>
      <c r="AL30" s="373">
        <v>1238</v>
      </c>
      <c r="AM30" s="373">
        <v>4830</v>
      </c>
      <c r="AN30" s="373">
        <v>324</v>
      </c>
      <c r="AO30" s="373">
        <v>257</v>
      </c>
      <c r="AP30" s="373">
        <v>1382</v>
      </c>
      <c r="AQ30" s="373">
        <v>920</v>
      </c>
      <c r="AR30" s="373">
        <v>949</v>
      </c>
      <c r="AS30" s="373">
        <v>478</v>
      </c>
      <c r="AT30" s="373">
        <v>44</v>
      </c>
      <c r="AU30" s="373">
        <v>56</v>
      </c>
    </row>
    <row r="31" spans="1:48" s="300" customFormat="1" ht="13.5" customHeight="1">
      <c r="A31" s="544"/>
      <c r="B31" s="605" t="s">
        <v>204</v>
      </c>
      <c r="C31" s="601">
        <f t="shared" si="2"/>
        <v>10268</v>
      </c>
      <c r="D31" s="376">
        <v>5578</v>
      </c>
      <c r="E31" s="376">
        <v>4690</v>
      </c>
      <c r="F31" s="373">
        <v>304</v>
      </c>
      <c r="G31" s="373">
        <v>242</v>
      </c>
      <c r="H31" s="373">
        <v>54</v>
      </c>
      <c r="I31" s="373">
        <v>13</v>
      </c>
      <c r="J31" s="373">
        <v>6</v>
      </c>
      <c r="K31" s="373">
        <v>1</v>
      </c>
      <c r="L31" s="373">
        <v>590</v>
      </c>
      <c r="M31" s="373">
        <v>131</v>
      </c>
      <c r="N31" s="373">
        <v>1699</v>
      </c>
      <c r="O31" s="373">
        <v>828</v>
      </c>
      <c r="P31" s="373">
        <v>66</v>
      </c>
      <c r="Q31" s="373">
        <v>12</v>
      </c>
      <c r="R31" s="373">
        <v>86</v>
      </c>
      <c r="S31" s="373">
        <v>30</v>
      </c>
      <c r="T31" s="373">
        <v>379</v>
      </c>
      <c r="U31" s="373">
        <v>117</v>
      </c>
      <c r="V31" s="373">
        <v>678</v>
      </c>
      <c r="W31" s="373">
        <v>690</v>
      </c>
      <c r="X31" s="544"/>
      <c r="Y31" s="605" t="s">
        <v>204</v>
      </c>
      <c r="Z31" s="373">
        <v>90</v>
      </c>
      <c r="AA31" s="373">
        <v>121</v>
      </c>
      <c r="AB31" s="373">
        <v>49</v>
      </c>
      <c r="AC31" s="373">
        <v>36</v>
      </c>
      <c r="AD31" s="373">
        <v>133</v>
      </c>
      <c r="AE31" s="373">
        <v>91</v>
      </c>
      <c r="AF31" s="373">
        <v>253</v>
      </c>
      <c r="AG31" s="373">
        <v>490</v>
      </c>
      <c r="AH31" s="373">
        <v>160</v>
      </c>
      <c r="AI31" s="373">
        <v>226</v>
      </c>
      <c r="AJ31" s="373">
        <v>150</v>
      </c>
      <c r="AK31" s="373">
        <v>274</v>
      </c>
      <c r="AL31" s="373">
        <v>232</v>
      </c>
      <c r="AM31" s="373">
        <v>972</v>
      </c>
      <c r="AN31" s="373">
        <v>67</v>
      </c>
      <c r="AO31" s="373">
        <v>71</v>
      </c>
      <c r="AP31" s="373">
        <v>361</v>
      </c>
      <c r="AQ31" s="373">
        <v>226</v>
      </c>
      <c r="AR31" s="373">
        <v>207</v>
      </c>
      <c r="AS31" s="373">
        <v>106</v>
      </c>
      <c r="AT31" s="373">
        <v>14</v>
      </c>
      <c r="AU31" s="373">
        <v>13</v>
      </c>
      <c r="AV31" s="299"/>
    </row>
    <row r="32" spans="1:48" s="300" customFormat="1" ht="13.5" customHeight="1">
      <c r="A32" s="544"/>
      <c r="B32" s="605" t="s">
        <v>205</v>
      </c>
      <c r="C32" s="601">
        <f t="shared" si="2"/>
        <v>15984</v>
      </c>
      <c r="D32" s="376">
        <v>8468</v>
      </c>
      <c r="E32" s="376">
        <v>7516</v>
      </c>
      <c r="F32" s="373">
        <v>306</v>
      </c>
      <c r="G32" s="373">
        <v>101</v>
      </c>
      <c r="H32" s="373">
        <v>3</v>
      </c>
      <c r="I32" s="373">
        <v>0</v>
      </c>
      <c r="J32" s="373">
        <v>1</v>
      </c>
      <c r="K32" s="373">
        <v>1</v>
      </c>
      <c r="L32" s="373">
        <v>1212</v>
      </c>
      <c r="M32" s="373">
        <v>235</v>
      </c>
      <c r="N32" s="373">
        <v>2393</v>
      </c>
      <c r="O32" s="373">
        <v>1582</v>
      </c>
      <c r="P32" s="373">
        <v>36</v>
      </c>
      <c r="Q32" s="373">
        <v>12</v>
      </c>
      <c r="R32" s="373">
        <v>193</v>
      </c>
      <c r="S32" s="373">
        <v>87</v>
      </c>
      <c r="T32" s="373">
        <v>630</v>
      </c>
      <c r="U32" s="373">
        <v>241</v>
      </c>
      <c r="V32" s="373">
        <v>1199</v>
      </c>
      <c r="W32" s="373">
        <v>1356</v>
      </c>
      <c r="X32" s="544"/>
      <c r="Y32" s="605" t="s">
        <v>205</v>
      </c>
      <c r="Z32" s="373">
        <v>90</v>
      </c>
      <c r="AA32" s="373">
        <v>189</v>
      </c>
      <c r="AB32" s="373">
        <v>74</v>
      </c>
      <c r="AC32" s="373">
        <v>59</v>
      </c>
      <c r="AD32" s="373">
        <v>221</v>
      </c>
      <c r="AE32" s="373">
        <v>160</v>
      </c>
      <c r="AF32" s="373">
        <v>236</v>
      </c>
      <c r="AG32" s="373">
        <v>410</v>
      </c>
      <c r="AH32" s="373">
        <v>214</v>
      </c>
      <c r="AI32" s="373">
        <v>295</v>
      </c>
      <c r="AJ32" s="373">
        <v>297</v>
      </c>
      <c r="AK32" s="373">
        <v>480</v>
      </c>
      <c r="AL32" s="373">
        <v>493</v>
      </c>
      <c r="AM32" s="373">
        <v>1752</v>
      </c>
      <c r="AN32" s="373">
        <v>94</v>
      </c>
      <c r="AO32" s="373">
        <v>87</v>
      </c>
      <c r="AP32" s="373">
        <v>482</v>
      </c>
      <c r="AQ32" s="373">
        <v>315</v>
      </c>
      <c r="AR32" s="373">
        <v>278</v>
      </c>
      <c r="AS32" s="373">
        <v>135</v>
      </c>
      <c r="AT32" s="373">
        <v>16</v>
      </c>
      <c r="AU32" s="373">
        <v>19</v>
      </c>
      <c r="AV32" s="299"/>
    </row>
    <row r="33" spans="1:48" s="300" customFormat="1" ht="13.5" customHeight="1">
      <c r="A33" s="544"/>
      <c r="B33" s="605" t="s">
        <v>206</v>
      </c>
      <c r="C33" s="601">
        <f t="shared" si="2"/>
        <v>13198</v>
      </c>
      <c r="D33" s="376">
        <v>6893</v>
      </c>
      <c r="E33" s="376">
        <v>6305</v>
      </c>
      <c r="F33" s="373">
        <v>201</v>
      </c>
      <c r="G33" s="373">
        <v>100</v>
      </c>
      <c r="H33" s="373">
        <v>3</v>
      </c>
      <c r="I33" s="373">
        <v>0</v>
      </c>
      <c r="J33" s="373">
        <v>2</v>
      </c>
      <c r="K33" s="373">
        <v>0</v>
      </c>
      <c r="L33" s="373">
        <v>941</v>
      </c>
      <c r="M33" s="373">
        <v>203</v>
      </c>
      <c r="N33" s="373">
        <v>2205</v>
      </c>
      <c r="O33" s="373">
        <v>1454</v>
      </c>
      <c r="P33" s="373">
        <v>46</v>
      </c>
      <c r="Q33" s="373">
        <v>4</v>
      </c>
      <c r="R33" s="373">
        <v>142</v>
      </c>
      <c r="S33" s="373">
        <v>85</v>
      </c>
      <c r="T33" s="373">
        <v>491</v>
      </c>
      <c r="U33" s="373">
        <v>131</v>
      </c>
      <c r="V33" s="373">
        <v>885</v>
      </c>
      <c r="W33" s="373">
        <v>1082</v>
      </c>
      <c r="X33" s="544"/>
      <c r="Y33" s="605" t="s">
        <v>206</v>
      </c>
      <c r="Z33" s="373">
        <v>111</v>
      </c>
      <c r="AA33" s="373">
        <v>196</v>
      </c>
      <c r="AB33" s="373">
        <v>68</v>
      </c>
      <c r="AC33" s="373">
        <v>49</v>
      </c>
      <c r="AD33" s="373">
        <v>169</v>
      </c>
      <c r="AE33" s="373">
        <v>108</v>
      </c>
      <c r="AF33" s="373">
        <v>178</v>
      </c>
      <c r="AG33" s="373">
        <v>362</v>
      </c>
      <c r="AH33" s="373">
        <v>182</v>
      </c>
      <c r="AI33" s="373">
        <v>309</v>
      </c>
      <c r="AJ33" s="373">
        <v>207</v>
      </c>
      <c r="AK33" s="373">
        <v>356</v>
      </c>
      <c r="AL33" s="373">
        <v>335</v>
      </c>
      <c r="AM33" s="373">
        <v>1388</v>
      </c>
      <c r="AN33" s="373">
        <v>92</v>
      </c>
      <c r="AO33" s="373">
        <v>61</v>
      </c>
      <c r="AP33" s="373">
        <v>354</v>
      </c>
      <c r="AQ33" s="373">
        <v>249</v>
      </c>
      <c r="AR33" s="373">
        <v>269</v>
      </c>
      <c r="AS33" s="373">
        <v>155</v>
      </c>
      <c r="AT33" s="373">
        <v>12</v>
      </c>
      <c r="AU33" s="373">
        <v>13</v>
      </c>
      <c r="AV33" s="299"/>
    </row>
    <row r="34" spans="1:48" s="300" customFormat="1" ht="13.5" customHeight="1">
      <c r="A34" s="544"/>
      <c r="B34" s="605" t="s">
        <v>207</v>
      </c>
      <c r="C34" s="601">
        <f t="shared" si="2"/>
        <v>6572</v>
      </c>
      <c r="D34" s="376">
        <v>3465</v>
      </c>
      <c r="E34" s="376">
        <v>3107</v>
      </c>
      <c r="F34" s="373">
        <v>269</v>
      </c>
      <c r="G34" s="373">
        <v>142</v>
      </c>
      <c r="H34" s="373">
        <v>1</v>
      </c>
      <c r="I34" s="373">
        <v>0</v>
      </c>
      <c r="J34" s="373">
        <v>0</v>
      </c>
      <c r="K34" s="373">
        <v>0</v>
      </c>
      <c r="L34" s="373">
        <v>455</v>
      </c>
      <c r="M34" s="373">
        <v>90</v>
      </c>
      <c r="N34" s="373">
        <v>933</v>
      </c>
      <c r="O34" s="373">
        <v>630</v>
      </c>
      <c r="P34" s="373">
        <v>29</v>
      </c>
      <c r="Q34" s="373">
        <v>1</v>
      </c>
      <c r="R34" s="373">
        <v>72</v>
      </c>
      <c r="S34" s="373">
        <v>35</v>
      </c>
      <c r="T34" s="373">
        <v>196</v>
      </c>
      <c r="U34" s="373">
        <v>90</v>
      </c>
      <c r="V34" s="373">
        <v>384</v>
      </c>
      <c r="W34" s="373">
        <v>460</v>
      </c>
      <c r="X34" s="544"/>
      <c r="Y34" s="605" t="s">
        <v>207</v>
      </c>
      <c r="Z34" s="373">
        <v>64</v>
      </c>
      <c r="AA34" s="373">
        <v>104</v>
      </c>
      <c r="AB34" s="373">
        <v>35</v>
      </c>
      <c r="AC34" s="373">
        <v>33</v>
      </c>
      <c r="AD34" s="373">
        <v>117</v>
      </c>
      <c r="AE34" s="373">
        <v>69</v>
      </c>
      <c r="AF34" s="373">
        <v>82</v>
      </c>
      <c r="AG34" s="373">
        <v>165</v>
      </c>
      <c r="AH34" s="373">
        <v>76</v>
      </c>
      <c r="AI34" s="373">
        <v>108</v>
      </c>
      <c r="AJ34" s="373">
        <v>121</v>
      </c>
      <c r="AK34" s="373">
        <v>201</v>
      </c>
      <c r="AL34" s="373">
        <v>178</v>
      </c>
      <c r="AM34" s="373">
        <v>718</v>
      </c>
      <c r="AN34" s="373">
        <v>71</v>
      </c>
      <c r="AO34" s="373">
        <v>38</v>
      </c>
      <c r="AP34" s="373">
        <v>185</v>
      </c>
      <c r="AQ34" s="373">
        <v>130</v>
      </c>
      <c r="AR34" s="373">
        <v>195</v>
      </c>
      <c r="AS34" s="373">
        <v>82</v>
      </c>
      <c r="AT34" s="373">
        <v>2</v>
      </c>
      <c r="AU34" s="373">
        <v>11</v>
      </c>
      <c r="AV34" s="299"/>
    </row>
    <row r="35" spans="1:48" s="300" customFormat="1" ht="13.5" customHeight="1">
      <c r="A35" s="544"/>
      <c r="B35" s="605"/>
      <c r="C35" s="602"/>
      <c r="D35" s="376"/>
      <c r="E35" s="376"/>
      <c r="F35" s="373"/>
      <c r="G35" s="373"/>
      <c r="H35" s="373"/>
      <c r="I35" s="373"/>
      <c r="J35" s="373"/>
      <c r="K35" s="373"/>
      <c r="L35" s="373"/>
      <c r="M35" s="373"/>
      <c r="N35" s="373"/>
      <c r="O35" s="373"/>
      <c r="P35" s="373"/>
      <c r="Q35" s="373"/>
      <c r="R35" s="373"/>
      <c r="S35" s="373"/>
      <c r="T35" s="373"/>
      <c r="U35" s="373"/>
      <c r="V35" s="373"/>
      <c r="W35" s="373"/>
      <c r="X35" s="544"/>
      <c r="Y35" s="605"/>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299"/>
    </row>
    <row r="36" spans="1:48" s="300" customFormat="1" ht="13.5" customHeight="1">
      <c r="A36" s="609" t="s">
        <v>208</v>
      </c>
      <c r="B36" s="610"/>
      <c r="C36" s="599">
        <f>+C12+C17+C18+C19+C22+C23+C24+C27+C30</f>
        <v>347110</v>
      </c>
      <c r="D36" s="599">
        <f aca="true" t="shared" si="3" ref="D36:W36">+D12+D17+D18+D19+D22+D23+D24+D27+D30</f>
        <v>186584</v>
      </c>
      <c r="E36" s="599">
        <f t="shared" si="3"/>
        <v>160526</v>
      </c>
      <c r="F36" s="599">
        <f t="shared" si="3"/>
        <v>6199</v>
      </c>
      <c r="G36" s="599">
        <f t="shared" si="3"/>
        <v>3057</v>
      </c>
      <c r="H36" s="599">
        <f t="shared" si="3"/>
        <v>266</v>
      </c>
      <c r="I36" s="599">
        <f t="shared" si="3"/>
        <v>48</v>
      </c>
      <c r="J36" s="599">
        <f t="shared" si="3"/>
        <v>58</v>
      </c>
      <c r="K36" s="599">
        <f t="shared" si="3"/>
        <v>15</v>
      </c>
      <c r="L36" s="599">
        <f t="shared" si="3"/>
        <v>26063</v>
      </c>
      <c r="M36" s="599">
        <f t="shared" si="3"/>
        <v>5363</v>
      </c>
      <c r="N36" s="599">
        <f t="shared" si="3"/>
        <v>48129</v>
      </c>
      <c r="O36" s="599">
        <f t="shared" si="3"/>
        <v>28766</v>
      </c>
      <c r="P36" s="599">
        <f t="shared" si="3"/>
        <v>2508</v>
      </c>
      <c r="Q36" s="599">
        <f t="shared" si="3"/>
        <v>398</v>
      </c>
      <c r="R36" s="599">
        <f t="shared" si="3"/>
        <v>3595</v>
      </c>
      <c r="S36" s="599">
        <f t="shared" si="3"/>
        <v>1762</v>
      </c>
      <c r="T36" s="599">
        <f t="shared" si="3"/>
        <v>11220</v>
      </c>
      <c r="U36" s="599">
        <f t="shared" si="3"/>
        <v>2983</v>
      </c>
      <c r="V36" s="599">
        <f t="shared" si="3"/>
        <v>24294</v>
      </c>
      <c r="W36" s="599">
        <f t="shared" si="3"/>
        <v>27266</v>
      </c>
      <c r="X36" s="609" t="s">
        <v>208</v>
      </c>
      <c r="Y36" s="610"/>
      <c r="Z36" s="599">
        <f aca="true" t="shared" si="4" ref="Z36:AU36">+Z12+Z17+Z18+Z19+Z22+Z23+Z24+Z27+Z30</f>
        <v>3157</v>
      </c>
      <c r="AA36" s="599">
        <f t="shared" si="4"/>
        <v>4771</v>
      </c>
      <c r="AB36" s="599">
        <f t="shared" si="4"/>
        <v>2152</v>
      </c>
      <c r="AC36" s="599">
        <f t="shared" si="4"/>
        <v>1734</v>
      </c>
      <c r="AD36" s="599">
        <f t="shared" si="4"/>
        <v>6059</v>
      </c>
      <c r="AE36" s="599">
        <f t="shared" si="4"/>
        <v>3634</v>
      </c>
      <c r="AF36" s="599">
        <f t="shared" si="4"/>
        <v>6142</v>
      </c>
      <c r="AG36" s="599">
        <f t="shared" si="4"/>
        <v>11052</v>
      </c>
      <c r="AH36" s="599">
        <f t="shared" si="4"/>
        <v>4250</v>
      </c>
      <c r="AI36" s="599">
        <f t="shared" si="4"/>
        <v>6941</v>
      </c>
      <c r="AJ36" s="599">
        <f t="shared" si="4"/>
        <v>6600</v>
      </c>
      <c r="AK36" s="599">
        <f t="shared" si="4"/>
        <v>10750</v>
      </c>
      <c r="AL36" s="599">
        <f t="shared" si="4"/>
        <v>9846</v>
      </c>
      <c r="AM36" s="599">
        <f t="shared" si="4"/>
        <v>35659</v>
      </c>
      <c r="AN36" s="599">
        <f t="shared" si="4"/>
        <v>2182</v>
      </c>
      <c r="AO36" s="599">
        <f t="shared" si="4"/>
        <v>1672</v>
      </c>
      <c r="AP36" s="599">
        <f t="shared" si="4"/>
        <v>11737</v>
      </c>
      <c r="AQ36" s="599">
        <f t="shared" si="4"/>
        <v>7119</v>
      </c>
      <c r="AR36" s="599">
        <f t="shared" si="4"/>
        <v>7952</v>
      </c>
      <c r="AS36" s="599">
        <f t="shared" si="4"/>
        <v>3868</v>
      </c>
      <c r="AT36" s="599">
        <f t="shared" si="4"/>
        <v>4175</v>
      </c>
      <c r="AU36" s="599">
        <f t="shared" si="4"/>
        <v>3668</v>
      </c>
      <c r="AV36" s="299"/>
    </row>
    <row r="37" spans="1:48" s="300" customFormat="1" ht="13.5" customHeight="1">
      <c r="A37" s="544"/>
      <c r="B37" s="605"/>
      <c r="C37" s="602"/>
      <c r="D37" s="376"/>
      <c r="E37" s="376"/>
      <c r="F37" s="373"/>
      <c r="G37" s="373"/>
      <c r="H37" s="373"/>
      <c r="I37" s="373"/>
      <c r="J37" s="373"/>
      <c r="K37" s="373"/>
      <c r="L37" s="373"/>
      <c r="M37" s="373"/>
      <c r="N37" s="373"/>
      <c r="O37" s="373"/>
      <c r="P37" s="373"/>
      <c r="Q37" s="373"/>
      <c r="R37" s="373"/>
      <c r="S37" s="373"/>
      <c r="T37" s="373"/>
      <c r="U37" s="373"/>
      <c r="V37" s="373"/>
      <c r="W37" s="373"/>
      <c r="X37" s="544"/>
      <c r="Y37" s="605"/>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299"/>
    </row>
    <row r="38" spans="1:48" s="300" customFormat="1" ht="13.5" customHeight="1">
      <c r="A38" s="590" t="s">
        <v>16</v>
      </c>
      <c r="B38" s="605"/>
      <c r="C38" s="601">
        <f aca="true" t="shared" si="5" ref="C38:C59">+D38+E38</f>
        <v>9955</v>
      </c>
      <c r="D38" s="376">
        <v>5316</v>
      </c>
      <c r="E38" s="376">
        <v>4639</v>
      </c>
      <c r="F38" s="373">
        <v>218</v>
      </c>
      <c r="G38" s="373">
        <v>75</v>
      </c>
      <c r="H38" s="373">
        <v>2</v>
      </c>
      <c r="I38" s="373">
        <v>0</v>
      </c>
      <c r="J38" s="373">
        <v>2</v>
      </c>
      <c r="K38" s="373">
        <v>1</v>
      </c>
      <c r="L38" s="373">
        <v>731</v>
      </c>
      <c r="M38" s="373">
        <v>143</v>
      </c>
      <c r="N38" s="373">
        <v>1033</v>
      </c>
      <c r="O38" s="373">
        <v>701</v>
      </c>
      <c r="P38" s="373">
        <v>48</v>
      </c>
      <c r="Q38" s="373">
        <v>16</v>
      </c>
      <c r="R38" s="373">
        <v>99</v>
      </c>
      <c r="S38" s="373">
        <v>47</v>
      </c>
      <c r="T38" s="373">
        <v>337</v>
      </c>
      <c r="U38" s="373">
        <v>104</v>
      </c>
      <c r="V38" s="373">
        <v>764</v>
      </c>
      <c r="W38" s="373">
        <v>709</v>
      </c>
      <c r="X38" s="590" t="s">
        <v>16</v>
      </c>
      <c r="Y38" s="605"/>
      <c r="Z38" s="373">
        <v>90</v>
      </c>
      <c r="AA38" s="373">
        <v>131</v>
      </c>
      <c r="AB38" s="373">
        <v>72</v>
      </c>
      <c r="AC38" s="373">
        <v>35</v>
      </c>
      <c r="AD38" s="373">
        <v>143</v>
      </c>
      <c r="AE38" s="373">
        <v>107</v>
      </c>
      <c r="AF38" s="373">
        <v>190</v>
      </c>
      <c r="AG38" s="373">
        <v>280</v>
      </c>
      <c r="AH38" s="373">
        <v>100</v>
      </c>
      <c r="AI38" s="373">
        <v>173</v>
      </c>
      <c r="AJ38" s="373">
        <v>260</v>
      </c>
      <c r="AK38" s="373">
        <v>364</v>
      </c>
      <c r="AL38" s="373">
        <v>382</v>
      </c>
      <c r="AM38" s="373">
        <v>1283</v>
      </c>
      <c r="AN38" s="373">
        <v>71</v>
      </c>
      <c r="AO38" s="373">
        <v>50</v>
      </c>
      <c r="AP38" s="373">
        <v>438</v>
      </c>
      <c r="AQ38" s="373">
        <v>212</v>
      </c>
      <c r="AR38" s="373">
        <v>253</v>
      </c>
      <c r="AS38" s="373">
        <v>119</v>
      </c>
      <c r="AT38" s="373">
        <v>83</v>
      </c>
      <c r="AU38" s="373">
        <v>89</v>
      </c>
      <c r="AV38" s="299"/>
    </row>
    <row r="39" spans="1:48" s="300" customFormat="1" ht="13.5" customHeight="1">
      <c r="A39" s="544"/>
      <c r="B39" s="605" t="s">
        <v>209</v>
      </c>
      <c r="C39" s="601">
        <f t="shared" si="5"/>
        <v>5611</v>
      </c>
      <c r="D39" s="376">
        <v>2956</v>
      </c>
      <c r="E39" s="376">
        <v>2655</v>
      </c>
      <c r="F39" s="373">
        <v>80</v>
      </c>
      <c r="G39" s="373">
        <v>29</v>
      </c>
      <c r="H39" s="373">
        <v>2</v>
      </c>
      <c r="I39" s="373">
        <v>0</v>
      </c>
      <c r="J39" s="373">
        <v>1</v>
      </c>
      <c r="K39" s="373">
        <v>1</v>
      </c>
      <c r="L39" s="373">
        <v>395</v>
      </c>
      <c r="M39" s="373">
        <v>86</v>
      </c>
      <c r="N39" s="373">
        <v>569</v>
      </c>
      <c r="O39" s="373">
        <v>323</v>
      </c>
      <c r="P39" s="373">
        <v>35</v>
      </c>
      <c r="Q39" s="373">
        <v>12</v>
      </c>
      <c r="R39" s="373">
        <v>60</v>
      </c>
      <c r="S39" s="373">
        <v>32</v>
      </c>
      <c r="T39" s="373">
        <v>171</v>
      </c>
      <c r="U39" s="373">
        <v>63</v>
      </c>
      <c r="V39" s="373">
        <v>452</v>
      </c>
      <c r="W39" s="373">
        <v>407</v>
      </c>
      <c r="X39" s="544"/>
      <c r="Y39" s="605" t="s">
        <v>209</v>
      </c>
      <c r="Z39" s="373">
        <v>53</v>
      </c>
      <c r="AA39" s="373">
        <v>83</v>
      </c>
      <c r="AB39" s="373">
        <v>40</v>
      </c>
      <c r="AC39" s="373">
        <v>24</v>
      </c>
      <c r="AD39" s="373">
        <v>79</v>
      </c>
      <c r="AE39" s="373">
        <v>61</v>
      </c>
      <c r="AF39" s="373">
        <v>131</v>
      </c>
      <c r="AG39" s="373">
        <v>176</v>
      </c>
      <c r="AH39" s="373">
        <v>52</v>
      </c>
      <c r="AI39" s="373">
        <v>95</v>
      </c>
      <c r="AJ39" s="373">
        <v>184</v>
      </c>
      <c r="AK39" s="373">
        <v>230</v>
      </c>
      <c r="AL39" s="373">
        <v>251</v>
      </c>
      <c r="AM39" s="373">
        <v>758</v>
      </c>
      <c r="AN39" s="373">
        <v>32</v>
      </c>
      <c r="AO39" s="373">
        <v>31</v>
      </c>
      <c r="AP39" s="373">
        <v>176</v>
      </c>
      <c r="AQ39" s="373">
        <v>111</v>
      </c>
      <c r="AR39" s="373">
        <v>151</v>
      </c>
      <c r="AS39" s="373">
        <v>81</v>
      </c>
      <c r="AT39" s="373">
        <v>42</v>
      </c>
      <c r="AU39" s="373">
        <v>52</v>
      </c>
      <c r="AV39" s="299"/>
    </row>
    <row r="40" spans="1:48" s="300" customFormat="1" ht="13.5" customHeight="1">
      <c r="A40" s="544"/>
      <c r="B40" s="605" t="s">
        <v>210</v>
      </c>
      <c r="C40" s="601">
        <f t="shared" si="5"/>
        <v>2904</v>
      </c>
      <c r="D40" s="376">
        <v>1598</v>
      </c>
      <c r="E40" s="376">
        <v>1306</v>
      </c>
      <c r="F40" s="373">
        <v>77</v>
      </c>
      <c r="G40" s="373">
        <v>27</v>
      </c>
      <c r="H40" s="373">
        <v>0</v>
      </c>
      <c r="I40" s="373">
        <v>0</v>
      </c>
      <c r="J40" s="373">
        <v>1</v>
      </c>
      <c r="K40" s="373">
        <v>0</v>
      </c>
      <c r="L40" s="373">
        <v>230</v>
      </c>
      <c r="M40" s="373">
        <v>42</v>
      </c>
      <c r="N40" s="373">
        <v>314</v>
      </c>
      <c r="O40" s="373">
        <v>244</v>
      </c>
      <c r="P40" s="373">
        <v>11</v>
      </c>
      <c r="Q40" s="373">
        <v>2</v>
      </c>
      <c r="R40" s="373">
        <v>24</v>
      </c>
      <c r="S40" s="373">
        <v>14</v>
      </c>
      <c r="T40" s="373">
        <v>123</v>
      </c>
      <c r="U40" s="373">
        <v>30</v>
      </c>
      <c r="V40" s="373">
        <v>209</v>
      </c>
      <c r="W40" s="373">
        <v>217</v>
      </c>
      <c r="X40" s="544"/>
      <c r="Y40" s="605" t="s">
        <v>210</v>
      </c>
      <c r="Z40" s="373">
        <v>23</v>
      </c>
      <c r="AA40" s="373">
        <v>40</v>
      </c>
      <c r="AB40" s="373">
        <v>19</v>
      </c>
      <c r="AC40" s="373">
        <v>8</v>
      </c>
      <c r="AD40" s="373">
        <v>48</v>
      </c>
      <c r="AE40" s="373">
        <v>29</v>
      </c>
      <c r="AF40" s="373">
        <v>48</v>
      </c>
      <c r="AG40" s="373">
        <v>78</v>
      </c>
      <c r="AH40" s="373">
        <v>30</v>
      </c>
      <c r="AI40" s="373">
        <v>43</v>
      </c>
      <c r="AJ40" s="373">
        <v>46</v>
      </c>
      <c r="AK40" s="373">
        <v>83</v>
      </c>
      <c r="AL40" s="373">
        <v>81</v>
      </c>
      <c r="AM40" s="373">
        <v>323</v>
      </c>
      <c r="AN40" s="373">
        <v>21</v>
      </c>
      <c r="AO40" s="373">
        <v>10</v>
      </c>
      <c r="AP40" s="373">
        <v>201</v>
      </c>
      <c r="AQ40" s="373">
        <v>76</v>
      </c>
      <c r="AR40" s="373">
        <v>67</v>
      </c>
      <c r="AS40" s="373">
        <v>17</v>
      </c>
      <c r="AT40" s="373">
        <v>25</v>
      </c>
      <c r="AU40" s="373">
        <v>23</v>
      </c>
      <c r="AV40" s="299"/>
    </row>
    <row r="41" spans="1:48" s="300" customFormat="1" ht="13.5" customHeight="1">
      <c r="A41" s="544"/>
      <c r="B41" s="605" t="s">
        <v>211</v>
      </c>
      <c r="C41" s="601">
        <f t="shared" si="5"/>
        <v>1440</v>
      </c>
      <c r="D41" s="376">
        <v>762</v>
      </c>
      <c r="E41" s="376">
        <v>678</v>
      </c>
      <c r="F41" s="373">
        <v>61</v>
      </c>
      <c r="G41" s="373">
        <v>19</v>
      </c>
      <c r="H41" s="373">
        <v>0</v>
      </c>
      <c r="I41" s="373">
        <v>0</v>
      </c>
      <c r="J41" s="373">
        <v>0</v>
      </c>
      <c r="K41" s="373">
        <v>0</v>
      </c>
      <c r="L41" s="373">
        <v>106</v>
      </c>
      <c r="M41" s="373">
        <v>15</v>
      </c>
      <c r="N41" s="373">
        <v>150</v>
      </c>
      <c r="O41" s="373">
        <v>134</v>
      </c>
      <c r="P41" s="373">
        <v>2</v>
      </c>
      <c r="Q41" s="373">
        <v>2</v>
      </c>
      <c r="R41" s="373">
        <v>15</v>
      </c>
      <c r="S41" s="373">
        <v>1</v>
      </c>
      <c r="T41" s="373">
        <v>43</v>
      </c>
      <c r="U41" s="373">
        <v>11</v>
      </c>
      <c r="V41" s="373">
        <v>103</v>
      </c>
      <c r="W41" s="373">
        <v>85</v>
      </c>
      <c r="X41" s="544"/>
      <c r="Y41" s="605" t="s">
        <v>211</v>
      </c>
      <c r="Z41" s="373">
        <v>14</v>
      </c>
      <c r="AA41" s="373">
        <v>8</v>
      </c>
      <c r="AB41" s="373">
        <v>13</v>
      </c>
      <c r="AC41" s="373">
        <v>3</v>
      </c>
      <c r="AD41" s="373">
        <v>16</v>
      </c>
      <c r="AE41" s="373">
        <v>17</v>
      </c>
      <c r="AF41" s="373">
        <v>11</v>
      </c>
      <c r="AG41" s="373">
        <v>26</v>
      </c>
      <c r="AH41" s="373">
        <v>18</v>
      </c>
      <c r="AI41" s="373">
        <v>35</v>
      </c>
      <c r="AJ41" s="373">
        <v>30</v>
      </c>
      <c r="AK41" s="373">
        <v>51</v>
      </c>
      <c r="AL41" s="373">
        <v>50</v>
      </c>
      <c r="AM41" s="373">
        <v>202</v>
      </c>
      <c r="AN41" s="373">
        <v>18</v>
      </c>
      <c r="AO41" s="373">
        <v>9</v>
      </c>
      <c r="AP41" s="373">
        <v>61</v>
      </c>
      <c r="AQ41" s="373">
        <v>25</v>
      </c>
      <c r="AR41" s="373">
        <v>35</v>
      </c>
      <c r="AS41" s="373">
        <v>21</v>
      </c>
      <c r="AT41" s="373">
        <v>16</v>
      </c>
      <c r="AU41" s="373">
        <v>14</v>
      </c>
      <c r="AV41" s="299"/>
    </row>
    <row r="42" spans="1:48" s="300" customFormat="1" ht="13.5" customHeight="1">
      <c r="A42" s="590" t="s">
        <v>212</v>
      </c>
      <c r="B42" s="605"/>
      <c r="C42" s="601">
        <f t="shared" si="5"/>
        <v>1304</v>
      </c>
      <c r="D42" s="376">
        <v>721</v>
      </c>
      <c r="E42" s="376">
        <v>583</v>
      </c>
      <c r="F42" s="373">
        <v>73</v>
      </c>
      <c r="G42" s="373">
        <v>51</v>
      </c>
      <c r="H42" s="373">
        <v>0</v>
      </c>
      <c r="I42" s="373">
        <v>0</v>
      </c>
      <c r="J42" s="373">
        <v>0</v>
      </c>
      <c r="K42" s="373">
        <v>0</v>
      </c>
      <c r="L42" s="373">
        <v>183</v>
      </c>
      <c r="M42" s="373">
        <v>17</v>
      </c>
      <c r="N42" s="373">
        <v>136</v>
      </c>
      <c r="O42" s="373">
        <v>122</v>
      </c>
      <c r="P42" s="373">
        <v>3</v>
      </c>
      <c r="Q42" s="373">
        <v>0</v>
      </c>
      <c r="R42" s="373">
        <v>4</v>
      </c>
      <c r="S42" s="373">
        <v>3</v>
      </c>
      <c r="T42" s="373">
        <v>34</v>
      </c>
      <c r="U42" s="373">
        <v>6</v>
      </c>
      <c r="V42" s="373">
        <v>70</v>
      </c>
      <c r="W42" s="373">
        <v>80</v>
      </c>
      <c r="X42" s="590" t="s">
        <v>212</v>
      </c>
      <c r="Y42" s="605"/>
      <c r="Z42" s="373">
        <v>10</v>
      </c>
      <c r="AA42" s="373">
        <v>3</v>
      </c>
      <c r="AB42" s="373">
        <v>3</v>
      </c>
      <c r="AC42" s="373">
        <v>4</v>
      </c>
      <c r="AD42" s="373">
        <v>9</v>
      </c>
      <c r="AE42" s="373">
        <v>6</v>
      </c>
      <c r="AF42" s="373">
        <v>28</v>
      </c>
      <c r="AG42" s="373">
        <v>49</v>
      </c>
      <c r="AH42" s="373">
        <v>11</v>
      </c>
      <c r="AI42" s="373">
        <v>25</v>
      </c>
      <c r="AJ42" s="373">
        <v>20</v>
      </c>
      <c r="AK42" s="373">
        <v>26</v>
      </c>
      <c r="AL42" s="373">
        <v>37</v>
      </c>
      <c r="AM42" s="373">
        <v>150</v>
      </c>
      <c r="AN42" s="373">
        <v>11</v>
      </c>
      <c r="AO42" s="373">
        <v>7</v>
      </c>
      <c r="AP42" s="373">
        <v>44</v>
      </c>
      <c r="AQ42" s="373">
        <v>15</v>
      </c>
      <c r="AR42" s="373">
        <v>44</v>
      </c>
      <c r="AS42" s="373">
        <v>17</v>
      </c>
      <c r="AT42" s="373">
        <v>1</v>
      </c>
      <c r="AU42" s="373">
        <v>2</v>
      </c>
      <c r="AV42" s="299"/>
    </row>
    <row r="43" spans="1:48" s="300" customFormat="1" ht="13.5" customHeight="1">
      <c r="A43" s="590" t="s">
        <v>213</v>
      </c>
      <c r="B43" s="605"/>
      <c r="C43" s="601">
        <f t="shared" si="5"/>
        <v>5088</v>
      </c>
      <c r="D43" s="376">
        <v>2712</v>
      </c>
      <c r="E43" s="376">
        <v>2376</v>
      </c>
      <c r="F43" s="373">
        <v>159</v>
      </c>
      <c r="G43" s="373">
        <v>83</v>
      </c>
      <c r="H43" s="373">
        <v>43</v>
      </c>
      <c r="I43" s="373">
        <v>6</v>
      </c>
      <c r="J43" s="373">
        <v>13</v>
      </c>
      <c r="K43" s="373">
        <v>3</v>
      </c>
      <c r="L43" s="373">
        <v>407</v>
      </c>
      <c r="M43" s="373">
        <v>75</v>
      </c>
      <c r="N43" s="373">
        <v>819</v>
      </c>
      <c r="O43" s="373">
        <v>486</v>
      </c>
      <c r="P43" s="373">
        <v>17</v>
      </c>
      <c r="Q43" s="373">
        <v>5</v>
      </c>
      <c r="R43" s="373">
        <v>37</v>
      </c>
      <c r="S43" s="373">
        <v>7</v>
      </c>
      <c r="T43" s="373">
        <v>178</v>
      </c>
      <c r="U43" s="373">
        <v>31</v>
      </c>
      <c r="V43" s="373">
        <v>257</v>
      </c>
      <c r="W43" s="373">
        <v>352</v>
      </c>
      <c r="X43" s="590" t="s">
        <v>213</v>
      </c>
      <c r="Y43" s="605"/>
      <c r="Z43" s="373">
        <v>23</v>
      </c>
      <c r="AA43" s="373">
        <v>49</v>
      </c>
      <c r="AB43" s="373">
        <v>14</v>
      </c>
      <c r="AC43" s="373">
        <v>14</v>
      </c>
      <c r="AD43" s="373">
        <v>61</v>
      </c>
      <c r="AE43" s="373">
        <v>23</v>
      </c>
      <c r="AF43" s="373">
        <v>82</v>
      </c>
      <c r="AG43" s="373">
        <v>195</v>
      </c>
      <c r="AH43" s="373">
        <v>31</v>
      </c>
      <c r="AI43" s="373">
        <v>87</v>
      </c>
      <c r="AJ43" s="373">
        <v>65</v>
      </c>
      <c r="AK43" s="373">
        <v>161</v>
      </c>
      <c r="AL43" s="373">
        <v>106</v>
      </c>
      <c r="AM43" s="373">
        <v>598</v>
      </c>
      <c r="AN43" s="373">
        <v>44</v>
      </c>
      <c r="AO43" s="373">
        <v>35</v>
      </c>
      <c r="AP43" s="373">
        <v>189</v>
      </c>
      <c r="AQ43" s="373">
        <v>102</v>
      </c>
      <c r="AR43" s="373">
        <v>153</v>
      </c>
      <c r="AS43" s="373">
        <v>47</v>
      </c>
      <c r="AT43" s="373">
        <v>14</v>
      </c>
      <c r="AU43" s="373">
        <v>17</v>
      </c>
      <c r="AV43" s="299"/>
    </row>
    <row r="44" spans="1:48" s="300" customFormat="1" ht="13.5" customHeight="1">
      <c r="A44" s="544"/>
      <c r="B44" s="605" t="s">
        <v>214</v>
      </c>
      <c r="C44" s="601">
        <f t="shared" si="5"/>
        <v>2614</v>
      </c>
      <c r="D44" s="376">
        <v>1398</v>
      </c>
      <c r="E44" s="376">
        <v>1216</v>
      </c>
      <c r="F44" s="373">
        <v>80</v>
      </c>
      <c r="G44" s="373">
        <v>43</v>
      </c>
      <c r="H44" s="373">
        <v>0</v>
      </c>
      <c r="I44" s="373">
        <v>0</v>
      </c>
      <c r="J44" s="373">
        <v>10</v>
      </c>
      <c r="K44" s="373">
        <v>3</v>
      </c>
      <c r="L44" s="373">
        <v>209</v>
      </c>
      <c r="M44" s="373">
        <v>33</v>
      </c>
      <c r="N44" s="373">
        <v>450</v>
      </c>
      <c r="O44" s="373">
        <v>259</v>
      </c>
      <c r="P44" s="373">
        <v>12</v>
      </c>
      <c r="Q44" s="373">
        <v>5</v>
      </c>
      <c r="R44" s="373">
        <v>29</v>
      </c>
      <c r="S44" s="373">
        <v>2</v>
      </c>
      <c r="T44" s="373">
        <v>89</v>
      </c>
      <c r="U44" s="373">
        <v>15</v>
      </c>
      <c r="V44" s="373">
        <v>125</v>
      </c>
      <c r="W44" s="373">
        <v>200</v>
      </c>
      <c r="X44" s="544"/>
      <c r="Y44" s="605" t="s">
        <v>214</v>
      </c>
      <c r="Z44" s="373">
        <v>12</v>
      </c>
      <c r="AA44" s="373">
        <v>21</v>
      </c>
      <c r="AB44" s="373">
        <v>10</v>
      </c>
      <c r="AC44" s="373">
        <v>7</v>
      </c>
      <c r="AD44" s="373">
        <v>30</v>
      </c>
      <c r="AE44" s="373">
        <v>10</v>
      </c>
      <c r="AF44" s="373">
        <v>37</v>
      </c>
      <c r="AG44" s="373">
        <v>83</v>
      </c>
      <c r="AH44" s="373">
        <v>14</v>
      </c>
      <c r="AI44" s="373">
        <v>46</v>
      </c>
      <c r="AJ44" s="373">
        <v>40</v>
      </c>
      <c r="AK44" s="373">
        <v>92</v>
      </c>
      <c r="AL44" s="373">
        <v>57</v>
      </c>
      <c r="AM44" s="373">
        <v>289</v>
      </c>
      <c r="AN44" s="373">
        <v>20</v>
      </c>
      <c r="AO44" s="373">
        <v>12</v>
      </c>
      <c r="AP44" s="373">
        <v>91</v>
      </c>
      <c r="AQ44" s="373">
        <v>59</v>
      </c>
      <c r="AR44" s="373">
        <v>76</v>
      </c>
      <c r="AS44" s="373">
        <v>27</v>
      </c>
      <c r="AT44" s="373">
        <v>7</v>
      </c>
      <c r="AU44" s="373">
        <v>10</v>
      </c>
      <c r="AV44" s="299"/>
    </row>
    <row r="45" spans="1:48" s="300" customFormat="1" ht="13.5" customHeight="1">
      <c r="A45" s="544"/>
      <c r="B45" s="605" t="s">
        <v>215</v>
      </c>
      <c r="C45" s="601">
        <f t="shared" si="5"/>
        <v>1741</v>
      </c>
      <c r="D45" s="376">
        <v>920</v>
      </c>
      <c r="E45" s="376">
        <v>821</v>
      </c>
      <c r="F45" s="373">
        <v>68</v>
      </c>
      <c r="G45" s="373">
        <v>35</v>
      </c>
      <c r="H45" s="373">
        <v>0</v>
      </c>
      <c r="I45" s="373">
        <v>0</v>
      </c>
      <c r="J45" s="373">
        <v>2</v>
      </c>
      <c r="K45" s="373">
        <v>0</v>
      </c>
      <c r="L45" s="373">
        <v>142</v>
      </c>
      <c r="M45" s="373">
        <v>35</v>
      </c>
      <c r="N45" s="373">
        <v>254</v>
      </c>
      <c r="O45" s="373">
        <v>153</v>
      </c>
      <c r="P45" s="373">
        <v>5</v>
      </c>
      <c r="Q45" s="373">
        <v>0</v>
      </c>
      <c r="R45" s="373">
        <v>7</v>
      </c>
      <c r="S45" s="373">
        <v>5</v>
      </c>
      <c r="T45" s="373">
        <v>73</v>
      </c>
      <c r="U45" s="373">
        <v>10</v>
      </c>
      <c r="V45" s="373">
        <v>88</v>
      </c>
      <c r="W45" s="373">
        <v>117</v>
      </c>
      <c r="X45" s="544"/>
      <c r="Y45" s="605" t="s">
        <v>215</v>
      </c>
      <c r="Z45" s="373">
        <v>10</v>
      </c>
      <c r="AA45" s="373">
        <v>16</v>
      </c>
      <c r="AB45" s="373">
        <v>4</v>
      </c>
      <c r="AC45" s="373">
        <v>6</v>
      </c>
      <c r="AD45" s="373">
        <v>24</v>
      </c>
      <c r="AE45" s="373">
        <v>12</v>
      </c>
      <c r="AF45" s="373">
        <v>23</v>
      </c>
      <c r="AG45" s="373">
        <v>72</v>
      </c>
      <c r="AH45" s="373">
        <v>7</v>
      </c>
      <c r="AI45" s="373">
        <v>29</v>
      </c>
      <c r="AJ45" s="373">
        <v>19</v>
      </c>
      <c r="AK45" s="373">
        <v>49</v>
      </c>
      <c r="AL45" s="373">
        <v>40</v>
      </c>
      <c r="AM45" s="373">
        <v>223</v>
      </c>
      <c r="AN45" s="373">
        <v>21</v>
      </c>
      <c r="AO45" s="373">
        <v>15</v>
      </c>
      <c r="AP45" s="373">
        <v>68</v>
      </c>
      <c r="AQ45" s="373">
        <v>22</v>
      </c>
      <c r="AR45" s="373">
        <v>58</v>
      </c>
      <c r="AS45" s="373">
        <v>16</v>
      </c>
      <c r="AT45" s="373">
        <v>7</v>
      </c>
      <c r="AU45" s="373">
        <v>6</v>
      </c>
      <c r="AV45" s="299"/>
    </row>
    <row r="46" spans="1:48" s="300" customFormat="1" ht="13.5" customHeight="1">
      <c r="A46" s="544"/>
      <c r="B46" s="605" t="s">
        <v>216</v>
      </c>
      <c r="C46" s="601">
        <f t="shared" si="5"/>
        <v>733</v>
      </c>
      <c r="D46" s="376">
        <v>394</v>
      </c>
      <c r="E46" s="376">
        <v>339</v>
      </c>
      <c r="F46" s="373">
        <v>11</v>
      </c>
      <c r="G46" s="373">
        <v>5</v>
      </c>
      <c r="H46" s="373">
        <v>43</v>
      </c>
      <c r="I46" s="373">
        <v>6</v>
      </c>
      <c r="J46" s="373">
        <v>1</v>
      </c>
      <c r="K46" s="373">
        <v>0</v>
      </c>
      <c r="L46" s="373">
        <v>56</v>
      </c>
      <c r="M46" s="373">
        <v>7</v>
      </c>
      <c r="N46" s="373">
        <v>115</v>
      </c>
      <c r="O46" s="373">
        <v>74</v>
      </c>
      <c r="P46" s="373">
        <v>0</v>
      </c>
      <c r="Q46" s="373">
        <v>0</v>
      </c>
      <c r="R46" s="373">
        <v>1</v>
      </c>
      <c r="S46" s="373">
        <v>0</v>
      </c>
      <c r="T46" s="373">
        <v>16</v>
      </c>
      <c r="U46" s="373">
        <v>6</v>
      </c>
      <c r="V46" s="373">
        <v>44</v>
      </c>
      <c r="W46" s="373">
        <v>35</v>
      </c>
      <c r="X46" s="544"/>
      <c r="Y46" s="605" t="s">
        <v>216</v>
      </c>
      <c r="Z46" s="373">
        <v>1</v>
      </c>
      <c r="AA46" s="373">
        <v>12</v>
      </c>
      <c r="AB46" s="373">
        <v>0</v>
      </c>
      <c r="AC46" s="373">
        <v>1</v>
      </c>
      <c r="AD46" s="373">
        <v>7</v>
      </c>
      <c r="AE46" s="373">
        <v>1</v>
      </c>
      <c r="AF46" s="373">
        <v>22</v>
      </c>
      <c r="AG46" s="373">
        <v>40</v>
      </c>
      <c r="AH46" s="373">
        <v>10</v>
      </c>
      <c r="AI46" s="373">
        <v>12</v>
      </c>
      <c r="AJ46" s="373">
        <v>6</v>
      </c>
      <c r="AK46" s="373">
        <v>20</v>
      </c>
      <c r="AL46" s="373">
        <v>9</v>
      </c>
      <c r="AM46" s="373">
        <v>86</v>
      </c>
      <c r="AN46" s="373">
        <v>3</v>
      </c>
      <c r="AO46" s="373">
        <v>8</v>
      </c>
      <c r="AP46" s="373">
        <v>30</v>
      </c>
      <c r="AQ46" s="373">
        <v>21</v>
      </c>
      <c r="AR46" s="373">
        <v>19</v>
      </c>
      <c r="AS46" s="373">
        <v>4</v>
      </c>
      <c r="AT46" s="373">
        <v>0</v>
      </c>
      <c r="AU46" s="373">
        <v>1</v>
      </c>
      <c r="AV46" s="299"/>
    </row>
    <row r="47" spans="1:48" s="300" customFormat="1" ht="13.5" customHeight="1">
      <c r="A47" s="590" t="s">
        <v>217</v>
      </c>
      <c r="B47" s="605"/>
      <c r="C47" s="601">
        <f t="shared" si="5"/>
        <v>10351</v>
      </c>
      <c r="D47" s="376">
        <v>5591</v>
      </c>
      <c r="E47" s="376">
        <v>4760</v>
      </c>
      <c r="F47" s="373">
        <v>259</v>
      </c>
      <c r="G47" s="373">
        <v>115</v>
      </c>
      <c r="H47" s="373">
        <v>286</v>
      </c>
      <c r="I47" s="373">
        <v>22</v>
      </c>
      <c r="J47" s="373">
        <v>5</v>
      </c>
      <c r="K47" s="373">
        <v>2</v>
      </c>
      <c r="L47" s="373">
        <v>718</v>
      </c>
      <c r="M47" s="373">
        <v>134</v>
      </c>
      <c r="N47" s="373">
        <v>1711</v>
      </c>
      <c r="O47" s="373">
        <v>1097</v>
      </c>
      <c r="P47" s="373">
        <v>32</v>
      </c>
      <c r="Q47" s="373">
        <v>4</v>
      </c>
      <c r="R47" s="373">
        <v>62</v>
      </c>
      <c r="S47" s="373">
        <v>28</v>
      </c>
      <c r="T47" s="373">
        <v>290</v>
      </c>
      <c r="U47" s="373">
        <v>50</v>
      </c>
      <c r="V47" s="373">
        <v>584</v>
      </c>
      <c r="W47" s="373">
        <v>737</v>
      </c>
      <c r="X47" s="590" t="s">
        <v>217</v>
      </c>
      <c r="Y47" s="605"/>
      <c r="Z47" s="373">
        <v>60</v>
      </c>
      <c r="AA47" s="373">
        <v>125</v>
      </c>
      <c r="AB47" s="373">
        <v>23</v>
      </c>
      <c r="AC47" s="373">
        <v>18</v>
      </c>
      <c r="AD47" s="373">
        <v>148</v>
      </c>
      <c r="AE47" s="373">
        <v>82</v>
      </c>
      <c r="AF47" s="373">
        <v>184</v>
      </c>
      <c r="AG47" s="373">
        <v>337</v>
      </c>
      <c r="AH47" s="373">
        <v>94</v>
      </c>
      <c r="AI47" s="373">
        <v>183</v>
      </c>
      <c r="AJ47" s="373">
        <v>189</v>
      </c>
      <c r="AK47" s="373">
        <v>282</v>
      </c>
      <c r="AL47" s="373">
        <v>292</v>
      </c>
      <c r="AM47" s="373">
        <v>1136</v>
      </c>
      <c r="AN47" s="373">
        <v>106</v>
      </c>
      <c r="AO47" s="373">
        <v>72</v>
      </c>
      <c r="AP47" s="373">
        <v>307</v>
      </c>
      <c r="AQ47" s="373">
        <v>185</v>
      </c>
      <c r="AR47" s="373">
        <v>194</v>
      </c>
      <c r="AS47" s="373">
        <v>111</v>
      </c>
      <c r="AT47" s="373">
        <v>47</v>
      </c>
      <c r="AU47" s="373">
        <v>40</v>
      </c>
      <c r="AV47" s="299"/>
    </row>
    <row r="48" spans="1:48" s="300" customFormat="1" ht="13.5" customHeight="1">
      <c r="A48" s="544"/>
      <c r="B48" s="605" t="s">
        <v>218</v>
      </c>
      <c r="C48" s="601">
        <f t="shared" si="5"/>
        <v>4361</v>
      </c>
      <c r="D48" s="376">
        <v>2332</v>
      </c>
      <c r="E48" s="376">
        <v>2029</v>
      </c>
      <c r="F48" s="373">
        <v>96</v>
      </c>
      <c r="G48" s="373">
        <v>27</v>
      </c>
      <c r="H48" s="373">
        <v>2</v>
      </c>
      <c r="I48" s="373">
        <v>0</v>
      </c>
      <c r="J48" s="373">
        <v>0</v>
      </c>
      <c r="K48" s="373">
        <v>1</v>
      </c>
      <c r="L48" s="373">
        <v>286</v>
      </c>
      <c r="M48" s="373">
        <v>53</v>
      </c>
      <c r="N48" s="373">
        <v>749</v>
      </c>
      <c r="O48" s="373">
        <v>519</v>
      </c>
      <c r="P48" s="373">
        <v>20</v>
      </c>
      <c r="Q48" s="373">
        <v>2</v>
      </c>
      <c r="R48" s="373">
        <v>30</v>
      </c>
      <c r="S48" s="373">
        <v>9</v>
      </c>
      <c r="T48" s="373">
        <v>142</v>
      </c>
      <c r="U48" s="373">
        <v>19</v>
      </c>
      <c r="V48" s="373">
        <v>270</v>
      </c>
      <c r="W48" s="373">
        <v>277</v>
      </c>
      <c r="X48" s="544"/>
      <c r="Y48" s="605" t="s">
        <v>218</v>
      </c>
      <c r="Z48" s="373">
        <v>30</v>
      </c>
      <c r="AA48" s="373">
        <v>63</v>
      </c>
      <c r="AB48" s="373">
        <v>14</v>
      </c>
      <c r="AC48" s="373">
        <v>8</v>
      </c>
      <c r="AD48" s="373">
        <v>62</v>
      </c>
      <c r="AE48" s="373">
        <v>47</v>
      </c>
      <c r="AF48" s="373">
        <v>64</v>
      </c>
      <c r="AG48" s="373">
        <v>111</v>
      </c>
      <c r="AH48" s="373">
        <v>40</v>
      </c>
      <c r="AI48" s="373">
        <v>73</v>
      </c>
      <c r="AJ48" s="373">
        <v>100</v>
      </c>
      <c r="AK48" s="373">
        <v>140</v>
      </c>
      <c r="AL48" s="373">
        <v>136</v>
      </c>
      <c r="AM48" s="373">
        <v>487</v>
      </c>
      <c r="AN48" s="373">
        <v>48</v>
      </c>
      <c r="AO48" s="373">
        <v>29</v>
      </c>
      <c r="AP48" s="373">
        <v>136</v>
      </c>
      <c r="AQ48" s="373">
        <v>92</v>
      </c>
      <c r="AR48" s="373">
        <v>86</v>
      </c>
      <c r="AS48" s="373">
        <v>51</v>
      </c>
      <c r="AT48" s="373">
        <v>21</v>
      </c>
      <c r="AU48" s="373">
        <v>21</v>
      </c>
      <c r="AV48" s="299"/>
    </row>
    <row r="49" spans="1:48" s="300" customFormat="1" ht="13.5" customHeight="1">
      <c r="A49" s="544"/>
      <c r="B49" s="605" t="s">
        <v>219</v>
      </c>
      <c r="C49" s="601">
        <f t="shared" si="5"/>
        <v>1846</v>
      </c>
      <c r="D49" s="376">
        <v>982</v>
      </c>
      <c r="E49" s="376">
        <v>864</v>
      </c>
      <c r="F49" s="373">
        <v>65</v>
      </c>
      <c r="G49" s="373">
        <v>44</v>
      </c>
      <c r="H49" s="373">
        <v>2</v>
      </c>
      <c r="I49" s="373">
        <v>1</v>
      </c>
      <c r="J49" s="373">
        <v>0</v>
      </c>
      <c r="K49" s="373">
        <v>0</v>
      </c>
      <c r="L49" s="373">
        <v>121</v>
      </c>
      <c r="M49" s="373">
        <v>24</v>
      </c>
      <c r="N49" s="373">
        <v>374</v>
      </c>
      <c r="O49" s="373">
        <v>197</v>
      </c>
      <c r="P49" s="373">
        <v>5</v>
      </c>
      <c r="Q49" s="373">
        <v>1</v>
      </c>
      <c r="R49" s="373">
        <v>13</v>
      </c>
      <c r="S49" s="373">
        <v>9</v>
      </c>
      <c r="T49" s="373">
        <v>43</v>
      </c>
      <c r="U49" s="373">
        <v>14</v>
      </c>
      <c r="V49" s="373">
        <v>84</v>
      </c>
      <c r="W49" s="373">
        <v>135</v>
      </c>
      <c r="X49" s="544"/>
      <c r="Y49" s="605" t="s">
        <v>219</v>
      </c>
      <c r="Z49" s="373">
        <v>13</v>
      </c>
      <c r="AA49" s="373">
        <v>21</v>
      </c>
      <c r="AB49" s="373">
        <v>6</v>
      </c>
      <c r="AC49" s="373">
        <v>5</v>
      </c>
      <c r="AD49" s="373">
        <v>34</v>
      </c>
      <c r="AE49" s="373">
        <v>19</v>
      </c>
      <c r="AF49" s="373">
        <v>24</v>
      </c>
      <c r="AG49" s="373">
        <v>44</v>
      </c>
      <c r="AH49" s="373">
        <v>12</v>
      </c>
      <c r="AI49" s="373">
        <v>30</v>
      </c>
      <c r="AJ49" s="373">
        <v>32</v>
      </c>
      <c r="AK49" s="373">
        <v>50</v>
      </c>
      <c r="AL49" s="373">
        <v>47</v>
      </c>
      <c r="AM49" s="373">
        <v>207</v>
      </c>
      <c r="AN49" s="373">
        <v>15</v>
      </c>
      <c r="AO49" s="373">
        <v>9</v>
      </c>
      <c r="AP49" s="373">
        <v>46</v>
      </c>
      <c r="AQ49" s="373">
        <v>22</v>
      </c>
      <c r="AR49" s="373">
        <v>35</v>
      </c>
      <c r="AS49" s="373">
        <v>26</v>
      </c>
      <c r="AT49" s="373">
        <v>11</v>
      </c>
      <c r="AU49" s="373">
        <v>6</v>
      </c>
      <c r="AV49" s="299"/>
    </row>
    <row r="50" spans="1:47" s="300" customFormat="1" ht="13.5" customHeight="1">
      <c r="A50" s="544"/>
      <c r="B50" s="605" t="s">
        <v>220</v>
      </c>
      <c r="C50" s="601">
        <f t="shared" si="5"/>
        <v>2066</v>
      </c>
      <c r="D50" s="376">
        <v>1147</v>
      </c>
      <c r="E50" s="376">
        <v>919</v>
      </c>
      <c r="F50" s="373">
        <v>14</v>
      </c>
      <c r="G50" s="373">
        <v>6</v>
      </c>
      <c r="H50" s="373">
        <v>268</v>
      </c>
      <c r="I50" s="373">
        <v>20</v>
      </c>
      <c r="J50" s="373">
        <v>1</v>
      </c>
      <c r="K50" s="373">
        <v>0</v>
      </c>
      <c r="L50" s="373">
        <v>139</v>
      </c>
      <c r="M50" s="373">
        <v>19</v>
      </c>
      <c r="N50" s="373">
        <v>253</v>
      </c>
      <c r="O50" s="373">
        <v>193</v>
      </c>
      <c r="P50" s="373">
        <v>2</v>
      </c>
      <c r="Q50" s="373">
        <v>1</v>
      </c>
      <c r="R50" s="373">
        <v>5</v>
      </c>
      <c r="S50" s="373">
        <v>3</v>
      </c>
      <c r="T50" s="373">
        <v>53</v>
      </c>
      <c r="U50" s="373">
        <v>8</v>
      </c>
      <c r="V50" s="373">
        <v>119</v>
      </c>
      <c r="W50" s="373">
        <v>164</v>
      </c>
      <c r="X50" s="544"/>
      <c r="Y50" s="605" t="s">
        <v>220</v>
      </c>
      <c r="Z50" s="373">
        <v>6</v>
      </c>
      <c r="AA50" s="373">
        <v>17</v>
      </c>
      <c r="AB50" s="373">
        <v>2</v>
      </c>
      <c r="AC50" s="373">
        <v>0</v>
      </c>
      <c r="AD50" s="373">
        <v>12</v>
      </c>
      <c r="AE50" s="373">
        <v>7</v>
      </c>
      <c r="AF50" s="373">
        <v>69</v>
      </c>
      <c r="AG50" s="373">
        <v>122</v>
      </c>
      <c r="AH50" s="373">
        <v>25</v>
      </c>
      <c r="AI50" s="373">
        <v>53</v>
      </c>
      <c r="AJ50" s="373">
        <v>22</v>
      </c>
      <c r="AK50" s="373">
        <v>30</v>
      </c>
      <c r="AL50" s="373">
        <v>35</v>
      </c>
      <c r="AM50" s="373">
        <v>200</v>
      </c>
      <c r="AN50" s="373">
        <v>13</v>
      </c>
      <c r="AO50" s="373">
        <v>23</v>
      </c>
      <c r="AP50" s="373">
        <v>58</v>
      </c>
      <c r="AQ50" s="373">
        <v>30</v>
      </c>
      <c r="AR50" s="373">
        <v>38</v>
      </c>
      <c r="AS50" s="373">
        <v>13</v>
      </c>
      <c r="AT50" s="373">
        <v>13</v>
      </c>
      <c r="AU50" s="373">
        <v>10</v>
      </c>
    </row>
    <row r="51" spans="1:47" s="300" customFormat="1" ht="13.5" customHeight="1">
      <c r="A51" s="544"/>
      <c r="B51" s="605" t="s">
        <v>221</v>
      </c>
      <c r="C51" s="601">
        <f t="shared" si="5"/>
        <v>2078</v>
      </c>
      <c r="D51" s="376">
        <v>1130</v>
      </c>
      <c r="E51" s="376">
        <v>948</v>
      </c>
      <c r="F51" s="373">
        <v>84</v>
      </c>
      <c r="G51" s="373">
        <v>38</v>
      </c>
      <c r="H51" s="373">
        <v>14</v>
      </c>
      <c r="I51" s="373">
        <v>1</v>
      </c>
      <c r="J51" s="373">
        <v>4</v>
      </c>
      <c r="K51" s="373">
        <v>1</v>
      </c>
      <c r="L51" s="373">
        <v>172</v>
      </c>
      <c r="M51" s="373">
        <v>38</v>
      </c>
      <c r="N51" s="373">
        <v>335</v>
      </c>
      <c r="O51" s="373">
        <v>188</v>
      </c>
      <c r="P51" s="373">
        <v>5</v>
      </c>
      <c r="Q51" s="373">
        <v>0</v>
      </c>
      <c r="R51" s="373">
        <v>14</v>
      </c>
      <c r="S51" s="373">
        <v>7</v>
      </c>
      <c r="T51" s="373">
        <v>52</v>
      </c>
      <c r="U51" s="373">
        <v>9</v>
      </c>
      <c r="V51" s="373">
        <v>111</v>
      </c>
      <c r="W51" s="373">
        <v>161</v>
      </c>
      <c r="X51" s="544"/>
      <c r="Y51" s="605" t="s">
        <v>221</v>
      </c>
      <c r="Z51" s="373">
        <v>11</v>
      </c>
      <c r="AA51" s="373">
        <v>24</v>
      </c>
      <c r="AB51" s="373">
        <v>1</v>
      </c>
      <c r="AC51" s="373">
        <v>5</v>
      </c>
      <c r="AD51" s="373">
        <v>40</v>
      </c>
      <c r="AE51" s="373">
        <v>9</v>
      </c>
      <c r="AF51" s="373">
        <v>27</v>
      </c>
      <c r="AG51" s="373">
        <v>60</v>
      </c>
      <c r="AH51" s="373">
        <v>17</v>
      </c>
      <c r="AI51" s="373">
        <v>27</v>
      </c>
      <c r="AJ51" s="373">
        <v>35</v>
      </c>
      <c r="AK51" s="373">
        <v>62</v>
      </c>
      <c r="AL51" s="373">
        <v>74</v>
      </c>
      <c r="AM51" s="373">
        <v>242</v>
      </c>
      <c r="AN51" s="373">
        <v>30</v>
      </c>
      <c r="AO51" s="373">
        <v>11</v>
      </c>
      <c r="AP51" s="373">
        <v>67</v>
      </c>
      <c r="AQ51" s="373">
        <v>41</v>
      </c>
      <c r="AR51" s="373">
        <v>35</v>
      </c>
      <c r="AS51" s="373">
        <v>21</v>
      </c>
      <c r="AT51" s="373">
        <v>2</v>
      </c>
      <c r="AU51" s="373">
        <v>3</v>
      </c>
    </row>
    <row r="52" spans="1:47" s="300" customFormat="1" ht="13.5" customHeight="1">
      <c r="A52" s="590" t="s">
        <v>222</v>
      </c>
      <c r="B52" s="605"/>
      <c r="C52" s="601">
        <f t="shared" si="5"/>
        <v>4921</v>
      </c>
      <c r="D52" s="376">
        <v>2888</v>
      </c>
      <c r="E52" s="376">
        <v>2033</v>
      </c>
      <c r="F52" s="373">
        <v>146</v>
      </c>
      <c r="G52" s="373">
        <v>94</v>
      </c>
      <c r="H52" s="373">
        <v>77</v>
      </c>
      <c r="I52" s="373">
        <v>9</v>
      </c>
      <c r="J52" s="373">
        <v>0</v>
      </c>
      <c r="K52" s="373">
        <v>0</v>
      </c>
      <c r="L52" s="373">
        <v>438</v>
      </c>
      <c r="M52" s="373">
        <v>106</v>
      </c>
      <c r="N52" s="373">
        <v>299</v>
      </c>
      <c r="O52" s="373">
        <v>207</v>
      </c>
      <c r="P52" s="373">
        <v>588</v>
      </c>
      <c r="Q52" s="373">
        <v>35</v>
      </c>
      <c r="R52" s="373">
        <v>20</v>
      </c>
      <c r="S52" s="373">
        <v>9</v>
      </c>
      <c r="T52" s="373">
        <v>136</v>
      </c>
      <c r="U52" s="373">
        <v>25</v>
      </c>
      <c r="V52" s="373">
        <v>241</v>
      </c>
      <c r="W52" s="373">
        <v>296</v>
      </c>
      <c r="X52" s="590" t="s">
        <v>222</v>
      </c>
      <c r="Y52" s="605"/>
      <c r="Z52" s="373">
        <v>18</v>
      </c>
      <c r="AA52" s="373">
        <v>44</v>
      </c>
      <c r="AB52" s="373">
        <v>15</v>
      </c>
      <c r="AC52" s="373">
        <v>16</v>
      </c>
      <c r="AD52" s="373">
        <v>111</v>
      </c>
      <c r="AE52" s="373">
        <v>32</v>
      </c>
      <c r="AF52" s="373">
        <v>84</v>
      </c>
      <c r="AG52" s="373">
        <v>215</v>
      </c>
      <c r="AH52" s="373">
        <v>56</v>
      </c>
      <c r="AI52" s="373">
        <v>75</v>
      </c>
      <c r="AJ52" s="373">
        <v>85</v>
      </c>
      <c r="AK52" s="373">
        <v>130</v>
      </c>
      <c r="AL52" s="373">
        <v>90</v>
      </c>
      <c r="AM52" s="373">
        <v>463</v>
      </c>
      <c r="AN52" s="373">
        <v>45</v>
      </c>
      <c r="AO52" s="373">
        <v>21</v>
      </c>
      <c r="AP52" s="373">
        <v>278</v>
      </c>
      <c r="AQ52" s="373">
        <v>169</v>
      </c>
      <c r="AR52" s="373">
        <v>130</v>
      </c>
      <c r="AS52" s="373">
        <v>70</v>
      </c>
      <c r="AT52" s="373">
        <v>31</v>
      </c>
      <c r="AU52" s="373">
        <v>17</v>
      </c>
    </row>
    <row r="53" spans="1:47" s="300" customFormat="1" ht="13.5" customHeight="1">
      <c r="A53" s="590" t="s">
        <v>223</v>
      </c>
      <c r="B53" s="605"/>
      <c r="C53" s="601">
        <f t="shared" si="5"/>
        <v>5554</v>
      </c>
      <c r="D53" s="376">
        <v>3332</v>
      </c>
      <c r="E53" s="376">
        <v>2222</v>
      </c>
      <c r="F53" s="373">
        <v>141</v>
      </c>
      <c r="G53" s="373">
        <v>132</v>
      </c>
      <c r="H53" s="373">
        <v>48</v>
      </c>
      <c r="I53" s="373">
        <v>12</v>
      </c>
      <c r="J53" s="373">
        <v>0</v>
      </c>
      <c r="K53" s="373">
        <v>0</v>
      </c>
      <c r="L53" s="373">
        <v>788</v>
      </c>
      <c r="M53" s="373">
        <v>135</v>
      </c>
      <c r="N53" s="373">
        <v>322</v>
      </c>
      <c r="O53" s="373">
        <v>184</v>
      </c>
      <c r="P53" s="373">
        <v>497</v>
      </c>
      <c r="Q53" s="373">
        <v>27</v>
      </c>
      <c r="R53" s="373">
        <v>9</v>
      </c>
      <c r="S53" s="373">
        <v>7</v>
      </c>
      <c r="T53" s="373">
        <v>110</v>
      </c>
      <c r="U53" s="373">
        <v>24</v>
      </c>
      <c r="V53" s="373">
        <v>198</v>
      </c>
      <c r="W53" s="373">
        <v>310</v>
      </c>
      <c r="X53" s="590" t="s">
        <v>223</v>
      </c>
      <c r="Y53" s="605"/>
      <c r="Z53" s="373">
        <v>12</v>
      </c>
      <c r="AA53" s="373">
        <v>17</v>
      </c>
      <c r="AB53" s="373">
        <v>22</v>
      </c>
      <c r="AC53" s="373">
        <v>15</v>
      </c>
      <c r="AD53" s="373">
        <v>115</v>
      </c>
      <c r="AE53" s="373">
        <v>42</v>
      </c>
      <c r="AF53" s="373">
        <v>124</v>
      </c>
      <c r="AG53" s="373">
        <v>288</v>
      </c>
      <c r="AH53" s="373">
        <v>47</v>
      </c>
      <c r="AI53" s="373">
        <v>80</v>
      </c>
      <c r="AJ53" s="373">
        <v>74</v>
      </c>
      <c r="AK53" s="373">
        <v>108</v>
      </c>
      <c r="AL53" s="373">
        <v>123</v>
      </c>
      <c r="AM53" s="373">
        <v>495</v>
      </c>
      <c r="AN53" s="373">
        <v>52</v>
      </c>
      <c r="AO53" s="373">
        <v>28</v>
      </c>
      <c r="AP53" s="373">
        <v>367</v>
      </c>
      <c r="AQ53" s="373">
        <v>160</v>
      </c>
      <c r="AR53" s="373">
        <v>171</v>
      </c>
      <c r="AS53" s="373">
        <v>64</v>
      </c>
      <c r="AT53" s="373">
        <v>112</v>
      </c>
      <c r="AU53" s="373">
        <v>94</v>
      </c>
    </row>
    <row r="54" spans="1:47" s="300" customFormat="1" ht="13.5" customHeight="1">
      <c r="A54" s="590" t="s">
        <v>224</v>
      </c>
      <c r="B54" s="605"/>
      <c r="C54" s="601">
        <f t="shared" si="5"/>
        <v>4252</v>
      </c>
      <c r="D54" s="376">
        <v>2489</v>
      </c>
      <c r="E54" s="376">
        <v>1763</v>
      </c>
      <c r="F54" s="373">
        <v>186</v>
      </c>
      <c r="G54" s="373">
        <v>113</v>
      </c>
      <c r="H54" s="373">
        <v>58</v>
      </c>
      <c r="I54" s="373">
        <v>9</v>
      </c>
      <c r="J54" s="373">
        <v>0</v>
      </c>
      <c r="K54" s="373">
        <v>0</v>
      </c>
      <c r="L54" s="373">
        <v>528</v>
      </c>
      <c r="M54" s="373">
        <v>110</v>
      </c>
      <c r="N54" s="373">
        <v>211</v>
      </c>
      <c r="O54" s="373">
        <v>202</v>
      </c>
      <c r="P54" s="373">
        <v>431</v>
      </c>
      <c r="Q54" s="373">
        <v>28</v>
      </c>
      <c r="R54" s="373">
        <v>3</v>
      </c>
      <c r="S54" s="373">
        <v>1</v>
      </c>
      <c r="T54" s="373">
        <v>69</v>
      </c>
      <c r="U54" s="373">
        <v>15</v>
      </c>
      <c r="V54" s="373">
        <v>130</v>
      </c>
      <c r="W54" s="373">
        <v>196</v>
      </c>
      <c r="X54" s="590" t="s">
        <v>224</v>
      </c>
      <c r="Y54" s="605"/>
      <c r="Z54" s="373">
        <v>21</v>
      </c>
      <c r="AA54" s="373">
        <v>25</v>
      </c>
      <c r="AB54" s="373">
        <v>12</v>
      </c>
      <c r="AC54" s="373">
        <v>12</v>
      </c>
      <c r="AD54" s="373">
        <v>53</v>
      </c>
      <c r="AE54" s="373">
        <v>41</v>
      </c>
      <c r="AF54" s="373">
        <v>67</v>
      </c>
      <c r="AG54" s="373">
        <v>165</v>
      </c>
      <c r="AH54" s="373">
        <v>60</v>
      </c>
      <c r="AI54" s="373">
        <v>63</v>
      </c>
      <c r="AJ54" s="373">
        <v>82</v>
      </c>
      <c r="AK54" s="373">
        <v>128</v>
      </c>
      <c r="AL54" s="373">
        <v>95</v>
      </c>
      <c r="AM54" s="373">
        <v>370</v>
      </c>
      <c r="AN54" s="373">
        <v>37</v>
      </c>
      <c r="AO54" s="373">
        <v>26</v>
      </c>
      <c r="AP54" s="373">
        <v>254</v>
      </c>
      <c r="AQ54" s="373">
        <v>147</v>
      </c>
      <c r="AR54" s="373">
        <v>153</v>
      </c>
      <c r="AS54" s="373">
        <v>74</v>
      </c>
      <c r="AT54" s="373">
        <v>39</v>
      </c>
      <c r="AU54" s="373">
        <v>38</v>
      </c>
    </row>
    <row r="55" spans="1:47" s="300" customFormat="1" ht="13.5" customHeight="1">
      <c r="A55" s="544"/>
      <c r="B55" s="605" t="s">
        <v>225</v>
      </c>
      <c r="C55" s="601">
        <f t="shared" si="5"/>
        <v>1105</v>
      </c>
      <c r="D55" s="376">
        <v>609</v>
      </c>
      <c r="E55" s="376">
        <v>496</v>
      </c>
      <c r="F55" s="373">
        <v>63</v>
      </c>
      <c r="G55" s="373">
        <v>31</v>
      </c>
      <c r="H55" s="373">
        <v>0</v>
      </c>
      <c r="I55" s="373">
        <v>0</v>
      </c>
      <c r="J55" s="373">
        <v>0</v>
      </c>
      <c r="K55" s="373">
        <v>0</v>
      </c>
      <c r="L55" s="373">
        <v>135</v>
      </c>
      <c r="M55" s="373">
        <v>22</v>
      </c>
      <c r="N55" s="373">
        <v>89</v>
      </c>
      <c r="O55" s="373">
        <v>93</v>
      </c>
      <c r="P55" s="373">
        <v>9</v>
      </c>
      <c r="Q55" s="373">
        <v>3</v>
      </c>
      <c r="R55" s="373">
        <v>1</v>
      </c>
      <c r="S55" s="373">
        <v>0</v>
      </c>
      <c r="T55" s="373">
        <v>29</v>
      </c>
      <c r="U55" s="373">
        <v>2</v>
      </c>
      <c r="V55" s="373">
        <v>48</v>
      </c>
      <c r="W55" s="373">
        <v>50</v>
      </c>
      <c r="X55" s="544"/>
      <c r="Y55" s="605" t="s">
        <v>225</v>
      </c>
      <c r="Z55" s="373">
        <v>7</v>
      </c>
      <c r="AA55" s="373">
        <v>10</v>
      </c>
      <c r="AB55" s="373">
        <v>1</v>
      </c>
      <c r="AC55" s="373">
        <v>3</v>
      </c>
      <c r="AD55" s="373">
        <v>21</v>
      </c>
      <c r="AE55" s="373">
        <v>8</v>
      </c>
      <c r="AF55" s="373">
        <v>20</v>
      </c>
      <c r="AG55" s="373">
        <v>29</v>
      </c>
      <c r="AH55" s="373">
        <v>9</v>
      </c>
      <c r="AI55" s="373">
        <v>18</v>
      </c>
      <c r="AJ55" s="373">
        <v>20</v>
      </c>
      <c r="AK55" s="373">
        <v>34</v>
      </c>
      <c r="AL55" s="373">
        <v>33</v>
      </c>
      <c r="AM55" s="373">
        <v>129</v>
      </c>
      <c r="AN55" s="373">
        <v>6</v>
      </c>
      <c r="AO55" s="373">
        <v>9</v>
      </c>
      <c r="AP55" s="373">
        <v>57</v>
      </c>
      <c r="AQ55" s="373">
        <v>25</v>
      </c>
      <c r="AR55" s="373">
        <v>51</v>
      </c>
      <c r="AS55" s="373">
        <v>19</v>
      </c>
      <c r="AT55" s="373">
        <v>10</v>
      </c>
      <c r="AU55" s="373">
        <v>11</v>
      </c>
    </row>
    <row r="56" spans="1:47" s="300" customFormat="1" ht="13.5" customHeight="1">
      <c r="A56" s="544"/>
      <c r="B56" s="605" t="s">
        <v>226</v>
      </c>
      <c r="C56" s="601">
        <f t="shared" si="5"/>
        <v>3147</v>
      </c>
      <c r="D56" s="376">
        <v>1880</v>
      </c>
      <c r="E56" s="376">
        <v>1267</v>
      </c>
      <c r="F56" s="373">
        <v>123</v>
      </c>
      <c r="G56" s="373">
        <v>82</v>
      </c>
      <c r="H56" s="373">
        <v>58</v>
      </c>
      <c r="I56" s="373">
        <v>9</v>
      </c>
      <c r="J56" s="373">
        <v>0</v>
      </c>
      <c r="K56" s="373">
        <v>0</v>
      </c>
      <c r="L56" s="373">
        <v>393</v>
      </c>
      <c r="M56" s="373">
        <v>88</v>
      </c>
      <c r="N56" s="373">
        <v>122</v>
      </c>
      <c r="O56" s="373">
        <v>109</v>
      </c>
      <c r="P56" s="373">
        <v>422</v>
      </c>
      <c r="Q56" s="373">
        <v>25</v>
      </c>
      <c r="R56" s="373">
        <v>2</v>
      </c>
      <c r="S56" s="373">
        <v>1</v>
      </c>
      <c r="T56" s="373">
        <v>40</v>
      </c>
      <c r="U56" s="373">
        <v>13</v>
      </c>
      <c r="V56" s="373">
        <v>82</v>
      </c>
      <c r="W56" s="373">
        <v>146</v>
      </c>
      <c r="X56" s="544"/>
      <c r="Y56" s="605" t="s">
        <v>226</v>
      </c>
      <c r="Z56" s="373">
        <v>14</v>
      </c>
      <c r="AA56" s="373">
        <v>15</v>
      </c>
      <c r="AB56" s="373">
        <v>11</v>
      </c>
      <c r="AC56" s="373">
        <v>9</v>
      </c>
      <c r="AD56" s="373">
        <v>32</v>
      </c>
      <c r="AE56" s="373">
        <v>33</v>
      </c>
      <c r="AF56" s="373">
        <v>47</v>
      </c>
      <c r="AG56" s="373">
        <v>136</v>
      </c>
      <c r="AH56" s="373">
        <v>51</v>
      </c>
      <c r="AI56" s="373">
        <v>45</v>
      </c>
      <c r="AJ56" s="373">
        <v>62</v>
      </c>
      <c r="AK56" s="373">
        <v>94</v>
      </c>
      <c r="AL56" s="373">
        <v>62</v>
      </c>
      <c r="AM56" s="373">
        <v>241</v>
      </c>
      <c r="AN56" s="373">
        <v>31</v>
      </c>
      <c r="AO56" s="373">
        <v>17</v>
      </c>
      <c r="AP56" s="373">
        <v>197</v>
      </c>
      <c r="AQ56" s="373">
        <v>122</v>
      </c>
      <c r="AR56" s="373">
        <v>102</v>
      </c>
      <c r="AS56" s="373">
        <v>55</v>
      </c>
      <c r="AT56" s="373">
        <v>29</v>
      </c>
      <c r="AU56" s="373">
        <v>27</v>
      </c>
    </row>
    <row r="57" spans="1:47" s="300" customFormat="1" ht="13.5" customHeight="1">
      <c r="A57" s="590" t="s">
        <v>227</v>
      </c>
      <c r="B57" s="605"/>
      <c r="C57" s="601">
        <f t="shared" si="5"/>
        <v>7230</v>
      </c>
      <c r="D57" s="376">
        <v>3957</v>
      </c>
      <c r="E57" s="376">
        <v>3273</v>
      </c>
      <c r="F57" s="373">
        <v>381</v>
      </c>
      <c r="G57" s="373">
        <v>220</v>
      </c>
      <c r="H57" s="373">
        <v>50</v>
      </c>
      <c r="I57" s="373">
        <v>2</v>
      </c>
      <c r="J57" s="373">
        <v>4</v>
      </c>
      <c r="K57" s="373">
        <v>1</v>
      </c>
      <c r="L57" s="373">
        <v>618</v>
      </c>
      <c r="M57" s="373">
        <v>111</v>
      </c>
      <c r="N57" s="373">
        <v>688</v>
      </c>
      <c r="O57" s="373">
        <v>479</v>
      </c>
      <c r="P57" s="373">
        <v>130</v>
      </c>
      <c r="Q57" s="373">
        <v>10</v>
      </c>
      <c r="R57" s="373">
        <v>30</v>
      </c>
      <c r="S57" s="373">
        <v>7</v>
      </c>
      <c r="T57" s="373">
        <v>195</v>
      </c>
      <c r="U57" s="373">
        <v>36</v>
      </c>
      <c r="V57" s="373">
        <v>350</v>
      </c>
      <c r="W57" s="373">
        <v>467</v>
      </c>
      <c r="X57" s="590" t="s">
        <v>227</v>
      </c>
      <c r="Y57" s="605"/>
      <c r="Z57" s="373">
        <v>40</v>
      </c>
      <c r="AA57" s="373">
        <v>57</v>
      </c>
      <c r="AB57" s="373">
        <v>25</v>
      </c>
      <c r="AC57" s="373">
        <v>15</v>
      </c>
      <c r="AD57" s="373">
        <v>127</v>
      </c>
      <c r="AE57" s="373">
        <v>52</v>
      </c>
      <c r="AF57" s="373">
        <v>191</v>
      </c>
      <c r="AG57" s="373">
        <v>299</v>
      </c>
      <c r="AH57" s="373">
        <v>66</v>
      </c>
      <c r="AI57" s="373">
        <v>135</v>
      </c>
      <c r="AJ57" s="373">
        <v>184</v>
      </c>
      <c r="AK57" s="373">
        <v>218</v>
      </c>
      <c r="AL57" s="373">
        <v>204</v>
      </c>
      <c r="AM57" s="373">
        <v>869</v>
      </c>
      <c r="AN57" s="373">
        <v>90</v>
      </c>
      <c r="AO57" s="373">
        <v>73</v>
      </c>
      <c r="AP57" s="373">
        <v>319</v>
      </c>
      <c r="AQ57" s="373">
        <v>128</v>
      </c>
      <c r="AR57" s="373">
        <v>254</v>
      </c>
      <c r="AS57" s="373">
        <v>83</v>
      </c>
      <c r="AT57" s="373">
        <v>11</v>
      </c>
      <c r="AU57" s="373">
        <v>11</v>
      </c>
    </row>
    <row r="58" spans="1:47" s="300" customFormat="1" ht="13.5" customHeight="1">
      <c r="A58" s="544"/>
      <c r="B58" s="605" t="s">
        <v>228</v>
      </c>
      <c r="C58" s="601">
        <f t="shared" si="5"/>
        <v>3735</v>
      </c>
      <c r="D58" s="376">
        <v>2045</v>
      </c>
      <c r="E58" s="376">
        <v>1690</v>
      </c>
      <c r="F58" s="373">
        <v>214</v>
      </c>
      <c r="G58" s="373">
        <v>127</v>
      </c>
      <c r="H58" s="373">
        <v>47</v>
      </c>
      <c r="I58" s="373">
        <v>2</v>
      </c>
      <c r="J58" s="373">
        <v>2</v>
      </c>
      <c r="K58" s="373">
        <v>1</v>
      </c>
      <c r="L58" s="373">
        <v>276</v>
      </c>
      <c r="M58" s="373">
        <v>54</v>
      </c>
      <c r="N58" s="373">
        <v>346</v>
      </c>
      <c r="O58" s="373">
        <v>220</v>
      </c>
      <c r="P58" s="373">
        <v>60</v>
      </c>
      <c r="Q58" s="373">
        <v>6</v>
      </c>
      <c r="R58" s="373">
        <v>11</v>
      </c>
      <c r="S58" s="373">
        <v>1</v>
      </c>
      <c r="T58" s="373">
        <v>114</v>
      </c>
      <c r="U58" s="373">
        <v>22</v>
      </c>
      <c r="V58" s="373">
        <v>176</v>
      </c>
      <c r="W58" s="373">
        <v>228</v>
      </c>
      <c r="X58" s="544"/>
      <c r="Y58" s="605" t="s">
        <v>228</v>
      </c>
      <c r="Z58" s="373">
        <v>22</v>
      </c>
      <c r="AA58" s="373">
        <v>25</v>
      </c>
      <c r="AB58" s="373">
        <v>16</v>
      </c>
      <c r="AC58" s="373">
        <v>8</v>
      </c>
      <c r="AD58" s="373">
        <v>50</v>
      </c>
      <c r="AE58" s="373">
        <v>28</v>
      </c>
      <c r="AF58" s="373">
        <v>145</v>
      </c>
      <c r="AG58" s="373">
        <v>213</v>
      </c>
      <c r="AH58" s="373">
        <v>37</v>
      </c>
      <c r="AI58" s="373">
        <v>76</v>
      </c>
      <c r="AJ58" s="373">
        <v>94</v>
      </c>
      <c r="AK58" s="373">
        <v>119</v>
      </c>
      <c r="AL58" s="373">
        <v>89</v>
      </c>
      <c r="AM58" s="373">
        <v>418</v>
      </c>
      <c r="AN58" s="373">
        <v>42</v>
      </c>
      <c r="AO58" s="373">
        <v>38</v>
      </c>
      <c r="AP58" s="373">
        <v>150</v>
      </c>
      <c r="AQ58" s="373">
        <v>59</v>
      </c>
      <c r="AR58" s="373">
        <v>148</v>
      </c>
      <c r="AS58" s="373">
        <v>39</v>
      </c>
      <c r="AT58" s="373">
        <v>6</v>
      </c>
      <c r="AU58" s="373">
        <v>6</v>
      </c>
    </row>
    <row r="59" spans="1:47" s="300" customFormat="1" ht="13.5" customHeight="1">
      <c r="A59" s="544"/>
      <c r="B59" s="605" t="s">
        <v>229</v>
      </c>
      <c r="C59" s="601">
        <f t="shared" si="5"/>
        <v>3495</v>
      </c>
      <c r="D59" s="376">
        <v>1912</v>
      </c>
      <c r="E59" s="376">
        <v>1583</v>
      </c>
      <c r="F59" s="373">
        <v>167</v>
      </c>
      <c r="G59" s="373">
        <v>93</v>
      </c>
      <c r="H59" s="373">
        <v>3</v>
      </c>
      <c r="I59" s="373">
        <v>0</v>
      </c>
      <c r="J59" s="373">
        <v>2</v>
      </c>
      <c r="K59" s="373">
        <v>0</v>
      </c>
      <c r="L59" s="373">
        <v>342</v>
      </c>
      <c r="M59" s="373">
        <v>57</v>
      </c>
      <c r="N59" s="373">
        <v>342</v>
      </c>
      <c r="O59" s="373">
        <v>259</v>
      </c>
      <c r="P59" s="373">
        <v>70</v>
      </c>
      <c r="Q59" s="373">
        <v>4</v>
      </c>
      <c r="R59" s="373">
        <v>19</v>
      </c>
      <c r="S59" s="373">
        <v>6</v>
      </c>
      <c r="T59" s="373">
        <v>81</v>
      </c>
      <c r="U59" s="373">
        <v>14</v>
      </c>
      <c r="V59" s="373">
        <v>174</v>
      </c>
      <c r="W59" s="373">
        <v>239</v>
      </c>
      <c r="X59" s="544"/>
      <c r="Y59" s="605" t="s">
        <v>229</v>
      </c>
      <c r="Z59" s="373">
        <v>18</v>
      </c>
      <c r="AA59" s="373">
        <v>32</v>
      </c>
      <c r="AB59" s="373">
        <v>9</v>
      </c>
      <c r="AC59" s="373">
        <v>7</v>
      </c>
      <c r="AD59" s="373">
        <v>77</v>
      </c>
      <c r="AE59" s="373">
        <v>24</v>
      </c>
      <c r="AF59" s="373">
        <v>46</v>
      </c>
      <c r="AG59" s="373">
        <v>86</v>
      </c>
      <c r="AH59" s="373">
        <v>29</v>
      </c>
      <c r="AI59" s="373">
        <v>59</v>
      </c>
      <c r="AJ59" s="373">
        <v>90</v>
      </c>
      <c r="AK59" s="373">
        <v>99</v>
      </c>
      <c r="AL59" s="373">
        <v>115</v>
      </c>
      <c r="AM59" s="373">
        <v>451</v>
      </c>
      <c r="AN59" s="373">
        <v>48</v>
      </c>
      <c r="AO59" s="373">
        <v>35</v>
      </c>
      <c r="AP59" s="373">
        <v>169</v>
      </c>
      <c r="AQ59" s="373">
        <v>69</v>
      </c>
      <c r="AR59" s="373">
        <v>106</v>
      </c>
      <c r="AS59" s="373">
        <v>44</v>
      </c>
      <c r="AT59" s="373">
        <v>5</v>
      </c>
      <c r="AU59" s="373">
        <v>5</v>
      </c>
    </row>
    <row r="60" spans="1:47" s="300" customFormat="1" ht="13.5" customHeight="1">
      <c r="A60" s="544"/>
      <c r="B60" s="605"/>
      <c r="C60" s="376"/>
      <c r="D60" s="376"/>
      <c r="E60" s="376"/>
      <c r="F60" s="373"/>
      <c r="G60" s="373"/>
      <c r="H60" s="373"/>
      <c r="I60" s="373"/>
      <c r="J60" s="373"/>
      <c r="K60" s="373"/>
      <c r="L60" s="373"/>
      <c r="M60" s="373"/>
      <c r="N60" s="373"/>
      <c r="O60" s="373"/>
      <c r="P60" s="373"/>
      <c r="Q60" s="373"/>
      <c r="R60" s="373"/>
      <c r="S60" s="373"/>
      <c r="T60" s="373"/>
      <c r="U60" s="373"/>
      <c r="V60" s="373"/>
      <c r="W60" s="373"/>
      <c r="X60" s="544"/>
      <c r="Y60" s="605"/>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row>
    <row r="61" spans="1:47" s="300" customFormat="1" ht="13.5" customHeight="1">
      <c r="A61" s="607" t="s">
        <v>230</v>
      </c>
      <c r="B61" s="608"/>
      <c r="C61" s="600">
        <f>+C57+C54+C53+C52+C47+C43+C42+C38</f>
        <v>48655</v>
      </c>
      <c r="D61" s="600">
        <f aca="true" t="shared" si="6" ref="D61:W61">+D57+D54+D53+D52+D47+D43+D42+D38</f>
        <v>27006</v>
      </c>
      <c r="E61" s="600">
        <f t="shared" si="6"/>
        <v>21649</v>
      </c>
      <c r="F61" s="600">
        <f t="shared" si="6"/>
        <v>1563</v>
      </c>
      <c r="G61" s="600">
        <f t="shared" si="6"/>
        <v>883</v>
      </c>
      <c r="H61" s="600">
        <f t="shared" si="6"/>
        <v>564</v>
      </c>
      <c r="I61" s="600">
        <f t="shared" si="6"/>
        <v>60</v>
      </c>
      <c r="J61" s="600">
        <f t="shared" si="6"/>
        <v>24</v>
      </c>
      <c r="K61" s="600">
        <f t="shared" si="6"/>
        <v>7</v>
      </c>
      <c r="L61" s="600">
        <f t="shared" si="6"/>
        <v>4411</v>
      </c>
      <c r="M61" s="600">
        <f t="shared" si="6"/>
        <v>831</v>
      </c>
      <c r="N61" s="600">
        <f t="shared" si="6"/>
        <v>5219</v>
      </c>
      <c r="O61" s="600">
        <f t="shared" si="6"/>
        <v>3478</v>
      </c>
      <c r="P61" s="600">
        <f t="shared" si="6"/>
        <v>1746</v>
      </c>
      <c r="Q61" s="600">
        <f t="shared" si="6"/>
        <v>125</v>
      </c>
      <c r="R61" s="600">
        <f t="shared" si="6"/>
        <v>264</v>
      </c>
      <c r="S61" s="600">
        <f t="shared" si="6"/>
        <v>109</v>
      </c>
      <c r="T61" s="600">
        <f t="shared" si="6"/>
        <v>1349</v>
      </c>
      <c r="U61" s="600">
        <f t="shared" si="6"/>
        <v>291</v>
      </c>
      <c r="V61" s="600">
        <f t="shared" si="6"/>
        <v>2594</v>
      </c>
      <c r="W61" s="600">
        <f t="shared" si="6"/>
        <v>3147</v>
      </c>
      <c r="X61" s="607" t="s">
        <v>230</v>
      </c>
      <c r="Y61" s="608"/>
      <c r="Z61" s="600">
        <f aca="true" t="shared" si="7" ref="Z61:AU61">+Z57+Z54+Z53+Z52+Z47+Z43+Z42+Z38</f>
        <v>274</v>
      </c>
      <c r="AA61" s="600">
        <f t="shared" si="7"/>
        <v>451</v>
      </c>
      <c r="AB61" s="600">
        <f t="shared" si="7"/>
        <v>186</v>
      </c>
      <c r="AC61" s="600">
        <f t="shared" si="7"/>
        <v>129</v>
      </c>
      <c r="AD61" s="600">
        <f t="shared" si="7"/>
        <v>767</v>
      </c>
      <c r="AE61" s="600">
        <f t="shared" si="7"/>
        <v>385</v>
      </c>
      <c r="AF61" s="600">
        <f t="shared" si="7"/>
        <v>950</v>
      </c>
      <c r="AG61" s="600">
        <f t="shared" si="7"/>
        <v>1828</v>
      </c>
      <c r="AH61" s="600">
        <f t="shared" si="7"/>
        <v>465</v>
      </c>
      <c r="AI61" s="600">
        <f t="shared" si="7"/>
        <v>821</v>
      </c>
      <c r="AJ61" s="600">
        <f t="shared" si="7"/>
        <v>959</v>
      </c>
      <c r="AK61" s="600">
        <f t="shared" si="7"/>
        <v>1417</v>
      </c>
      <c r="AL61" s="600">
        <f t="shared" si="7"/>
        <v>1329</v>
      </c>
      <c r="AM61" s="600">
        <f t="shared" si="7"/>
        <v>5364</v>
      </c>
      <c r="AN61" s="600">
        <f t="shared" si="7"/>
        <v>456</v>
      </c>
      <c r="AO61" s="600">
        <f t="shared" si="7"/>
        <v>312</v>
      </c>
      <c r="AP61" s="600">
        <f t="shared" si="7"/>
        <v>2196</v>
      </c>
      <c r="AQ61" s="600">
        <f t="shared" si="7"/>
        <v>1118</v>
      </c>
      <c r="AR61" s="600">
        <f t="shared" si="7"/>
        <v>1352</v>
      </c>
      <c r="AS61" s="600">
        <f t="shared" si="7"/>
        <v>585</v>
      </c>
      <c r="AT61" s="600">
        <f t="shared" si="7"/>
        <v>338</v>
      </c>
      <c r="AU61" s="600">
        <f t="shared" si="7"/>
        <v>308</v>
      </c>
    </row>
    <row r="62" spans="1:47" s="300" customFormat="1" ht="12.75" customHeight="1">
      <c r="A62" s="305" t="s">
        <v>424</v>
      </c>
      <c r="B62" s="305"/>
      <c r="C62" s="305"/>
      <c r="D62" s="305"/>
      <c r="E62" s="305"/>
      <c r="F62" s="278"/>
      <c r="G62" s="278"/>
      <c r="H62" s="278"/>
      <c r="I62" s="278"/>
      <c r="J62" s="278"/>
      <c r="K62" s="278"/>
      <c r="L62" s="278"/>
      <c r="M62" s="278"/>
      <c r="N62" s="271"/>
      <c r="O62" s="271"/>
      <c r="P62" s="271"/>
      <c r="Q62" s="271"/>
      <c r="R62" s="271"/>
      <c r="S62" s="271"/>
      <c r="T62" s="271"/>
      <c r="U62" s="271"/>
      <c r="V62" s="271"/>
      <c r="W62" s="271"/>
      <c r="X62" s="271"/>
      <c r="Y62" s="271"/>
      <c r="Z62" s="278"/>
      <c r="AA62" s="278"/>
      <c r="AB62" s="278"/>
      <c r="AC62" s="278"/>
      <c r="AD62" s="278"/>
      <c r="AE62" s="278"/>
      <c r="AF62" s="278"/>
      <c r="AG62" s="278"/>
      <c r="AH62" s="278"/>
      <c r="AI62" s="278"/>
      <c r="AJ62" s="271"/>
      <c r="AK62" s="271"/>
      <c r="AL62" s="305"/>
      <c r="AM62" s="271"/>
      <c r="AN62" s="271"/>
      <c r="AO62" s="271"/>
      <c r="AP62" s="271"/>
      <c r="AQ62" s="271"/>
      <c r="AR62" s="271"/>
      <c r="AS62" s="271"/>
      <c r="AT62" s="271"/>
      <c r="AU62" s="271"/>
    </row>
    <row r="63" spans="1:47" ht="12">
      <c r="A63" s="306"/>
      <c r="B63" s="306"/>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row>
    <row r="64" spans="1:47" ht="12">
      <c r="A64" s="307"/>
      <c r="B64" s="307"/>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row>
  </sheetData>
  <sheetProtection/>
  <hyperlinks>
    <hyperlink ref="A1" location="'15労働目次'!A1" display="15　労　働"/>
  </hyperlinks>
  <printOptions/>
  <pageMargins left="0.5905511811023623" right="0.5905511811023623" top="0.5905511811023623" bottom="0.3937007874015748" header="0.5118110236220472" footer="0.31496062992125984"/>
  <pageSetup blackAndWhite="1" horizontalDpi="600" verticalDpi="600" orientation="portrait" paperSize="9" scale="90" r:id="rId1"/>
  <colBreaks count="3" manualBreakCount="3">
    <brk id="13" min="1" max="63" man="1"/>
    <brk id="23" min="1" max="63" man="1"/>
    <brk id="35" min="1" max="63" man="1"/>
  </colBreaks>
</worksheet>
</file>

<file path=xl/worksheets/sheet9.xml><?xml version="1.0" encoding="utf-8"?>
<worksheet xmlns="http://schemas.openxmlformats.org/spreadsheetml/2006/main" xmlns:r="http://schemas.openxmlformats.org/officeDocument/2006/relationships">
  <dimension ref="A1:U36"/>
  <sheetViews>
    <sheetView showGridLines="0" view="pageBreakPreview" zoomScaleSheetLayoutView="10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2.875" style="0" customWidth="1"/>
    <col min="2" max="9" width="8.75390625" style="0" customWidth="1"/>
    <col min="10" max="13" width="7.625" style="0" customWidth="1"/>
    <col min="14" max="17" width="7.375" style="0" customWidth="1"/>
    <col min="18" max="19" width="8.25390625" style="0" customWidth="1"/>
    <col min="20" max="21" width="7.625" style="0" customWidth="1"/>
  </cols>
  <sheetData>
    <row r="1" ht="13.5">
      <c r="A1" s="217" t="s">
        <v>121</v>
      </c>
    </row>
    <row r="2" spans="1:3" ht="13.5">
      <c r="A2" s="211" t="s">
        <v>400</v>
      </c>
      <c r="B2" s="211"/>
      <c r="C2" s="8"/>
    </row>
    <row r="3" spans="1:20" ht="17.25">
      <c r="A3" s="499" t="s">
        <v>360</v>
      </c>
      <c r="B3" s="499"/>
      <c r="C3" s="499"/>
      <c r="D3" s="499"/>
      <c r="E3" s="499"/>
      <c r="F3" s="499"/>
      <c r="G3" s="499"/>
      <c r="H3" s="499"/>
      <c r="I3" s="499"/>
      <c r="J3" s="1"/>
      <c r="K3" s="1"/>
      <c r="L3" s="1"/>
      <c r="M3" s="1"/>
      <c r="N3" s="1"/>
      <c r="O3" s="1"/>
      <c r="P3" s="1"/>
      <c r="Q3" s="1"/>
      <c r="R3" s="1"/>
      <c r="S3" s="1"/>
      <c r="T3" s="1"/>
    </row>
    <row r="4" spans="1:20" s="16" customFormat="1" ht="13.5">
      <c r="A4" s="684" t="s">
        <v>379</v>
      </c>
      <c r="B4" s="684"/>
      <c r="C4" s="684"/>
      <c r="D4" s="684"/>
      <c r="E4" s="684"/>
      <c r="F4" s="684"/>
      <c r="G4" s="684"/>
      <c r="H4" s="684"/>
      <c r="I4" s="684"/>
      <c r="J4" s="36"/>
      <c r="K4" s="36"/>
      <c r="L4" s="36"/>
      <c r="M4" s="36"/>
      <c r="N4" s="36"/>
      <c r="O4" s="36"/>
      <c r="P4" s="36"/>
      <c r="Q4" s="36"/>
      <c r="R4" s="36"/>
      <c r="S4" s="36"/>
      <c r="T4" s="36"/>
    </row>
    <row r="5" spans="1:21" ht="14.25">
      <c r="A5" s="727" t="s">
        <v>36</v>
      </c>
      <c r="B5" s="727"/>
      <c r="C5" s="727"/>
      <c r="D5" s="727"/>
      <c r="E5" s="17"/>
      <c r="F5" s="17"/>
      <c r="G5" s="17"/>
      <c r="K5" s="5"/>
      <c r="L5" s="17"/>
      <c r="M5" s="11"/>
      <c r="N5" s="17"/>
      <c r="O5" s="11"/>
      <c r="P5" s="17"/>
      <c r="Q5" s="11"/>
      <c r="T5" s="746" t="s">
        <v>35</v>
      </c>
      <c r="U5" s="746"/>
    </row>
    <row r="6" spans="1:19" ht="6" customHeight="1" thickBot="1">
      <c r="A6" s="12"/>
      <c r="B6" s="12"/>
      <c r="C6" s="12"/>
      <c r="D6" s="18"/>
      <c r="E6" s="3"/>
      <c r="F6" s="3"/>
      <c r="G6" s="3"/>
      <c r="H6" s="17"/>
      <c r="I6" s="17"/>
      <c r="J6" s="17"/>
      <c r="K6" s="5"/>
      <c r="L6" s="17"/>
      <c r="M6" s="11"/>
      <c r="N6" s="17"/>
      <c r="O6" s="11"/>
      <c r="P6" s="17"/>
      <c r="Q6" s="11"/>
      <c r="R6" s="11"/>
      <c r="S6" s="11"/>
    </row>
    <row r="7" spans="1:21" s="93" customFormat="1" ht="14.25" customHeight="1" thickTop="1">
      <c r="A7" s="730"/>
      <c r="B7" s="734"/>
      <c r="C7" s="551"/>
      <c r="D7" s="733"/>
      <c r="E7" s="552"/>
      <c r="F7" s="733"/>
      <c r="G7" s="552"/>
      <c r="H7" s="628" t="s">
        <v>475</v>
      </c>
      <c r="I7" s="629"/>
      <c r="J7" s="629" t="s">
        <v>476</v>
      </c>
      <c r="K7" s="629"/>
      <c r="L7" s="629"/>
      <c r="M7" s="629"/>
      <c r="N7" s="629"/>
      <c r="O7" s="629"/>
      <c r="P7" s="629"/>
      <c r="Q7" s="629"/>
      <c r="R7" s="629"/>
      <c r="S7" s="629"/>
      <c r="T7" s="742"/>
      <c r="U7" s="742"/>
    </row>
    <row r="8" spans="1:21" s="93" customFormat="1" ht="28.5" customHeight="1">
      <c r="A8" s="731" t="s">
        <v>472</v>
      </c>
      <c r="B8" s="643" t="s">
        <v>34</v>
      </c>
      <c r="C8" s="741"/>
      <c r="D8" s="735" t="s">
        <v>33</v>
      </c>
      <c r="E8" s="736"/>
      <c r="F8" s="735" t="s">
        <v>32</v>
      </c>
      <c r="G8" s="736"/>
      <c r="H8" s="627" t="s">
        <v>31</v>
      </c>
      <c r="I8" s="645"/>
      <c r="J8" s="740" t="s">
        <v>30</v>
      </c>
      <c r="K8" s="627"/>
      <c r="L8" s="737" t="s">
        <v>473</v>
      </c>
      <c r="M8" s="745"/>
      <c r="N8" s="735" t="s">
        <v>349</v>
      </c>
      <c r="O8" s="739"/>
      <c r="P8" s="735" t="s">
        <v>350</v>
      </c>
      <c r="Q8" s="739"/>
      <c r="R8" s="743" t="s">
        <v>474</v>
      </c>
      <c r="S8" s="744"/>
      <c r="T8" s="737" t="s">
        <v>29</v>
      </c>
      <c r="U8" s="738"/>
    </row>
    <row r="9" spans="1:21" s="93" customFormat="1" ht="14.25" customHeight="1">
      <c r="A9" s="732"/>
      <c r="B9" s="155" t="s">
        <v>19</v>
      </c>
      <c r="C9" s="156" t="s">
        <v>18</v>
      </c>
      <c r="D9" s="145" t="s">
        <v>19</v>
      </c>
      <c r="E9" s="157" t="s">
        <v>18</v>
      </c>
      <c r="F9" s="145" t="s">
        <v>19</v>
      </c>
      <c r="G9" s="157" t="s">
        <v>18</v>
      </c>
      <c r="H9" s="145" t="s">
        <v>19</v>
      </c>
      <c r="I9" s="158" t="s">
        <v>18</v>
      </c>
      <c r="J9" s="167" t="s">
        <v>19</v>
      </c>
      <c r="K9" s="157" t="s">
        <v>18</v>
      </c>
      <c r="L9" s="145" t="s">
        <v>19</v>
      </c>
      <c r="M9" s="157" t="s">
        <v>18</v>
      </c>
      <c r="N9" s="145" t="s">
        <v>19</v>
      </c>
      <c r="O9" s="157" t="s">
        <v>18</v>
      </c>
      <c r="P9" s="145" t="s">
        <v>19</v>
      </c>
      <c r="Q9" s="157" t="s">
        <v>18</v>
      </c>
      <c r="R9" s="145" t="s">
        <v>19</v>
      </c>
      <c r="S9" s="158" t="s">
        <v>18</v>
      </c>
      <c r="T9" s="145" t="s">
        <v>19</v>
      </c>
      <c r="U9" s="158" t="s">
        <v>18</v>
      </c>
    </row>
    <row r="10" spans="1:21" s="133" customFormat="1" ht="12.75" customHeight="1">
      <c r="A10" s="186" t="s">
        <v>129</v>
      </c>
      <c r="B10" s="403">
        <v>230500</v>
      </c>
      <c r="C10" s="404">
        <v>191900</v>
      </c>
      <c r="D10" s="404">
        <v>29000</v>
      </c>
      <c r="E10" s="404">
        <v>12100</v>
      </c>
      <c r="F10" s="404">
        <v>1300</v>
      </c>
      <c r="G10" s="404">
        <v>5500</v>
      </c>
      <c r="H10" s="405">
        <v>199700</v>
      </c>
      <c r="I10" s="405">
        <v>174000</v>
      </c>
      <c r="J10" s="404">
        <v>16500</v>
      </c>
      <c r="K10" s="404">
        <v>4700</v>
      </c>
      <c r="L10" s="405">
        <v>145000</v>
      </c>
      <c r="M10" s="404">
        <v>85700</v>
      </c>
      <c r="N10" s="404">
        <v>9100</v>
      </c>
      <c r="O10" s="404">
        <v>54200</v>
      </c>
      <c r="P10" s="404">
        <v>9800</v>
      </c>
      <c r="Q10" s="404">
        <v>10200</v>
      </c>
      <c r="R10" s="404">
        <v>4000</v>
      </c>
      <c r="S10" s="404">
        <v>4600</v>
      </c>
      <c r="T10" s="404">
        <v>8400</v>
      </c>
      <c r="U10" s="404">
        <v>7600</v>
      </c>
    </row>
    <row r="11" spans="1:21" s="93" customFormat="1" ht="12.75" customHeight="1">
      <c r="A11" s="154"/>
      <c r="B11" s="406"/>
      <c r="C11" s="407"/>
      <c r="D11" s="407"/>
      <c r="E11" s="407"/>
      <c r="F11" s="407"/>
      <c r="G11" s="407"/>
      <c r="H11" s="408"/>
      <c r="I11" s="408"/>
      <c r="J11" s="407"/>
      <c r="K11" s="407"/>
      <c r="L11" s="408"/>
      <c r="M11" s="407"/>
      <c r="N11" s="407"/>
      <c r="O11" s="407"/>
      <c r="P11" s="407"/>
      <c r="Q11" s="407"/>
      <c r="R11" s="407"/>
      <c r="S11" s="407"/>
      <c r="T11" s="407"/>
      <c r="U11" s="407"/>
    </row>
    <row r="12" spans="1:21" s="93" customFormat="1" ht="12.75" customHeight="1">
      <c r="A12" s="226" t="s">
        <v>254</v>
      </c>
      <c r="B12" s="406">
        <v>9300</v>
      </c>
      <c r="C12" s="407">
        <v>3900</v>
      </c>
      <c r="D12" s="407">
        <v>5800</v>
      </c>
      <c r="E12" s="407">
        <v>700</v>
      </c>
      <c r="F12" s="407">
        <v>600</v>
      </c>
      <c r="G12" s="407">
        <v>1500</v>
      </c>
      <c r="H12" s="408">
        <v>2900</v>
      </c>
      <c r="I12" s="408">
        <v>1800</v>
      </c>
      <c r="J12" s="408">
        <v>600</v>
      </c>
      <c r="K12" s="407" t="s">
        <v>28</v>
      </c>
      <c r="L12" s="408">
        <v>1000</v>
      </c>
      <c r="M12" s="407">
        <v>600</v>
      </c>
      <c r="N12" s="407">
        <v>200</v>
      </c>
      <c r="O12" s="407">
        <v>900</v>
      </c>
      <c r="P12" s="408">
        <v>300</v>
      </c>
      <c r="Q12" s="407">
        <v>100</v>
      </c>
      <c r="R12" s="407" t="s">
        <v>28</v>
      </c>
      <c r="S12" s="407" t="s">
        <v>28</v>
      </c>
      <c r="T12" s="408">
        <v>0</v>
      </c>
      <c r="U12" s="407" t="s">
        <v>28</v>
      </c>
    </row>
    <row r="13" spans="1:21" s="133" customFormat="1" ht="12.75" customHeight="1">
      <c r="A13" s="226" t="s">
        <v>255</v>
      </c>
      <c r="B13" s="406">
        <v>900</v>
      </c>
      <c r="C13" s="407">
        <v>200</v>
      </c>
      <c r="D13" s="407">
        <v>500</v>
      </c>
      <c r="E13" s="407">
        <v>0</v>
      </c>
      <c r="F13" s="407" t="s">
        <v>28</v>
      </c>
      <c r="G13" s="407">
        <v>100</v>
      </c>
      <c r="H13" s="408">
        <v>400</v>
      </c>
      <c r="I13" s="408">
        <v>100</v>
      </c>
      <c r="J13" s="407" t="s">
        <v>28</v>
      </c>
      <c r="K13" s="407" t="s">
        <v>28</v>
      </c>
      <c r="L13" s="408">
        <v>300</v>
      </c>
      <c r="M13" s="407">
        <v>0</v>
      </c>
      <c r="N13" s="407" t="s">
        <v>28</v>
      </c>
      <c r="O13" s="407">
        <v>0</v>
      </c>
      <c r="P13" s="407" t="s">
        <v>28</v>
      </c>
      <c r="Q13" s="407" t="s">
        <v>28</v>
      </c>
      <c r="R13" s="407" t="s">
        <v>28</v>
      </c>
      <c r="S13" s="407" t="s">
        <v>28</v>
      </c>
      <c r="T13" s="407" t="s">
        <v>28</v>
      </c>
      <c r="U13" s="407" t="s">
        <v>28</v>
      </c>
    </row>
    <row r="14" spans="1:21" s="133" customFormat="1" ht="12.75" customHeight="1">
      <c r="A14" s="226" t="s">
        <v>256</v>
      </c>
      <c r="B14" s="406">
        <v>200</v>
      </c>
      <c r="C14" s="407">
        <v>100</v>
      </c>
      <c r="D14" s="407" t="s">
        <v>28</v>
      </c>
      <c r="E14" s="407" t="s">
        <v>28</v>
      </c>
      <c r="F14" s="407" t="s">
        <v>28</v>
      </c>
      <c r="G14" s="407" t="s">
        <v>28</v>
      </c>
      <c r="H14" s="408">
        <v>200</v>
      </c>
      <c r="I14" s="408">
        <v>100</v>
      </c>
      <c r="J14" s="408">
        <v>100</v>
      </c>
      <c r="K14" s="407" t="s">
        <v>28</v>
      </c>
      <c r="L14" s="408">
        <v>100</v>
      </c>
      <c r="M14" s="407" t="s">
        <v>28</v>
      </c>
      <c r="N14" s="407" t="s">
        <v>28</v>
      </c>
      <c r="O14" s="407">
        <v>100</v>
      </c>
      <c r="P14" s="407" t="s">
        <v>28</v>
      </c>
      <c r="Q14" s="407" t="s">
        <v>28</v>
      </c>
      <c r="R14" s="407" t="s">
        <v>28</v>
      </c>
      <c r="S14" s="407" t="s">
        <v>28</v>
      </c>
      <c r="T14" s="407" t="s">
        <v>28</v>
      </c>
      <c r="U14" s="407" t="s">
        <v>28</v>
      </c>
    </row>
    <row r="15" spans="1:21" s="93" customFormat="1" ht="12.75" customHeight="1">
      <c r="A15" s="226" t="s">
        <v>257</v>
      </c>
      <c r="B15" s="406">
        <v>29500</v>
      </c>
      <c r="C15" s="408">
        <v>6000</v>
      </c>
      <c r="D15" s="408">
        <v>5500</v>
      </c>
      <c r="E15" s="407" t="s">
        <v>28</v>
      </c>
      <c r="F15" s="408">
        <v>0</v>
      </c>
      <c r="G15" s="408">
        <v>400</v>
      </c>
      <c r="H15" s="408">
        <v>23900</v>
      </c>
      <c r="I15" s="408">
        <v>5600</v>
      </c>
      <c r="J15" s="408">
        <v>3600</v>
      </c>
      <c r="K15" s="407">
        <v>1100</v>
      </c>
      <c r="L15" s="408">
        <v>17900</v>
      </c>
      <c r="M15" s="407">
        <v>3400</v>
      </c>
      <c r="N15" s="407">
        <v>500</v>
      </c>
      <c r="O15" s="407">
        <v>700</v>
      </c>
      <c r="P15" s="408">
        <v>800</v>
      </c>
      <c r="Q15" s="407">
        <v>100</v>
      </c>
      <c r="R15" s="407" t="s">
        <v>28</v>
      </c>
      <c r="S15" s="407">
        <v>200</v>
      </c>
      <c r="T15" s="408">
        <v>500</v>
      </c>
      <c r="U15" s="407">
        <v>0</v>
      </c>
    </row>
    <row r="16" spans="1:21" s="93" customFormat="1" ht="12.75" customHeight="1">
      <c r="A16" s="226" t="s">
        <v>258</v>
      </c>
      <c r="B16" s="406">
        <v>58300</v>
      </c>
      <c r="C16" s="407">
        <v>36000</v>
      </c>
      <c r="D16" s="407">
        <v>2800</v>
      </c>
      <c r="E16" s="407">
        <v>1000</v>
      </c>
      <c r="F16" s="407">
        <v>200</v>
      </c>
      <c r="G16" s="407">
        <v>400</v>
      </c>
      <c r="H16" s="408">
        <v>55400</v>
      </c>
      <c r="I16" s="408">
        <v>34500</v>
      </c>
      <c r="J16" s="408">
        <v>3400</v>
      </c>
      <c r="K16" s="407">
        <v>800</v>
      </c>
      <c r="L16" s="408">
        <v>42600</v>
      </c>
      <c r="M16" s="407">
        <v>18800</v>
      </c>
      <c r="N16" s="407">
        <v>1900</v>
      </c>
      <c r="O16" s="407">
        <v>8900</v>
      </c>
      <c r="P16" s="408">
        <v>900</v>
      </c>
      <c r="Q16" s="407">
        <v>700</v>
      </c>
      <c r="R16" s="408">
        <v>2800</v>
      </c>
      <c r="S16" s="407">
        <v>2200</v>
      </c>
      <c r="T16" s="408">
        <v>2700</v>
      </c>
      <c r="U16" s="407">
        <v>2200</v>
      </c>
    </row>
    <row r="17" spans="1:21" s="93" customFormat="1" ht="12.75" customHeight="1">
      <c r="A17" s="226" t="s">
        <v>259</v>
      </c>
      <c r="B17" s="406">
        <v>6200</v>
      </c>
      <c r="C17" s="407">
        <v>300</v>
      </c>
      <c r="D17" s="407" t="s">
        <v>28</v>
      </c>
      <c r="E17" s="407" t="s">
        <v>28</v>
      </c>
      <c r="F17" s="407" t="s">
        <v>28</v>
      </c>
      <c r="G17" s="407" t="s">
        <v>28</v>
      </c>
      <c r="H17" s="408">
        <v>6200</v>
      </c>
      <c r="I17" s="408">
        <v>300</v>
      </c>
      <c r="J17" s="407" t="s">
        <v>28</v>
      </c>
      <c r="K17" s="407" t="s">
        <v>28</v>
      </c>
      <c r="L17" s="408">
        <v>5900</v>
      </c>
      <c r="M17" s="407">
        <v>300</v>
      </c>
      <c r="N17" s="407" t="s">
        <v>28</v>
      </c>
      <c r="O17" s="407" t="s">
        <v>28</v>
      </c>
      <c r="P17" s="407">
        <v>100</v>
      </c>
      <c r="Q17" s="407" t="s">
        <v>28</v>
      </c>
      <c r="R17" s="407">
        <v>100</v>
      </c>
      <c r="S17" s="407" t="s">
        <v>28</v>
      </c>
      <c r="T17" s="407" t="s">
        <v>28</v>
      </c>
      <c r="U17" s="407" t="s">
        <v>28</v>
      </c>
    </row>
    <row r="18" spans="1:21" s="93" customFormat="1" ht="12.75" customHeight="1">
      <c r="A18" s="227" t="s">
        <v>260</v>
      </c>
      <c r="B18" s="406">
        <v>4000</v>
      </c>
      <c r="C18" s="407">
        <v>2300</v>
      </c>
      <c r="D18" s="408">
        <v>100</v>
      </c>
      <c r="E18" s="407">
        <v>200</v>
      </c>
      <c r="F18" s="407" t="s">
        <v>28</v>
      </c>
      <c r="G18" s="407" t="s">
        <v>28</v>
      </c>
      <c r="H18" s="408">
        <v>3800</v>
      </c>
      <c r="I18" s="408">
        <v>2100</v>
      </c>
      <c r="J18" s="408">
        <v>400</v>
      </c>
      <c r="K18" s="407">
        <v>100</v>
      </c>
      <c r="L18" s="408">
        <v>2900</v>
      </c>
      <c r="M18" s="407">
        <v>1200</v>
      </c>
      <c r="N18" s="407">
        <v>0</v>
      </c>
      <c r="O18" s="407">
        <v>300</v>
      </c>
      <c r="P18" s="407" t="s">
        <v>28</v>
      </c>
      <c r="Q18" s="407">
        <v>100</v>
      </c>
      <c r="R18" s="408">
        <v>100</v>
      </c>
      <c r="S18" s="407" t="s">
        <v>28</v>
      </c>
      <c r="T18" s="408">
        <v>300</v>
      </c>
      <c r="U18" s="407">
        <v>300</v>
      </c>
    </row>
    <row r="19" spans="1:21" s="93" customFormat="1" ht="12.75" customHeight="1">
      <c r="A19" s="226" t="s">
        <v>261</v>
      </c>
      <c r="B19" s="406">
        <v>12200</v>
      </c>
      <c r="C19" s="407">
        <v>2900</v>
      </c>
      <c r="D19" s="407">
        <v>600</v>
      </c>
      <c r="E19" s="407">
        <v>100</v>
      </c>
      <c r="F19" s="407" t="s">
        <v>28</v>
      </c>
      <c r="G19" s="407" t="s">
        <v>28</v>
      </c>
      <c r="H19" s="408">
        <v>11600</v>
      </c>
      <c r="I19" s="408">
        <v>2800</v>
      </c>
      <c r="J19" s="408">
        <v>300</v>
      </c>
      <c r="K19" s="407" t="s">
        <v>28</v>
      </c>
      <c r="L19" s="408">
        <v>9100</v>
      </c>
      <c r="M19" s="407">
        <v>900</v>
      </c>
      <c r="N19" s="407">
        <v>500</v>
      </c>
      <c r="O19" s="407">
        <v>1100</v>
      </c>
      <c r="P19" s="408">
        <v>400</v>
      </c>
      <c r="Q19" s="407">
        <v>400</v>
      </c>
      <c r="R19" s="408">
        <v>200</v>
      </c>
      <c r="S19" s="407">
        <v>100</v>
      </c>
      <c r="T19" s="408">
        <v>800</v>
      </c>
      <c r="U19" s="407">
        <v>200</v>
      </c>
    </row>
    <row r="20" spans="1:21" s="93" customFormat="1" ht="12.75" customHeight="1">
      <c r="A20" s="226" t="s">
        <v>262</v>
      </c>
      <c r="B20" s="406">
        <v>29800</v>
      </c>
      <c r="C20" s="407">
        <v>33000</v>
      </c>
      <c r="D20" s="407">
        <v>3300</v>
      </c>
      <c r="E20" s="407">
        <v>2600</v>
      </c>
      <c r="F20" s="407">
        <v>300</v>
      </c>
      <c r="G20" s="407">
        <v>1200</v>
      </c>
      <c r="H20" s="408">
        <v>26300</v>
      </c>
      <c r="I20" s="408">
        <v>29200</v>
      </c>
      <c r="J20" s="408">
        <v>3700</v>
      </c>
      <c r="K20" s="407">
        <v>1100</v>
      </c>
      <c r="L20" s="408">
        <v>16800</v>
      </c>
      <c r="M20" s="407">
        <v>9400</v>
      </c>
      <c r="N20" s="407">
        <v>1600</v>
      </c>
      <c r="O20" s="407">
        <v>13000</v>
      </c>
      <c r="P20" s="408">
        <v>2500</v>
      </c>
      <c r="Q20" s="407">
        <v>3900</v>
      </c>
      <c r="R20" s="408">
        <v>200</v>
      </c>
      <c r="S20" s="407">
        <v>400</v>
      </c>
      <c r="T20" s="408">
        <v>1100</v>
      </c>
      <c r="U20" s="407">
        <v>800</v>
      </c>
    </row>
    <row r="21" spans="1:21" s="93" customFormat="1" ht="12.75" customHeight="1">
      <c r="A21" s="226" t="s">
        <v>263</v>
      </c>
      <c r="B21" s="406">
        <v>4500</v>
      </c>
      <c r="C21" s="407">
        <v>6700</v>
      </c>
      <c r="D21" s="407">
        <v>200</v>
      </c>
      <c r="E21" s="407">
        <v>100</v>
      </c>
      <c r="F21" s="407" t="s">
        <v>28</v>
      </c>
      <c r="G21" s="407" t="s">
        <v>28</v>
      </c>
      <c r="H21" s="408">
        <v>4300</v>
      </c>
      <c r="I21" s="408">
        <v>6600</v>
      </c>
      <c r="J21" s="408">
        <v>300</v>
      </c>
      <c r="K21" s="407">
        <v>100</v>
      </c>
      <c r="L21" s="408">
        <v>3600</v>
      </c>
      <c r="M21" s="407">
        <v>5000</v>
      </c>
      <c r="N21" s="407">
        <v>100</v>
      </c>
      <c r="O21" s="407">
        <v>900</v>
      </c>
      <c r="P21" s="407" t="s">
        <v>28</v>
      </c>
      <c r="Q21" s="407" t="s">
        <v>28</v>
      </c>
      <c r="R21" s="407" t="s">
        <v>28</v>
      </c>
      <c r="S21" s="407">
        <v>0</v>
      </c>
      <c r="T21" s="408">
        <v>100</v>
      </c>
      <c r="U21" s="407">
        <v>300</v>
      </c>
    </row>
    <row r="22" spans="1:21" s="93" customFormat="1" ht="12.75" customHeight="1">
      <c r="A22" s="226" t="s">
        <v>264</v>
      </c>
      <c r="B22" s="406">
        <v>2200</v>
      </c>
      <c r="C22" s="407">
        <v>2000</v>
      </c>
      <c r="D22" s="407">
        <v>400</v>
      </c>
      <c r="E22" s="407">
        <v>100</v>
      </c>
      <c r="F22" s="407" t="s">
        <v>28</v>
      </c>
      <c r="G22" s="407">
        <v>0</v>
      </c>
      <c r="H22" s="408">
        <v>1800</v>
      </c>
      <c r="I22" s="408">
        <v>1800</v>
      </c>
      <c r="J22" s="408">
        <v>200</v>
      </c>
      <c r="K22" s="407">
        <v>300</v>
      </c>
      <c r="L22" s="408">
        <v>1000</v>
      </c>
      <c r="M22" s="407">
        <v>800</v>
      </c>
      <c r="N22" s="407">
        <v>200</v>
      </c>
      <c r="O22" s="407">
        <v>600</v>
      </c>
      <c r="P22" s="408">
        <v>300</v>
      </c>
      <c r="Q22" s="407">
        <v>200</v>
      </c>
      <c r="R22" s="407" t="s">
        <v>28</v>
      </c>
      <c r="S22" s="407" t="s">
        <v>28</v>
      </c>
      <c r="T22" s="408">
        <v>100</v>
      </c>
      <c r="U22" s="407" t="s">
        <v>28</v>
      </c>
    </row>
    <row r="23" spans="1:21" s="93" customFormat="1" ht="12.75" customHeight="1">
      <c r="A23" s="159" t="s">
        <v>273</v>
      </c>
      <c r="B23" s="406">
        <v>7000</v>
      </c>
      <c r="C23" s="407">
        <v>4200</v>
      </c>
      <c r="D23" s="407">
        <v>1600</v>
      </c>
      <c r="E23" s="407">
        <v>400</v>
      </c>
      <c r="F23" s="407" t="s">
        <v>28</v>
      </c>
      <c r="G23" s="407">
        <v>200</v>
      </c>
      <c r="H23" s="408">
        <v>5400</v>
      </c>
      <c r="I23" s="408">
        <v>3700</v>
      </c>
      <c r="J23" s="408">
        <v>800</v>
      </c>
      <c r="K23" s="407">
        <v>200</v>
      </c>
      <c r="L23" s="408">
        <v>4200</v>
      </c>
      <c r="M23" s="407">
        <v>2400</v>
      </c>
      <c r="N23" s="407">
        <v>0</v>
      </c>
      <c r="O23" s="407">
        <v>700</v>
      </c>
      <c r="P23" s="408">
        <v>100</v>
      </c>
      <c r="Q23" s="407">
        <v>0</v>
      </c>
      <c r="R23" s="407">
        <v>0</v>
      </c>
      <c r="S23" s="407" t="s">
        <v>28</v>
      </c>
      <c r="T23" s="408">
        <v>100</v>
      </c>
      <c r="U23" s="407">
        <v>200</v>
      </c>
    </row>
    <row r="24" spans="1:21" s="93" customFormat="1" ht="12.75" customHeight="1">
      <c r="A24" s="226" t="s">
        <v>265</v>
      </c>
      <c r="B24" s="406">
        <v>7500</v>
      </c>
      <c r="C24" s="407">
        <v>13300</v>
      </c>
      <c r="D24" s="407">
        <v>2100</v>
      </c>
      <c r="E24" s="407">
        <v>1600</v>
      </c>
      <c r="F24" s="407">
        <v>100</v>
      </c>
      <c r="G24" s="407">
        <v>800</v>
      </c>
      <c r="H24" s="408">
        <v>5300</v>
      </c>
      <c r="I24" s="408">
        <v>10800</v>
      </c>
      <c r="J24" s="408">
        <v>400</v>
      </c>
      <c r="K24" s="407">
        <v>200</v>
      </c>
      <c r="L24" s="408">
        <v>2200</v>
      </c>
      <c r="M24" s="407">
        <v>2600</v>
      </c>
      <c r="N24" s="407">
        <v>600</v>
      </c>
      <c r="O24" s="407">
        <v>5300</v>
      </c>
      <c r="P24" s="408">
        <v>1700</v>
      </c>
      <c r="Q24" s="407">
        <v>2200</v>
      </c>
      <c r="R24" s="407">
        <v>0</v>
      </c>
      <c r="S24" s="407">
        <v>100</v>
      </c>
      <c r="T24" s="408">
        <v>100</v>
      </c>
      <c r="U24" s="407">
        <v>200</v>
      </c>
    </row>
    <row r="25" spans="1:21" s="93" customFormat="1" ht="12.75" customHeight="1">
      <c r="A25" s="226" t="s">
        <v>266</v>
      </c>
      <c r="B25" s="406">
        <v>5500</v>
      </c>
      <c r="C25" s="407">
        <v>7500</v>
      </c>
      <c r="D25" s="407">
        <v>1200</v>
      </c>
      <c r="E25" s="407">
        <v>2000</v>
      </c>
      <c r="F25" s="407">
        <v>0</v>
      </c>
      <c r="G25" s="407">
        <v>400</v>
      </c>
      <c r="H25" s="408">
        <v>4200</v>
      </c>
      <c r="I25" s="408">
        <v>5000</v>
      </c>
      <c r="J25" s="408">
        <v>300</v>
      </c>
      <c r="K25" s="407">
        <v>100</v>
      </c>
      <c r="L25" s="408">
        <v>2100</v>
      </c>
      <c r="M25" s="407">
        <v>1800</v>
      </c>
      <c r="N25" s="407">
        <v>600</v>
      </c>
      <c r="O25" s="407">
        <v>2200</v>
      </c>
      <c r="P25" s="408">
        <v>800</v>
      </c>
      <c r="Q25" s="407">
        <v>400</v>
      </c>
      <c r="R25" s="408">
        <v>200</v>
      </c>
      <c r="S25" s="407">
        <v>100</v>
      </c>
      <c r="T25" s="408">
        <v>100</v>
      </c>
      <c r="U25" s="407">
        <v>100</v>
      </c>
    </row>
    <row r="26" spans="1:21" s="93" customFormat="1" ht="12.75" customHeight="1">
      <c r="A26" s="226" t="s">
        <v>267</v>
      </c>
      <c r="B26" s="406">
        <v>8900</v>
      </c>
      <c r="C26" s="407">
        <v>11400</v>
      </c>
      <c r="D26" s="407">
        <v>200</v>
      </c>
      <c r="E26" s="407">
        <v>900</v>
      </c>
      <c r="F26" s="407" t="s">
        <v>28</v>
      </c>
      <c r="G26" s="407" t="s">
        <v>28</v>
      </c>
      <c r="H26" s="408">
        <v>8700</v>
      </c>
      <c r="I26" s="408">
        <v>10500</v>
      </c>
      <c r="J26" s="408">
        <v>200</v>
      </c>
      <c r="K26" s="407" t="s">
        <v>28</v>
      </c>
      <c r="L26" s="408">
        <v>6000</v>
      </c>
      <c r="M26" s="407">
        <v>6000</v>
      </c>
      <c r="N26" s="407">
        <v>400</v>
      </c>
      <c r="O26" s="407">
        <v>2400</v>
      </c>
      <c r="P26" s="408">
        <v>600</v>
      </c>
      <c r="Q26" s="407">
        <v>500</v>
      </c>
      <c r="R26" s="407">
        <v>100</v>
      </c>
      <c r="S26" s="407">
        <v>100</v>
      </c>
      <c r="T26" s="408">
        <v>300</v>
      </c>
      <c r="U26" s="407">
        <v>500</v>
      </c>
    </row>
    <row r="27" spans="1:21" s="93" customFormat="1" ht="12.75" customHeight="1">
      <c r="A27" s="226" t="s">
        <v>268</v>
      </c>
      <c r="B27" s="406">
        <v>11600</v>
      </c>
      <c r="C27" s="407">
        <v>40600</v>
      </c>
      <c r="D27" s="408">
        <v>1400</v>
      </c>
      <c r="E27" s="407">
        <v>200</v>
      </c>
      <c r="F27" s="407" t="s">
        <v>28</v>
      </c>
      <c r="G27" s="408">
        <v>200</v>
      </c>
      <c r="H27" s="408">
        <v>10200</v>
      </c>
      <c r="I27" s="408">
        <v>40100</v>
      </c>
      <c r="J27" s="408">
        <v>500</v>
      </c>
      <c r="K27" s="407">
        <v>300</v>
      </c>
      <c r="L27" s="408">
        <v>7200</v>
      </c>
      <c r="M27" s="407">
        <v>24000</v>
      </c>
      <c r="N27" s="407">
        <v>1200</v>
      </c>
      <c r="O27" s="407">
        <v>11500</v>
      </c>
      <c r="P27" s="408">
        <v>200</v>
      </c>
      <c r="Q27" s="407">
        <v>700</v>
      </c>
      <c r="R27" s="408">
        <v>100</v>
      </c>
      <c r="S27" s="407">
        <v>500</v>
      </c>
      <c r="T27" s="408">
        <v>600</v>
      </c>
      <c r="U27" s="407">
        <v>1600</v>
      </c>
    </row>
    <row r="28" spans="1:21" s="93" customFormat="1" ht="12.75" customHeight="1">
      <c r="A28" s="227" t="s">
        <v>269</v>
      </c>
      <c r="B28" s="406">
        <v>3300</v>
      </c>
      <c r="C28" s="407">
        <v>2500</v>
      </c>
      <c r="D28" s="407" t="s">
        <v>28</v>
      </c>
      <c r="E28" s="407" t="s">
        <v>28</v>
      </c>
      <c r="F28" s="407" t="s">
        <v>28</v>
      </c>
      <c r="G28" s="407" t="s">
        <v>28</v>
      </c>
      <c r="H28" s="408">
        <v>3300</v>
      </c>
      <c r="I28" s="408">
        <v>2500</v>
      </c>
      <c r="J28" s="408">
        <v>200</v>
      </c>
      <c r="K28" s="407" t="s">
        <v>28</v>
      </c>
      <c r="L28" s="408">
        <v>2600</v>
      </c>
      <c r="M28" s="407">
        <v>1300</v>
      </c>
      <c r="N28" s="407">
        <v>100</v>
      </c>
      <c r="O28" s="407">
        <v>900</v>
      </c>
      <c r="P28" s="408">
        <v>100</v>
      </c>
      <c r="Q28" s="407">
        <v>100</v>
      </c>
      <c r="R28" s="407" t="s">
        <v>28</v>
      </c>
      <c r="S28" s="407" t="s">
        <v>28</v>
      </c>
      <c r="T28" s="408">
        <v>300</v>
      </c>
      <c r="U28" s="407">
        <v>200</v>
      </c>
    </row>
    <row r="29" spans="1:21" s="93" customFormat="1" ht="12.75" customHeight="1">
      <c r="A29" s="159" t="s">
        <v>270</v>
      </c>
      <c r="B29" s="406">
        <v>13100</v>
      </c>
      <c r="C29" s="407">
        <v>10400</v>
      </c>
      <c r="D29" s="408">
        <v>2700</v>
      </c>
      <c r="E29" s="407">
        <v>2000</v>
      </c>
      <c r="F29" s="407">
        <v>100</v>
      </c>
      <c r="G29" s="408">
        <v>100</v>
      </c>
      <c r="H29" s="408">
        <v>10300</v>
      </c>
      <c r="I29" s="408">
        <v>8300</v>
      </c>
      <c r="J29" s="408">
        <v>1400</v>
      </c>
      <c r="K29" s="407">
        <v>300</v>
      </c>
      <c r="L29" s="408">
        <v>6000</v>
      </c>
      <c r="M29" s="407">
        <v>3000</v>
      </c>
      <c r="N29" s="407">
        <v>800</v>
      </c>
      <c r="O29" s="407">
        <v>3100</v>
      </c>
      <c r="P29" s="408">
        <v>500</v>
      </c>
      <c r="Q29" s="407">
        <v>300</v>
      </c>
      <c r="R29" s="408">
        <v>0</v>
      </c>
      <c r="S29" s="407">
        <v>500</v>
      </c>
      <c r="T29" s="408">
        <v>900</v>
      </c>
      <c r="U29" s="407">
        <v>700</v>
      </c>
    </row>
    <row r="30" spans="1:21" s="93" customFormat="1" ht="12.75" customHeight="1">
      <c r="A30" s="159" t="s">
        <v>272</v>
      </c>
      <c r="B30" s="406">
        <v>11900</v>
      </c>
      <c r="C30" s="407">
        <v>4600</v>
      </c>
      <c r="D30" s="407" t="s">
        <v>28</v>
      </c>
      <c r="E30" s="407" t="s">
        <v>28</v>
      </c>
      <c r="F30" s="407" t="s">
        <v>28</v>
      </c>
      <c r="G30" s="407" t="s">
        <v>28</v>
      </c>
      <c r="H30" s="408">
        <v>11900</v>
      </c>
      <c r="I30" s="408">
        <v>4600</v>
      </c>
      <c r="J30" s="407" t="s">
        <v>28</v>
      </c>
      <c r="K30" s="407" t="s">
        <v>28</v>
      </c>
      <c r="L30" s="408">
        <v>10900</v>
      </c>
      <c r="M30" s="407">
        <v>2800</v>
      </c>
      <c r="N30" s="407">
        <v>100</v>
      </c>
      <c r="O30" s="407">
        <v>600</v>
      </c>
      <c r="P30" s="407">
        <v>100</v>
      </c>
      <c r="Q30" s="407">
        <v>200</v>
      </c>
      <c r="R30" s="408">
        <v>100</v>
      </c>
      <c r="S30" s="407">
        <v>100</v>
      </c>
      <c r="T30" s="408">
        <v>300</v>
      </c>
      <c r="U30" s="407">
        <v>300</v>
      </c>
    </row>
    <row r="31" spans="1:21" s="93" customFormat="1" ht="12.75" customHeight="1">
      <c r="A31" s="228" t="s">
        <v>271</v>
      </c>
      <c r="B31" s="409">
        <v>4800</v>
      </c>
      <c r="C31" s="410">
        <v>4100</v>
      </c>
      <c r="D31" s="410">
        <v>600</v>
      </c>
      <c r="E31" s="410">
        <v>100</v>
      </c>
      <c r="F31" s="410" t="s">
        <v>28</v>
      </c>
      <c r="G31" s="410">
        <v>0</v>
      </c>
      <c r="H31" s="411">
        <v>3700</v>
      </c>
      <c r="I31" s="411">
        <v>3500</v>
      </c>
      <c r="J31" s="411">
        <v>100</v>
      </c>
      <c r="K31" s="410" t="s">
        <v>28</v>
      </c>
      <c r="L31" s="411">
        <v>2500</v>
      </c>
      <c r="M31" s="410">
        <v>1400</v>
      </c>
      <c r="N31" s="410">
        <v>300</v>
      </c>
      <c r="O31" s="410">
        <v>1100</v>
      </c>
      <c r="P31" s="411">
        <v>300</v>
      </c>
      <c r="Q31" s="410">
        <v>300</v>
      </c>
      <c r="R31" s="411">
        <v>100</v>
      </c>
      <c r="S31" s="410">
        <v>400</v>
      </c>
      <c r="T31" s="411">
        <v>300</v>
      </c>
      <c r="U31" s="410">
        <v>100</v>
      </c>
    </row>
    <row r="32" spans="1:21" s="165" customFormat="1" ht="11.25">
      <c r="A32" s="163" t="s">
        <v>380</v>
      </c>
      <c r="B32" s="163"/>
      <c r="C32" s="163"/>
      <c r="D32" s="163"/>
      <c r="E32" s="163"/>
      <c r="F32" s="163"/>
      <c r="G32" s="163"/>
      <c r="H32" s="163"/>
      <c r="I32" s="163"/>
      <c r="J32" s="163"/>
      <c r="K32" s="164"/>
      <c r="L32" s="164"/>
      <c r="M32" s="164"/>
      <c r="N32" s="164"/>
      <c r="O32" s="164"/>
      <c r="P32" s="164"/>
      <c r="Q32" s="164"/>
      <c r="R32" s="164"/>
      <c r="S32" s="164"/>
      <c r="U32" s="166"/>
    </row>
    <row r="33" spans="1:10" s="120" customFormat="1" ht="14.25" customHeight="1">
      <c r="A33" s="141" t="s">
        <v>351</v>
      </c>
      <c r="B33" s="241"/>
      <c r="C33" s="241"/>
      <c r="D33" s="241"/>
      <c r="E33" s="241"/>
      <c r="F33" s="241"/>
      <c r="G33" s="241"/>
      <c r="H33" s="241"/>
      <c r="I33" s="241"/>
      <c r="J33" s="141"/>
    </row>
    <row r="35" spans="1:19" ht="13.5">
      <c r="A35" s="4"/>
      <c r="B35" s="4"/>
      <c r="C35" s="4"/>
      <c r="D35" s="4"/>
      <c r="E35" s="4"/>
      <c r="F35" s="4"/>
      <c r="G35" s="4"/>
      <c r="H35" s="4"/>
      <c r="I35" s="4"/>
      <c r="J35" s="4"/>
      <c r="K35" s="4"/>
      <c r="L35" s="4"/>
      <c r="M35" s="4"/>
      <c r="N35" s="4"/>
      <c r="O35" s="4"/>
      <c r="P35" s="4"/>
      <c r="Q35" s="4"/>
      <c r="R35" s="4"/>
      <c r="S35" s="4"/>
    </row>
    <row r="36" spans="1:19" ht="13.5">
      <c r="A36" s="4"/>
      <c r="B36" s="4"/>
      <c r="C36" s="4"/>
      <c r="D36" s="4"/>
      <c r="E36" s="4"/>
      <c r="F36" s="4"/>
      <c r="G36" s="4"/>
      <c r="H36" s="4"/>
      <c r="I36" s="4"/>
      <c r="J36" s="4"/>
      <c r="K36" s="4"/>
      <c r="L36" s="4"/>
      <c r="M36" s="4"/>
      <c r="N36" s="4"/>
      <c r="O36" s="4"/>
      <c r="P36" s="4"/>
      <c r="Q36" s="4"/>
      <c r="R36" s="4"/>
      <c r="S36" s="4"/>
    </row>
  </sheetData>
  <sheetProtection/>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和田 恭典</cp:lastModifiedBy>
  <cp:lastPrinted>2022-04-07T02:30:32Z</cp:lastPrinted>
  <dcterms:created xsi:type="dcterms:W3CDTF">2005-09-05T10:11:26Z</dcterms:created>
  <dcterms:modified xsi:type="dcterms:W3CDTF">2023-03-14T02:01:44Z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0x0101003A89B6B16263D244BA39428837D92B5D</vt:lpwstr>
  </property>
  <property fmtid="{D5CDD505-2E9C-101B-9397-08002B2CF9AE}" pid="3" name="_activity">
    <vt:lpwstr/>
  </property>
</Properties>
</file>