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<sst xmlns="http://schemas.openxmlformats.org/spreadsheetml/2006/main" count="114" uniqueCount="93">
  <si>
    <t>-</t>
  </si>
  <si>
    <t>事業所数</t>
  </si>
  <si>
    <t>市町村</t>
  </si>
  <si>
    <t>平成16年</t>
  </si>
  <si>
    <t>平成13年</t>
  </si>
  <si>
    <t>平成13年～16年</t>
  </si>
  <si>
    <t>存続事業所</t>
  </si>
  <si>
    <t>新設事業所</t>
  </si>
  <si>
    <t>廃業事業所</t>
  </si>
  <si>
    <t>（県市町村コード）</t>
  </si>
  <si>
    <t>増加数</t>
  </si>
  <si>
    <t>増加率</t>
  </si>
  <si>
    <t>実数</t>
  </si>
  <si>
    <t>割合</t>
  </si>
  <si>
    <t>（％）</t>
  </si>
  <si>
    <t>18　福　 井　 県</t>
  </si>
  <si>
    <t>201 福 　井 　市</t>
  </si>
  <si>
    <t>202 敦 　賀 　市</t>
  </si>
  <si>
    <t>203 武 　生 　市</t>
  </si>
  <si>
    <t>204 小 　浜 　市</t>
  </si>
  <si>
    <t>205 大 　野 　市</t>
  </si>
  <si>
    <t>206 勝 　山 　市</t>
  </si>
  <si>
    <t>207 鯖 　江 　市</t>
  </si>
  <si>
    <t>208 あ わ ら  市</t>
  </si>
  <si>
    <t>　（坂井郡芦原町）</t>
  </si>
  <si>
    <t>　（坂井郡金津町）</t>
  </si>
  <si>
    <t>302 美 　山 　町</t>
  </si>
  <si>
    <t>321 松 　岡 　町</t>
  </si>
  <si>
    <t>322 永 平 寺　町</t>
  </si>
  <si>
    <t>323 上 志 比　村</t>
  </si>
  <si>
    <t>342 和 　泉 　村</t>
  </si>
  <si>
    <t>361 三 　国 　町</t>
  </si>
  <si>
    <t>364 丸 　岡 　町</t>
  </si>
  <si>
    <t>365 春 　江 　町</t>
  </si>
  <si>
    <t>366 坂 　井 　町</t>
  </si>
  <si>
    <t>381 今 　立 　町</t>
  </si>
  <si>
    <t>382 池　 田 　町</t>
  </si>
  <si>
    <t>401 南 　条 　町</t>
  </si>
  <si>
    <t>402 今 　庄 　町</t>
  </si>
  <si>
    <t>403 河 　野 　村</t>
  </si>
  <si>
    <t>-</t>
  </si>
  <si>
    <t>421 朝 　日 　町</t>
  </si>
  <si>
    <t>422 宮 　崎 　村</t>
  </si>
  <si>
    <t>423 越 　前 　町</t>
  </si>
  <si>
    <t>424 越 　廼 　村</t>
  </si>
  <si>
    <t>425 織 　田 　町</t>
  </si>
  <si>
    <t>426 清 　水 　町</t>
  </si>
  <si>
    <t>441 三 　方 　町</t>
  </si>
  <si>
    <t>442 美 　浜 　町</t>
  </si>
  <si>
    <t>461 上 　中 　町</t>
  </si>
  <si>
    <t>462 名 田 庄　村</t>
  </si>
  <si>
    <t>481 高 　浜 　町</t>
  </si>
  <si>
    <t>482 大 　飯 　町</t>
  </si>
  <si>
    <t>従業者数</t>
  </si>
  <si>
    <t>（％）</t>
  </si>
  <si>
    <t>18　福　 井　 県</t>
  </si>
  <si>
    <t>201 福 　井 　市</t>
  </si>
  <si>
    <t>202 敦 　賀 　市</t>
  </si>
  <si>
    <t>203 武 　生 　市</t>
  </si>
  <si>
    <t>204 小 　浜 　市</t>
  </si>
  <si>
    <t>205 大 　野 　市</t>
  </si>
  <si>
    <t>206 勝 　山 　市</t>
  </si>
  <si>
    <t>207 鯖 　江 　市</t>
  </si>
  <si>
    <t>208 あ わ ら  市</t>
  </si>
  <si>
    <t>　（坂井郡芦原町）</t>
  </si>
  <si>
    <t>　（坂井郡金津町）</t>
  </si>
  <si>
    <t>302 美 　山 　町</t>
  </si>
  <si>
    <t>321 松 　岡 　町</t>
  </si>
  <si>
    <t>322 永 平 寺　町</t>
  </si>
  <si>
    <t>323 上 志 比　村</t>
  </si>
  <si>
    <t>342 和 　泉 　村</t>
  </si>
  <si>
    <t>361 三 　国 　町</t>
  </si>
  <si>
    <t>364 丸 　岡 　町</t>
  </si>
  <si>
    <t>365 春 　江 　町</t>
  </si>
  <si>
    <t>366 坂 　井 　町</t>
  </si>
  <si>
    <t>381 今 　立 　町</t>
  </si>
  <si>
    <t>382 池　 田 　町</t>
  </si>
  <si>
    <t>401 南 　条 　町</t>
  </si>
  <si>
    <t>402 今 　庄 　町</t>
  </si>
  <si>
    <t>403 河 　野 　村</t>
  </si>
  <si>
    <t>421 朝 　日 　町</t>
  </si>
  <si>
    <t>422 宮 　崎 　村</t>
  </si>
  <si>
    <t>423 越 　前 　町</t>
  </si>
  <si>
    <t>424 越 　廼 　村</t>
  </si>
  <si>
    <t>425 織 　田 　町</t>
  </si>
  <si>
    <t>426 清 　水 　町</t>
  </si>
  <si>
    <t>441 三 　方 　町</t>
  </si>
  <si>
    <t>442 美 　浜 　町</t>
  </si>
  <si>
    <t>461 上 　中 　町</t>
  </si>
  <si>
    <t>462 名 田 庄　村</t>
  </si>
  <si>
    <t>481 高 　浜 　町</t>
  </si>
  <si>
    <t>482 大 　飯 　町</t>
  </si>
  <si>
    <t>第１表　存続・新設・廃業別事業所数および従業者数（民営）－福井県、市町村（平成13年・16年）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</si>
</sst>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;&quot;-&quot;##,###,###,##0"/>
    <numFmt numFmtId="177" formatCode="#,###,###,##0.0;&quot; -&quot;###,###,##0.0"/>
    <numFmt numFmtId="178" formatCode="##,###,###,##0;&quot;-&quot;#,###,###,##0"/>
    <numFmt numFmtId="179" formatCode="#,###,###,###,##0;&quot; -&quot;###,###,###,##0"/>
    <numFmt numFmtId="180" formatCode="\ ###,###,###,##0;&quot;-&quot;###,###,###,##0"/>
    <numFmt numFmtId="181" formatCode="#,###,###,##0;&quot; -&quot;###,###,##0"/>
    <numFmt numFmtId="182" formatCode="\ ###,###,##0;&quot;-&quot;###,###,##0"/>
    <numFmt numFmtId="183" formatCode="###,###,##0;&quot;-&quot;##,###,##0"/>
    <numFmt numFmtId="184" formatCode="##,###,##0;&quot;-&quot;#,###,##0"/>
    <numFmt numFmtId="185" formatCode="\ ###,##0.0;&quot;-&quot;###,##0.0"/>
    <numFmt numFmtId="186" formatCode="###,###,###,###,##0;&quot;-&quot;##,###,###,###,##0"/>
    <numFmt numFmtId="187" formatCode="\ ###,###,###,###,##0;&quot;-&quot;###,###,###,###,##0"/>
    <numFmt numFmtId="188" formatCode="###,##0.0;&quot;-&quot;##,##0.0"/>
    <numFmt numFmtId="189" formatCode="##,##0.0;&quot;-&quot;#,##0.0"/>
    <numFmt numFmtId="190" formatCode="#,###,##0;&quot; -&quot;###,##0"/>
    <numFmt numFmtId="191" formatCode="\ ###,###,##0.0;&quot;-&quot;###,###,##0.0"/>
    <numFmt numFmtId="192" formatCode="0.0%"/>
  </numFmts>
  <fonts count="43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179" fontId="5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distributed" vertical="center"/>
    </xf>
    <xf numFmtId="179" fontId="0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right"/>
    </xf>
    <xf numFmtId="179" fontId="0" fillId="0" borderId="12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/>
    </xf>
    <xf numFmtId="179" fontId="0" fillId="0" borderId="13" xfId="0" applyNumberFormat="1" applyFont="1" applyFill="1" applyBorder="1" applyAlignment="1" quotePrefix="1">
      <alignment horizontal="right"/>
    </xf>
    <xf numFmtId="179" fontId="0" fillId="0" borderId="14" xfId="0" applyNumberFormat="1" applyFont="1" applyFill="1" applyBorder="1" applyAlignment="1">
      <alignment horizontal="right"/>
    </xf>
    <xf numFmtId="176" fontId="0" fillId="0" borderId="14" xfId="0" applyNumberFormat="1" applyFont="1" applyFill="1" applyBorder="1" applyAlignment="1">
      <alignment horizontal="right"/>
    </xf>
    <xf numFmtId="192" fontId="0" fillId="0" borderId="14" xfId="42" applyNumberFormat="1" applyFont="1" applyFill="1" applyBorder="1" applyAlignment="1">
      <alignment horizontal="right"/>
    </xf>
    <xf numFmtId="180" fontId="0" fillId="0" borderId="14" xfId="0" applyNumberFormat="1" applyFont="1" applyFill="1" applyBorder="1" applyAlignment="1" quotePrefix="1">
      <alignment horizontal="right"/>
    </xf>
    <xf numFmtId="179" fontId="0" fillId="0" borderId="14" xfId="0" applyNumberFormat="1" applyFont="1" applyFill="1" applyBorder="1" applyAlignment="1" quotePrefix="1">
      <alignment horizontal="right"/>
    </xf>
    <xf numFmtId="192" fontId="0" fillId="0" borderId="15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left"/>
    </xf>
    <xf numFmtId="179" fontId="0" fillId="0" borderId="16" xfId="0" applyNumberFormat="1" applyFont="1" applyFill="1" applyBorder="1" applyAlignment="1" quotePrefix="1">
      <alignment horizontal="right"/>
    </xf>
    <xf numFmtId="179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92" fontId="0" fillId="0" borderId="0" xfId="42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 quotePrefix="1">
      <alignment horizontal="right"/>
    </xf>
    <xf numFmtId="179" fontId="0" fillId="0" borderId="0" xfId="0" applyNumberFormat="1" applyFont="1" applyFill="1" applyBorder="1" applyAlignment="1" quotePrefix="1">
      <alignment horizontal="right"/>
    </xf>
    <xf numFmtId="192" fontId="0" fillId="0" borderId="17" xfId="42" applyNumberFormat="1" applyFont="1" applyFill="1" applyBorder="1" applyAlignment="1">
      <alignment horizontal="right"/>
    </xf>
    <xf numFmtId="176" fontId="0" fillId="0" borderId="16" xfId="0" applyNumberFormat="1" applyFont="1" applyFill="1" applyBorder="1" applyAlignment="1" quotePrefix="1">
      <alignment horizontal="right"/>
    </xf>
    <xf numFmtId="180" fontId="0" fillId="0" borderId="0" xfId="0" applyNumberFormat="1" applyFont="1" applyFill="1" applyBorder="1" applyAlignment="1">
      <alignment horizontal="right"/>
    </xf>
    <xf numFmtId="179" fontId="0" fillId="0" borderId="16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left"/>
    </xf>
    <xf numFmtId="179" fontId="0" fillId="0" borderId="18" xfId="0" applyNumberFormat="1" applyFont="1" applyFill="1" applyBorder="1" applyAlignment="1" quotePrefix="1">
      <alignment horizontal="right"/>
    </xf>
    <xf numFmtId="179" fontId="0" fillId="0" borderId="19" xfId="0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192" fontId="0" fillId="0" borderId="19" xfId="42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92" fontId="0" fillId="0" borderId="20" xfId="42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81" fontId="6" fillId="0" borderId="0" xfId="0" applyNumberFormat="1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3" fontId="0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/>
    </xf>
    <xf numFmtId="181" fontId="0" fillId="0" borderId="12" xfId="0" applyNumberFormat="1" applyFont="1" applyFill="1" applyBorder="1" applyAlignment="1">
      <alignment horizontal="right"/>
    </xf>
    <xf numFmtId="183" fontId="0" fillId="0" borderId="12" xfId="0" applyNumberFormat="1" applyFont="1" applyFill="1" applyBorder="1" applyAlignment="1">
      <alignment horizontal="right"/>
    </xf>
    <xf numFmtId="182" fontId="0" fillId="0" borderId="12" xfId="0" applyNumberFormat="1" applyFont="1" applyFill="1" applyBorder="1" applyAlignment="1">
      <alignment horizontal="right"/>
    </xf>
    <xf numFmtId="181" fontId="0" fillId="0" borderId="13" xfId="0" applyNumberFormat="1" applyFont="1" applyFill="1" applyBorder="1" applyAlignment="1" quotePrefix="1">
      <alignment horizontal="right"/>
    </xf>
    <xf numFmtId="181" fontId="0" fillId="0" borderId="14" xfId="0" applyNumberFormat="1" applyFont="1" applyFill="1" applyBorder="1" applyAlignment="1">
      <alignment horizontal="right"/>
    </xf>
    <xf numFmtId="184" fontId="0" fillId="0" borderId="14" xfId="0" applyNumberFormat="1" applyFont="1" applyFill="1" applyBorder="1" applyAlignment="1">
      <alignment horizontal="right"/>
    </xf>
    <xf numFmtId="182" fontId="0" fillId="0" borderId="14" xfId="0" applyNumberFormat="1" applyFont="1" applyFill="1" applyBorder="1" applyAlignment="1" quotePrefix="1">
      <alignment horizontal="right"/>
    </xf>
    <xf numFmtId="183" fontId="0" fillId="0" borderId="14" xfId="0" applyNumberFormat="1" applyFont="1" applyFill="1" applyBorder="1" applyAlignment="1">
      <alignment horizontal="right"/>
    </xf>
    <xf numFmtId="182" fontId="0" fillId="0" borderId="15" xfId="0" applyNumberFormat="1" applyFont="1" applyFill="1" applyBorder="1" applyAlignment="1" quotePrefix="1">
      <alignment horizontal="right"/>
    </xf>
    <xf numFmtId="181" fontId="0" fillId="0" borderId="16" xfId="0" applyNumberFormat="1" applyFont="1" applyFill="1" applyBorder="1" applyAlignment="1" quotePrefix="1">
      <alignment horizontal="right"/>
    </xf>
    <xf numFmtId="181" fontId="0" fillId="0" borderId="0" xfId="0" applyNumberFormat="1" applyFont="1" applyFill="1" applyBorder="1" applyAlignment="1">
      <alignment horizontal="right"/>
    </xf>
    <xf numFmtId="184" fontId="0" fillId="0" borderId="0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 quotePrefix="1">
      <alignment horizontal="right"/>
    </xf>
    <xf numFmtId="183" fontId="0" fillId="0" borderId="0" xfId="0" applyNumberFormat="1" applyFont="1" applyFill="1" applyBorder="1" applyAlignment="1">
      <alignment horizontal="right"/>
    </xf>
    <xf numFmtId="182" fontId="0" fillId="0" borderId="17" xfId="0" applyNumberFormat="1" applyFont="1" applyFill="1" applyBorder="1" applyAlignment="1" quotePrefix="1">
      <alignment horizontal="right"/>
    </xf>
    <xf numFmtId="181" fontId="0" fillId="0" borderId="16" xfId="0" applyNumberFormat="1" applyFont="1" applyFill="1" applyBorder="1" applyAlignment="1">
      <alignment horizontal="right"/>
    </xf>
    <xf numFmtId="182" fontId="0" fillId="0" borderId="17" xfId="0" applyNumberFormat="1" applyFont="1" applyFill="1" applyBorder="1" applyAlignment="1">
      <alignment horizontal="right"/>
    </xf>
    <xf numFmtId="181" fontId="0" fillId="0" borderId="18" xfId="0" applyNumberFormat="1" applyFont="1" applyFill="1" applyBorder="1" applyAlignment="1">
      <alignment horizontal="right"/>
    </xf>
    <xf numFmtId="181" fontId="0" fillId="0" borderId="19" xfId="0" applyNumberFormat="1" applyFont="1" applyFill="1" applyBorder="1" applyAlignment="1">
      <alignment horizontal="right"/>
    </xf>
    <xf numFmtId="184" fontId="0" fillId="0" borderId="19" xfId="0" applyNumberFormat="1" applyFont="1" applyFill="1" applyBorder="1" applyAlignment="1">
      <alignment horizontal="right"/>
    </xf>
    <xf numFmtId="183" fontId="0" fillId="0" borderId="19" xfId="0" applyNumberFormat="1" applyFont="1" applyFill="1" applyBorder="1" applyAlignment="1">
      <alignment horizontal="right"/>
    </xf>
    <xf numFmtId="182" fontId="0" fillId="0" borderId="2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176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1" fontId="5" fillId="0" borderId="21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showGridLine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2.625" defaultRowHeight="12.75"/>
  <cols>
    <col min="1" max="1" width="20.875" style="48" bestFit="1" customWidth="1"/>
    <col min="2" max="3" width="9.75390625" style="48" bestFit="1" customWidth="1"/>
    <col min="4" max="5" width="7.75390625" style="48" bestFit="1" customWidth="1"/>
    <col min="6" max="6" width="8.75390625" style="48" bestFit="1" customWidth="1"/>
    <col min="7" max="8" width="7.75390625" style="48" bestFit="1" customWidth="1"/>
    <col min="9" max="11" width="6.75390625" style="48" bestFit="1" customWidth="1"/>
    <col min="12" max="14" width="8.75390625" style="48" bestFit="1" customWidth="1"/>
    <col min="15" max="15" width="7.75390625" style="48" bestFit="1" customWidth="1"/>
    <col min="16" max="18" width="11.875" style="48" bestFit="1" customWidth="1"/>
    <col min="19" max="19" width="20.875" style="48" bestFit="1" customWidth="1"/>
    <col min="20" max="16384" width="2.625" style="48" customWidth="1"/>
  </cols>
  <sheetData>
    <row r="1" spans="4:18" s="1" customFormat="1" ht="18.75" customHeight="1">
      <c r="D1" s="82" t="s">
        <v>92</v>
      </c>
      <c r="E1" s="3"/>
      <c r="F1" s="4"/>
      <c r="K1" s="5"/>
      <c r="L1" s="49"/>
      <c r="M1" s="50"/>
      <c r="N1" s="51"/>
      <c r="O1" s="52"/>
      <c r="P1" s="50"/>
      <c r="Q1" s="53"/>
      <c r="R1" s="54"/>
    </row>
    <row r="2" spans="1:19" s="1" customFormat="1" ht="18.75" customHeight="1">
      <c r="A2" s="3"/>
      <c r="B2" s="2"/>
      <c r="C2" s="2"/>
      <c r="D2" s="6"/>
      <c r="E2" s="7"/>
      <c r="F2" s="4"/>
      <c r="G2" s="4"/>
      <c r="H2" s="4"/>
      <c r="I2" s="4"/>
      <c r="J2" s="2"/>
      <c r="K2" s="2"/>
      <c r="L2" s="50"/>
      <c r="M2" s="50"/>
      <c r="N2" s="51"/>
      <c r="O2" s="52"/>
      <c r="P2" s="50"/>
      <c r="Q2" s="53"/>
      <c r="R2" s="54"/>
      <c r="S2" s="3"/>
    </row>
    <row r="3" spans="1:19" s="1" customFormat="1" ht="18.75" customHeight="1">
      <c r="A3" s="8"/>
      <c r="B3" s="85" t="s">
        <v>1</v>
      </c>
      <c r="C3" s="86"/>
      <c r="D3" s="86"/>
      <c r="E3" s="86"/>
      <c r="F3" s="86"/>
      <c r="G3" s="86"/>
      <c r="H3" s="86"/>
      <c r="I3" s="86"/>
      <c r="J3" s="86"/>
      <c r="K3" s="87"/>
      <c r="L3" s="90" t="s">
        <v>53</v>
      </c>
      <c r="M3" s="86"/>
      <c r="N3" s="86"/>
      <c r="O3" s="86"/>
      <c r="P3" s="86"/>
      <c r="Q3" s="86"/>
      <c r="R3" s="87"/>
      <c r="S3" s="8"/>
    </row>
    <row r="4" spans="1:19" s="1" customFormat="1" ht="18.75" customHeight="1">
      <c r="A4" s="9" t="s">
        <v>2</v>
      </c>
      <c r="B4" s="10" t="s">
        <v>3</v>
      </c>
      <c r="C4" s="10" t="s">
        <v>4</v>
      </c>
      <c r="D4" s="88" t="s">
        <v>5</v>
      </c>
      <c r="E4" s="89"/>
      <c r="F4" s="83" t="s">
        <v>6</v>
      </c>
      <c r="G4" s="84"/>
      <c r="H4" s="83" t="s">
        <v>7</v>
      </c>
      <c r="I4" s="84"/>
      <c r="J4" s="83" t="s">
        <v>8</v>
      </c>
      <c r="K4" s="84"/>
      <c r="L4" s="55" t="s">
        <v>3</v>
      </c>
      <c r="M4" s="55" t="s">
        <v>4</v>
      </c>
      <c r="N4" s="88" t="s">
        <v>5</v>
      </c>
      <c r="O4" s="89"/>
      <c r="P4" s="56" t="s">
        <v>6</v>
      </c>
      <c r="Q4" s="57" t="s">
        <v>7</v>
      </c>
      <c r="R4" s="58" t="s">
        <v>8</v>
      </c>
      <c r="S4" s="9" t="s">
        <v>2</v>
      </c>
    </row>
    <row r="5" spans="1:19" s="1" customFormat="1" ht="18.75" customHeight="1">
      <c r="A5" s="11" t="s">
        <v>9</v>
      </c>
      <c r="B5" s="12"/>
      <c r="C5" s="12"/>
      <c r="D5" s="13" t="s">
        <v>10</v>
      </c>
      <c r="E5" s="14" t="s">
        <v>11</v>
      </c>
      <c r="F5" s="15" t="s">
        <v>12</v>
      </c>
      <c r="G5" s="15" t="s">
        <v>13</v>
      </c>
      <c r="H5" s="15" t="s">
        <v>12</v>
      </c>
      <c r="I5" s="15" t="s">
        <v>13</v>
      </c>
      <c r="J5" s="15" t="s">
        <v>12</v>
      </c>
      <c r="K5" s="15" t="s">
        <v>13</v>
      </c>
      <c r="L5" s="59"/>
      <c r="M5" s="59"/>
      <c r="N5" s="13" t="s">
        <v>10</v>
      </c>
      <c r="O5" s="14" t="s">
        <v>11</v>
      </c>
      <c r="P5" s="56" t="s">
        <v>12</v>
      </c>
      <c r="Q5" s="57" t="s">
        <v>12</v>
      </c>
      <c r="R5" s="58" t="s">
        <v>12</v>
      </c>
      <c r="S5" s="11" t="s">
        <v>9</v>
      </c>
    </row>
    <row r="6" spans="1:19" s="1" customFormat="1" ht="17.25" customHeight="1">
      <c r="A6" s="16"/>
      <c r="B6" s="17"/>
      <c r="C6" s="17"/>
      <c r="D6" s="18"/>
      <c r="E6" s="19" t="s">
        <v>14</v>
      </c>
      <c r="F6" s="20"/>
      <c r="G6" s="20" t="s">
        <v>14</v>
      </c>
      <c r="H6" s="20"/>
      <c r="I6" s="20" t="s">
        <v>14</v>
      </c>
      <c r="J6" s="20"/>
      <c r="K6" s="20" t="s">
        <v>14</v>
      </c>
      <c r="L6" s="60"/>
      <c r="M6" s="60"/>
      <c r="N6" s="18"/>
      <c r="O6" s="19" t="s">
        <v>54</v>
      </c>
      <c r="P6" s="60"/>
      <c r="Q6" s="61"/>
      <c r="R6" s="62"/>
      <c r="S6" s="16"/>
    </row>
    <row r="7" spans="1:19" s="29" customFormat="1" ht="18" customHeight="1">
      <c r="A7" s="21" t="s">
        <v>15</v>
      </c>
      <c r="B7" s="22">
        <v>46808</v>
      </c>
      <c r="C7" s="23">
        <v>50555</v>
      </c>
      <c r="D7" s="24">
        <f aca="true" t="shared" si="0" ref="D7:D43">B7-C7</f>
        <v>-3747</v>
      </c>
      <c r="E7" s="25">
        <f aca="true" t="shared" si="1" ref="E7:E43">D7/C7</f>
        <v>-0.07411729799228563</v>
      </c>
      <c r="F7" s="26">
        <v>43009</v>
      </c>
      <c r="G7" s="25">
        <f aca="true" t="shared" si="2" ref="G7:G43">F7/B7</f>
        <v>0.9188386600581098</v>
      </c>
      <c r="H7" s="27">
        <v>3799</v>
      </c>
      <c r="I7" s="25">
        <f aca="true" t="shared" si="3" ref="I7:I30">H7/B7</f>
        <v>0.08116133994189027</v>
      </c>
      <c r="J7" s="27">
        <v>7062</v>
      </c>
      <c r="K7" s="28">
        <f aca="true" t="shared" si="4" ref="K7:K43">J7/C7</f>
        <v>0.13968944713678172</v>
      </c>
      <c r="L7" s="63">
        <v>358769</v>
      </c>
      <c r="M7" s="64">
        <v>381802</v>
      </c>
      <c r="N7" s="65">
        <f aca="true" t="shared" si="5" ref="N7:N43">L7-M7</f>
        <v>-23033</v>
      </c>
      <c r="O7" s="25">
        <f aca="true" t="shared" si="6" ref="O7:O43">N7/M7</f>
        <v>-0.060327080528650975</v>
      </c>
      <c r="P7" s="66">
        <v>329412</v>
      </c>
      <c r="Q7" s="67">
        <v>29357</v>
      </c>
      <c r="R7" s="68">
        <v>38291</v>
      </c>
      <c r="S7" s="21" t="s">
        <v>55</v>
      </c>
    </row>
    <row r="8" spans="1:19" s="29" customFormat="1" ht="18" customHeight="1">
      <c r="A8" s="30" t="s">
        <v>16</v>
      </c>
      <c r="B8" s="31">
        <v>15714</v>
      </c>
      <c r="C8" s="32">
        <v>17172</v>
      </c>
      <c r="D8" s="33">
        <f t="shared" si="0"/>
        <v>-1458</v>
      </c>
      <c r="E8" s="34">
        <f t="shared" si="1"/>
        <v>-0.08490566037735849</v>
      </c>
      <c r="F8" s="35">
        <v>14108</v>
      </c>
      <c r="G8" s="34">
        <f t="shared" si="2"/>
        <v>0.8977981417843961</v>
      </c>
      <c r="H8" s="36">
        <v>1606</v>
      </c>
      <c r="I8" s="34">
        <f t="shared" si="3"/>
        <v>0.10220185821560392</v>
      </c>
      <c r="J8" s="36">
        <v>2789</v>
      </c>
      <c r="K8" s="37">
        <f t="shared" si="4"/>
        <v>0.16241556021430234</v>
      </c>
      <c r="L8" s="69">
        <v>133378</v>
      </c>
      <c r="M8" s="70">
        <v>140634</v>
      </c>
      <c r="N8" s="71">
        <f t="shared" si="5"/>
        <v>-7256</v>
      </c>
      <c r="O8" s="34">
        <f t="shared" si="6"/>
        <v>-0.051594920147332794</v>
      </c>
      <c r="P8" s="72">
        <v>119729</v>
      </c>
      <c r="Q8" s="73">
        <v>13649</v>
      </c>
      <c r="R8" s="74">
        <v>16060</v>
      </c>
      <c r="S8" s="30" t="s">
        <v>56</v>
      </c>
    </row>
    <row r="9" spans="1:19" s="29" customFormat="1" ht="18" customHeight="1">
      <c r="A9" s="30" t="s">
        <v>17</v>
      </c>
      <c r="B9" s="31">
        <v>3683</v>
      </c>
      <c r="C9" s="32">
        <v>4057</v>
      </c>
      <c r="D9" s="33">
        <f t="shared" si="0"/>
        <v>-374</v>
      </c>
      <c r="E9" s="34">
        <f t="shared" si="1"/>
        <v>-0.09218634458959822</v>
      </c>
      <c r="F9" s="35">
        <v>3320</v>
      </c>
      <c r="G9" s="34">
        <f t="shared" si="2"/>
        <v>0.9014390442573988</v>
      </c>
      <c r="H9" s="36">
        <v>363</v>
      </c>
      <c r="I9" s="34">
        <f t="shared" si="3"/>
        <v>0.09856095574260114</v>
      </c>
      <c r="J9" s="36">
        <v>641</v>
      </c>
      <c r="K9" s="37">
        <f t="shared" si="4"/>
        <v>0.15799852107468573</v>
      </c>
      <c r="L9" s="69">
        <v>31234</v>
      </c>
      <c r="M9" s="70">
        <v>33291</v>
      </c>
      <c r="N9" s="71">
        <f t="shared" si="5"/>
        <v>-2057</v>
      </c>
      <c r="O9" s="34">
        <f t="shared" si="6"/>
        <v>-0.06178847135862545</v>
      </c>
      <c r="P9" s="72">
        <v>28837</v>
      </c>
      <c r="Q9" s="73">
        <v>2397</v>
      </c>
      <c r="R9" s="74">
        <v>3164</v>
      </c>
      <c r="S9" s="30" t="s">
        <v>57</v>
      </c>
    </row>
    <row r="10" spans="1:19" s="29" customFormat="1" ht="18" customHeight="1">
      <c r="A10" s="30" t="s">
        <v>18</v>
      </c>
      <c r="B10" s="31">
        <v>4446</v>
      </c>
      <c r="C10" s="32">
        <v>4792</v>
      </c>
      <c r="D10" s="33">
        <f t="shared" si="0"/>
        <v>-346</v>
      </c>
      <c r="E10" s="34">
        <f t="shared" si="1"/>
        <v>-0.07220367278797997</v>
      </c>
      <c r="F10" s="35">
        <v>4159</v>
      </c>
      <c r="G10" s="34">
        <f t="shared" si="2"/>
        <v>0.9354475933423302</v>
      </c>
      <c r="H10" s="36">
        <v>287</v>
      </c>
      <c r="I10" s="34">
        <f t="shared" si="3"/>
        <v>0.06455240665766981</v>
      </c>
      <c r="J10" s="36">
        <v>605</v>
      </c>
      <c r="K10" s="37">
        <f t="shared" si="4"/>
        <v>0.12625208681135225</v>
      </c>
      <c r="L10" s="69">
        <v>37076</v>
      </c>
      <c r="M10" s="70">
        <v>40855</v>
      </c>
      <c r="N10" s="71">
        <f t="shared" si="5"/>
        <v>-3779</v>
      </c>
      <c r="O10" s="34">
        <f t="shared" si="6"/>
        <v>-0.09249785827928038</v>
      </c>
      <c r="P10" s="72">
        <v>34772</v>
      </c>
      <c r="Q10" s="73">
        <v>2304</v>
      </c>
      <c r="R10" s="74">
        <v>4498</v>
      </c>
      <c r="S10" s="30" t="s">
        <v>58</v>
      </c>
    </row>
    <row r="11" spans="1:19" s="29" customFormat="1" ht="18" customHeight="1">
      <c r="A11" s="30" t="s">
        <v>19</v>
      </c>
      <c r="B11" s="31">
        <v>2111</v>
      </c>
      <c r="C11" s="32">
        <v>2269</v>
      </c>
      <c r="D11" s="33">
        <f t="shared" si="0"/>
        <v>-158</v>
      </c>
      <c r="E11" s="34">
        <f t="shared" si="1"/>
        <v>-0.06963420008814455</v>
      </c>
      <c r="F11" s="35">
        <v>1952</v>
      </c>
      <c r="G11" s="34">
        <f t="shared" si="2"/>
        <v>0.9246802463287541</v>
      </c>
      <c r="H11" s="36">
        <v>159</v>
      </c>
      <c r="I11" s="34">
        <f t="shared" si="3"/>
        <v>0.07531975367124585</v>
      </c>
      <c r="J11" s="36">
        <v>300</v>
      </c>
      <c r="K11" s="37">
        <f t="shared" si="4"/>
        <v>0.13221683561040107</v>
      </c>
      <c r="L11" s="69">
        <v>13331</v>
      </c>
      <c r="M11" s="70">
        <v>14221</v>
      </c>
      <c r="N11" s="71">
        <f t="shared" si="5"/>
        <v>-890</v>
      </c>
      <c r="O11" s="34">
        <f t="shared" si="6"/>
        <v>-0.06258350326981225</v>
      </c>
      <c r="P11" s="72">
        <v>12382</v>
      </c>
      <c r="Q11" s="73">
        <v>949</v>
      </c>
      <c r="R11" s="74">
        <v>1284</v>
      </c>
      <c r="S11" s="30" t="s">
        <v>59</v>
      </c>
    </row>
    <row r="12" spans="1:19" s="29" customFormat="1" ht="18" customHeight="1">
      <c r="A12" s="30" t="s">
        <v>20</v>
      </c>
      <c r="B12" s="31">
        <v>2206</v>
      </c>
      <c r="C12" s="32">
        <v>2284</v>
      </c>
      <c r="D12" s="33">
        <f t="shared" si="0"/>
        <v>-78</v>
      </c>
      <c r="E12" s="34">
        <f t="shared" si="1"/>
        <v>-0.03415061295971979</v>
      </c>
      <c r="F12" s="35">
        <v>2014</v>
      </c>
      <c r="G12" s="34">
        <f t="shared" si="2"/>
        <v>0.9129646418857661</v>
      </c>
      <c r="H12" s="36">
        <v>192</v>
      </c>
      <c r="I12" s="34">
        <f t="shared" si="3"/>
        <v>0.08703535811423391</v>
      </c>
      <c r="J12" s="36">
        <v>265</v>
      </c>
      <c r="K12" s="37">
        <f t="shared" si="4"/>
        <v>0.11602451838879159</v>
      </c>
      <c r="L12" s="69">
        <v>14054</v>
      </c>
      <c r="M12" s="70">
        <v>14999</v>
      </c>
      <c r="N12" s="71">
        <f t="shared" si="5"/>
        <v>-945</v>
      </c>
      <c r="O12" s="34">
        <f t="shared" si="6"/>
        <v>-0.06300420028001867</v>
      </c>
      <c r="P12" s="72">
        <v>12657</v>
      </c>
      <c r="Q12" s="73">
        <v>1397</v>
      </c>
      <c r="R12" s="74">
        <v>1093</v>
      </c>
      <c r="S12" s="30" t="s">
        <v>60</v>
      </c>
    </row>
    <row r="13" spans="1:19" s="29" customFormat="1" ht="18" customHeight="1">
      <c r="A13" s="30" t="s">
        <v>21</v>
      </c>
      <c r="B13" s="31">
        <v>1433</v>
      </c>
      <c r="C13" s="32">
        <v>1555</v>
      </c>
      <c r="D13" s="33">
        <f t="shared" si="0"/>
        <v>-122</v>
      </c>
      <c r="E13" s="34">
        <f t="shared" si="1"/>
        <v>-0.07845659163987138</v>
      </c>
      <c r="F13" s="35">
        <v>1333</v>
      </c>
      <c r="G13" s="34">
        <f t="shared" si="2"/>
        <v>0.9302163293789253</v>
      </c>
      <c r="H13" s="36">
        <v>100</v>
      </c>
      <c r="I13" s="34">
        <f t="shared" si="3"/>
        <v>0.06978367062107467</v>
      </c>
      <c r="J13" s="36">
        <v>220</v>
      </c>
      <c r="K13" s="37">
        <f t="shared" si="4"/>
        <v>0.1414790996784566</v>
      </c>
      <c r="L13" s="69">
        <v>8993</v>
      </c>
      <c r="M13" s="70">
        <v>10018</v>
      </c>
      <c r="N13" s="71">
        <f t="shared" si="5"/>
        <v>-1025</v>
      </c>
      <c r="O13" s="34">
        <f t="shared" si="6"/>
        <v>-0.10231583150329407</v>
      </c>
      <c r="P13" s="72">
        <v>8169</v>
      </c>
      <c r="Q13" s="73">
        <v>824</v>
      </c>
      <c r="R13" s="74">
        <v>1508</v>
      </c>
      <c r="S13" s="30" t="s">
        <v>61</v>
      </c>
    </row>
    <row r="14" spans="1:19" s="29" customFormat="1" ht="18" customHeight="1">
      <c r="A14" s="30" t="s">
        <v>22</v>
      </c>
      <c r="B14" s="31">
        <v>4070</v>
      </c>
      <c r="C14" s="32">
        <v>4336</v>
      </c>
      <c r="D14" s="33">
        <f t="shared" si="0"/>
        <v>-266</v>
      </c>
      <c r="E14" s="34">
        <f t="shared" si="1"/>
        <v>-0.06134686346863469</v>
      </c>
      <c r="F14" s="35">
        <v>3736</v>
      </c>
      <c r="G14" s="34">
        <f t="shared" si="2"/>
        <v>0.917936117936118</v>
      </c>
      <c r="H14" s="36">
        <v>334</v>
      </c>
      <c r="I14" s="34">
        <f t="shared" si="3"/>
        <v>0.08206388206388206</v>
      </c>
      <c r="J14" s="36">
        <v>595</v>
      </c>
      <c r="K14" s="37">
        <f t="shared" si="4"/>
        <v>0.1372232472324723</v>
      </c>
      <c r="L14" s="69">
        <v>29897</v>
      </c>
      <c r="M14" s="70">
        <v>31771</v>
      </c>
      <c r="N14" s="71">
        <f t="shared" si="5"/>
        <v>-1874</v>
      </c>
      <c r="O14" s="34">
        <f t="shared" si="6"/>
        <v>-0.058984608605331904</v>
      </c>
      <c r="P14" s="72">
        <v>27480</v>
      </c>
      <c r="Q14" s="73">
        <v>2417</v>
      </c>
      <c r="R14" s="74">
        <v>3062</v>
      </c>
      <c r="S14" s="30" t="s">
        <v>62</v>
      </c>
    </row>
    <row r="15" spans="1:19" s="29" customFormat="1" ht="18" customHeight="1">
      <c r="A15" s="30" t="s">
        <v>23</v>
      </c>
      <c r="B15" s="31">
        <v>1521</v>
      </c>
      <c r="C15" s="32">
        <v>1658</v>
      </c>
      <c r="D15" s="33">
        <f t="shared" si="0"/>
        <v>-137</v>
      </c>
      <c r="E15" s="34">
        <f t="shared" si="1"/>
        <v>-0.08262967430639324</v>
      </c>
      <c r="F15" s="35">
        <v>1439</v>
      </c>
      <c r="G15" s="34">
        <f t="shared" si="2"/>
        <v>0.9460880999342538</v>
      </c>
      <c r="H15" s="36">
        <v>82</v>
      </c>
      <c r="I15" s="34">
        <f t="shared" si="3"/>
        <v>0.05391190006574622</v>
      </c>
      <c r="J15" s="36">
        <v>215</v>
      </c>
      <c r="K15" s="37">
        <f t="shared" si="4"/>
        <v>0.12967430639324487</v>
      </c>
      <c r="L15" s="69">
        <v>12936</v>
      </c>
      <c r="M15" s="70">
        <v>13746</v>
      </c>
      <c r="N15" s="71">
        <f t="shared" si="5"/>
        <v>-810</v>
      </c>
      <c r="O15" s="34">
        <f t="shared" si="6"/>
        <v>-0.05892623308598865</v>
      </c>
      <c r="P15" s="72">
        <v>12240</v>
      </c>
      <c r="Q15" s="73">
        <v>696</v>
      </c>
      <c r="R15" s="74">
        <v>822</v>
      </c>
      <c r="S15" s="30" t="s">
        <v>63</v>
      </c>
    </row>
    <row r="16" spans="1:19" s="29" customFormat="1" ht="18" customHeight="1">
      <c r="A16" s="30" t="s">
        <v>24</v>
      </c>
      <c r="B16" s="31">
        <v>719</v>
      </c>
      <c r="C16" s="32">
        <v>788</v>
      </c>
      <c r="D16" s="33">
        <f t="shared" si="0"/>
        <v>-69</v>
      </c>
      <c r="E16" s="34">
        <f t="shared" si="1"/>
        <v>-0.08756345177664974</v>
      </c>
      <c r="F16" s="35">
        <v>679</v>
      </c>
      <c r="G16" s="34">
        <f t="shared" si="2"/>
        <v>0.9443671766342142</v>
      </c>
      <c r="H16" s="36">
        <v>40</v>
      </c>
      <c r="I16" s="34">
        <f t="shared" si="3"/>
        <v>0.055632823365785816</v>
      </c>
      <c r="J16" s="36">
        <v>107</v>
      </c>
      <c r="K16" s="37">
        <f t="shared" si="4"/>
        <v>0.13578680203045684</v>
      </c>
      <c r="L16" s="69">
        <v>5142</v>
      </c>
      <c r="M16" s="70">
        <v>5347</v>
      </c>
      <c r="N16" s="71">
        <f t="shared" si="5"/>
        <v>-205</v>
      </c>
      <c r="O16" s="34">
        <f t="shared" si="6"/>
        <v>-0.03833925565737797</v>
      </c>
      <c r="P16" s="72">
        <v>4730</v>
      </c>
      <c r="Q16" s="73">
        <v>412</v>
      </c>
      <c r="R16" s="74">
        <v>463</v>
      </c>
      <c r="S16" s="30" t="s">
        <v>64</v>
      </c>
    </row>
    <row r="17" spans="1:19" s="29" customFormat="1" ht="18" customHeight="1">
      <c r="A17" s="30" t="s">
        <v>25</v>
      </c>
      <c r="B17" s="31">
        <v>802</v>
      </c>
      <c r="C17" s="32">
        <v>870</v>
      </c>
      <c r="D17" s="33">
        <f t="shared" si="0"/>
        <v>-68</v>
      </c>
      <c r="E17" s="34">
        <f t="shared" si="1"/>
        <v>-0.07816091954022988</v>
      </c>
      <c r="F17" s="35">
        <v>760</v>
      </c>
      <c r="G17" s="34">
        <f t="shared" si="2"/>
        <v>0.9476309226932669</v>
      </c>
      <c r="H17" s="36">
        <v>42</v>
      </c>
      <c r="I17" s="34">
        <f t="shared" si="3"/>
        <v>0.05236907730673317</v>
      </c>
      <c r="J17" s="36">
        <v>108</v>
      </c>
      <c r="K17" s="37">
        <f t="shared" si="4"/>
        <v>0.12413793103448276</v>
      </c>
      <c r="L17" s="69">
        <v>7794</v>
      </c>
      <c r="M17" s="70">
        <v>8399</v>
      </c>
      <c r="N17" s="71">
        <f t="shared" si="5"/>
        <v>-605</v>
      </c>
      <c r="O17" s="34">
        <f t="shared" si="6"/>
        <v>-0.0720323848077152</v>
      </c>
      <c r="P17" s="72">
        <v>7510</v>
      </c>
      <c r="Q17" s="73">
        <v>284</v>
      </c>
      <c r="R17" s="74">
        <v>359</v>
      </c>
      <c r="S17" s="30" t="s">
        <v>65</v>
      </c>
    </row>
    <row r="18" spans="1:19" s="29" customFormat="1" ht="18" customHeight="1">
      <c r="A18" s="30" t="s">
        <v>26</v>
      </c>
      <c r="B18" s="38">
        <v>254</v>
      </c>
      <c r="C18" s="32">
        <v>278</v>
      </c>
      <c r="D18" s="33">
        <f t="shared" si="0"/>
        <v>-24</v>
      </c>
      <c r="E18" s="34">
        <f t="shared" si="1"/>
        <v>-0.08633093525179857</v>
      </c>
      <c r="F18" s="39">
        <v>244</v>
      </c>
      <c r="G18" s="34">
        <f t="shared" si="2"/>
        <v>0.9606299212598425</v>
      </c>
      <c r="H18" s="39">
        <v>10</v>
      </c>
      <c r="I18" s="34">
        <f t="shared" si="3"/>
        <v>0.03937007874015748</v>
      </c>
      <c r="J18" s="32">
        <v>34</v>
      </c>
      <c r="K18" s="37">
        <f t="shared" si="4"/>
        <v>0.1223021582733813</v>
      </c>
      <c r="L18" s="75">
        <v>1302</v>
      </c>
      <c r="M18" s="70">
        <v>1377</v>
      </c>
      <c r="N18" s="71">
        <f t="shared" si="5"/>
        <v>-75</v>
      </c>
      <c r="O18" s="34">
        <f t="shared" si="6"/>
        <v>-0.054466230936819175</v>
      </c>
      <c r="P18" s="70">
        <v>1224</v>
      </c>
      <c r="Q18" s="73">
        <v>78</v>
      </c>
      <c r="R18" s="76">
        <v>124</v>
      </c>
      <c r="S18" s="30" t="s">
        <v>66</v>
      </c>
    </row>
    <row r="19" spans="1:19" s="29" customFormat="1" ht="18" customHeight="1">
      <c r="A19" s="30" t="s">
        <v>27</v>
      </c>
      <c r="B19" s="31">
        <v>491</v>
      </c>
      <c r="C19" s="32">
        <v>555</v>
      </c>
      <c r="D19" s="33">
        <f t="shared" si="0"/>
        <v>-64</v>
      </c>
      <c r="E19" s="34">
        <f t="shared" si="1"/>
        <v>-0.11531531531531532</v>
      </c>
      <c r="F19" s="39">
        <v>475</v>
      </c>
      <c r="G19" s="34">
        <f t="shared" si="2"/>
        <v>0.9674134419551935</v>
      </c>
      <c r="H19" s="39">
        <v>16</v>
      </c>
      <c r="I19" s="34">
        <f t="shared" si="3"/>
        <v>0.032586558044806514</v>
      </c>
      <c r="J19" s="32">
        <v>66</v>
      </c>
      <c r="K19" s="37">
        <f t="shared" si="4"/>
        <v>0.11891891891891893</v>
      </c>
      <c r="L19" s="75">
        <v>2193</v>
      </c>
      <c r="M19" s="70">
        <v>2528</v>
      </c>
      <c r="N19" s="71">
        <f t="shared" si="5"/>
        <v>-335</v>
      </c>
      <c r="O19" s="34">
        <f t="shared" si="6"/>
        <v>-0.13251582278481014</v>
      </c>
      <c r="P19" s="70">
        <v>2118</v>
      </c>
      <c r="Q19" s="73">
        <v>75</v>
      </c>
      <c r="R19" s="76">
        <v>263</v>
      </c>
      <c r="S19" s="30" t="s">
        <v>67</v>
      </c>
    </row>
    <row r="20" spans="1:19" s="29" customFormat="1" ht="18" customHeight="1">
      <c r="A20" s="30" t="s">
        <v>28</v>
      </c>
      <c r="B20" s="31">
        <v>310</v>
      </c>
      <c r="C20" s="32">
        <v>352</v>
      </c>
      <c r="D20" s="33">
        <f t="shared" si="0"/>
        <v>-42</v>
      </c>
      <c r="E20" s="34">
        <f t="shared" si="1"/>
        <v>-0.11931818181818182</v>
      </c>
      <c r="F20" s="39">
        <v>293</v>
      </c>
      <c r="G20" s="34">
        <f t="shared" si="2"/>
        <v>0.9451612903225807</v>
      </c>
      <c r="H20" s="39">
        <v>17</v>
      </c>
      <c r="I20" s="34">
        <f t="shared" si="3"/>
        <v>0.054838709677419356</v>
      </c>
      <c r="J20" s="32">
        <v>54</v>
      </c>
      <c r="K20" s="37">
        <f t="shared" si="4"/>
        <v>0.1534090909090909</v>
      </c>
      <c r="L20" s="75">
        <v>1960</v>
      </c>
      <c r="M20" s="70">
        <v>2205</v>
      </c>
      <c r="N20" s="71">
        <f t="shared" si="5"/>
        <v>-245</v>
      </c>
      <c r="O20" s="34">
        <f t="shared" si="6"/>
        <v>-0.1111111111111111</v>
      </c>
      <c r="P20" s="70">
        <v>1676</v>
      </c>
      <c r="Q20" s="73">
        <v>284</v>
      </c>
      <c r="R20" s="76">
        <v>362</v>
      </c>
      <c r="S20" s="30" t="s">
        <v>68</v>
      </c>
    </row>
    <row r="21" spans="1:19" s="29" customFormat="1" ht="18" customHeight="1">
      <c r="A21" s="30" t="s">
        <v>29</v>
      </c>
      <c r="B21" s="31">
        <v>149</v>
      </c>
      <c r="C21" s="32">
        <v>156</v>
      </c>
      <c r="D21" s="33">
        <f t="shared" si="0"/>
        <v>-7</v>
      </c>
      <c r="E21" s="34">
        <f t="shared" si="1"/>
        <v>-0.04487179487179487</v>
      </c>
      <c r="F21" s="39">
        <v>135</v>
      </c>
      <c r="G21" s="34">
        <f t="shared" si="2"/>
        <v>0.9060402684563759</v>
      </c>
      <c r="H21" s="39">
        <v>14</v>
      </c>
      <c r="I21" s="34">
        <f t="shared" si="3"/>
        <v>0.09395973154362416</v>
      </c>
      <c r="J21" s="32">
        <v>21</v>
      </c>
      <c r="K21" s="37">
        <f t="shared" si="4"/>
        <v>0.1346153846153846</v>
      </c>
      <c r="L21" s="75">
        <v>802</v>
      </c>
      <c r="M21" s="70">
        <v>862</v>
      </c>
      <c r="N21" s="71">
        <f t="shared" si="5"/>
        <v>-60</v>
      </c>
      <c r="O21" s="34">
        <f t="shared" si="6"/>
        <v>-0.06960556844547564</v>
      </c>
      <c r="P21" s="70">
        <v>751</v>
      </c>
      <c r="Q21" s="73">
        <v>51</v>
      </c>
      <c r="R21" s="76">
        <v>94</v>
      </c>
      <c r="S21" s="30" t="s">
        <v>69</v>
      </c>
    </row>
    <row r="22" spans="1:19" s="29" customFormat="1" ht="18" customHeight="1">
      <c r="A22" s="30" t="s">
        <v>30</v>
      </c>
      <c r="B22" s="38">
        <v>54</v>
      </c>
      <c r="C22" s="32">
        <v>60</v>
      </c>
      <c r="D22" s="33">
        <f t="shared" si="0"/>
        <v>-6</v>
      </c>
      <c r="E22" s="34">
        <f t="shared" si="1"/>
        <v>-0.1</v>
      </c>
      <c r="F22" s="39">
        <v>52</v>
      </c>
      <c r="G22" s="34">
        <f t="shared" si="2"/>
        <v>0.9629629629629629</v>
      </c>
      <c r="H22" s="39">
        <v>2</v>
      </c>
      <c r="I22" s="34">
        <f t="shared" si="3"/>
        <v>0.037037037037037035</v>
      </c>
      <c r="J22" s="32">
        <v>8</v>
      </c>
      <c r="K22" s="37">
        <f t="shared" si="4"/>
        <v>0.13333333333333333</v>
      </c>
      <c r="L22" s="75">
        <v>404</v>
      </c>
      <c r="M22" s="70">
        <v>442</v>
      </c>
      <c r="N22" s="71">
        <f t="shared" si="5"/>
        <v>-38</v>
      </c>
      <c r="O22" s="34">
        <f t="shared" si="6"/>
        <v>-0.08597285067873303</v>
      </c>
      <c r="P22" s="70">
        <v>382</v>
      </c>
      <c r="Q22" s="73">
        <v>22</v>
      </c>
      <c r="R22" s="76">
        <v>17</v>
      </c>
      <c r="S22" s="30" t="s">
        <v>70</v>
      </c>
    </row>
    <row r="23" spans="1:19" s="29" customFormat="1" ht="18" customHeight="1">
      <c r="A23" s="30" t="s">
        <v>31</v>
      </c>
      <c r="B23" s="31">
        <v>1140</v>
      </c>
      <c r="C23" s="32">
        <v>1221</v>
      </c>
      <c r="D23" s="33">
        <f t="shared" si="0"/>
        <v>-81</v>
      </c>
      <c r="E23" s="34">
        <f t="shared" si="1"/>
        <v>-0.06633906633906633</v>
      </c>
      <c r="F23" s="39">
        <v>1086</v>
      </c>
      <c r="G23" s="34">
        <f t="shared" si="2"/>
        <v>0.9526315789473684</v>
      </c>
      <c r="H23" s="39">
        <v>54</v>
      </c>
      <c r="I23" s="34">
        <f t="shared" si="3"/>
        <v>0.04736842105263158</v>
      </c>
      <c r="J23" s="32">
        <v>131</v>
      </c>
      <c r="K23" s="37">
        <f t="shared" si="4"/>
        <v>0.10728910728910729</v>
      </c>
      <c r="L23" s="75">
        <v>9278</v>
      </c>
      <c r="M23" s="70">
        <v>9504</v>
      </c>
      <c r="N23" s="71">
        <f t="shared" si="5"/>
        <v>-226</v>
      </c>
      <c r="O23" s="34">
        <f t="shared" si="6"/>
        <v>-0.02377946127946128</v>
      </c>
      <c r="P23" s="70">
        <v>8876</v>
      </c>
      <c r="Q23" s="73">
        <v>402</v>
      </c>
      <c r="R23" s="76">
        <v>664</v>
      </c>
      <c r="S23" s="30" t="s">
        <v>71</v>
      </c>
    </row>
    <row r="24" spans="1:19" s="29" customFormat="1" ht="18" customHeight="1">
      <c r="A24" s="30" t="s">
        <v>32</v>
      </c>
      <c r="B24" s="31">
        <v>1589</v>
      </c>
      <c r="C24" s="32">
        <v>1703</v>
      </c>
      <c r="D24" s="33">
        <f t="shared" si="0"/>
        <v>-114</v>
      </c>
      <c r="E24" s="34">
        <f t="shared" si="1"/>
        <v>-0.06694069289489137</v>
      </c>
      <c r="F24" s="39">
        <v>1487</v>
      </c>
      <c r="G24" s="34">
        <f t="shared" si="2"/>
        <v>0.9358086847073631</v>
      </c>
      <c r="H24" s="39">
        <v>102</v>
      </c>
      <c r="I24" s="34">
        <f t="shared" si="3"/>
        <v>0.06419131529263687</v>
      </c>
      <c r="J24" s="32">
        <v>203</v>
      </c>
      <c r="K24" s="37">
        <f t="shared" si="4"/>
        <v>0.11920140927774515</v>
      </c>
      <c r="L24" s="75">
        <v>11709</v>
      </c>
      <c r="M24" s="70">
        <v>12110</v>
      </c>
      <c r="N24" s="71">
        <f t="shared" si="5"/>
        <v>-401</v>
      </c>
      <c r="O24" s="34">
        <f t="shared" si="6"/>
        <v>-0.03311312964492155</v>
      </c>
      <c r="P24" s="70">
        <v>10995</v>
      </c>
      <c r="Q24" s="73">
        <v>714</v>
      </c>
      <c r="R24" s="76">
        <v>1018</v>
      </c>
      <c r="S24" s="30" t="s">
        <v>72</v>
      </c>
    </row>
    <row r="25" spans="1:19" s="29" customFormat="1" ht="18" customHeight="1">
      <c r="A25" s="30" t="s">
        <v>33</v>
      </c>
      <c r="B25" s="31">
        <v>980</v>
      </c>
      <c r="C25" s="32">
        <v>1052</v>
      </c>
      <c r="D25" s="33">
        <f t="shared" si="0"/>
        <v>-72</v>
      </c>
      <c r="E25" s="34">
        <f t="shared" si="1"/>
        <v>-0.06844106463878327</v>
      </c>
      <c r="F25" s="39">
        <v>883</v>
      </c>
      <c r="G25" s="34">
        <f t="shared" si="2"/>
        <v>0.9010204081632653</v>
      </c>
      <c r="H25" s="36">
        <v>97</v>
      </c>
      <c r="I25" s="34">
        <f t="shared" si="3"/>
        <v>0.09897959183673469</v>
      </c>
      <c r="J25" s="32">
        <v>171</v>
      </c>
      <c r="K25" s="37">
        <f t="shared" si="4"/>
        <v>0.16254752851711027</v>
      </c>
      <c r="L25" s="75">
        <v>8598</v>
      </c>
      <c r="M25" s="70">
        <v>8964</v>
      </c>
      <c r="N25" s="71">
        <f t="shared" si="5"/>
        <v>-366</v>
      </c>
      <c r="O25" s="34">
        <f t="shared" si="6"/>
        <v>-0.040829986613119144</v>
      </c>
      <c r="P25" s="70">
        <v>7805</v>
      </c>
      <c r="Q25" s="73">
        <v>793</v>
      </c>
      <c r="R25" s="76">
        <v>978</v>
      </c>
      <c r="S25" s="30" t="s">
        <v>73</v>
      </c>
    </row>
    <row r="26" spans="1:19" s="29" customFormat="1" ht="18" customHeight="1">
      <c r="A26" s="30" t="s">
        <v>34</v>
      </c>
      <c r="B26" s="31">
        <v>453</v>
      </c>
      <c r="C26" s="32">
        <v>459</v>
      </c>
      <c r="D26" s="33">
        <f t="shared" si="0"/>
        <v>-6</v>
      </c>
      <c r="E26" s="34">
        <f t="shared" si="1"/>
        <v>-0.013071895424836602</v>
      </c>
      <c r="F26" s="39">
        <v>419</v>
      </c>
      <c r="G26" s="34">
        <f t="shared" si="2"/>
        <v>0.9249448123620309</v>
      </c>
      <c r="H26" s="39">
        <v>34</v>
      </c>
      <c r="I26" s="34">
        <f t="shared" si="3"/>
        <v>0.07505518763796909</v>
      </c>
      <c r="J26" s="32">
        <v>42</v>
      </c>
      <c r="K26" s="37">
        <f t="shared" si="4"/>
        <v>0.0915032679738562</v>
      </c>
      <c r="L26" s="75">
        <v>4323</v>
      </c>
      <c r="M26" s="70">
        <v>4661</v>
      </c>
      <c r="N26" s="71">
        <f t="shared" si="5"/>
        <v>-338</v>
      </c>
      <c r="O26" s="34">
        <f t="shared" si="6"/>
        <v>-0.07251662733319031</v>
      </c>
      <c r="P26" s="70">
        <v>3865</v>
      </c>
      <c r="Q26" s="73">
        <v>458</v>
      </c>
      <c r="R26" s="76">
        <v>511</v>
      </c>
      <c r="S26" s="30" t="s">
        <v>74</v>
      </c>
    </row>
    <row r="27" spans="1:19" s="29" customFormat="1" ht="18" customHeight="1">
      <c r="A27" s="30" t="s">
        <v>35</v>
      </c>
      <c r="B27" s="31">
        <v>942</v>
      </c>
      <c r="C27" s="32">
        <v>1033</v>
      </c>
      <c r="D27" s="33">
        <f t="shared" si="0"/>
        <v>-91</v>
      </c>
      <c r="E27" s="34">
        <f t="shared" si="1"/>
        <v>-0.08809293320425944</v>
      </c>
      <c r="F27" s="39">
        <v>917</v>
      </c>
      <c r="G27" s="34">
        <f t="shared" si="2"/>
        <v>0.9734607218683652</v>
      </c>
      <c r="H27" s="39">
        <v>25</v>
      </c>
      <c r="I27" s="34">
        <f t="shared" si="3"/>
        <v>0.02653927813163482</v>
      </c>
      <c r="J27" s="32">
        <v>114</v>
      </c>
      <c r="K27" s="37">
        <f t="shared" si="4"/>
        <v>0.11035818005808325</v>
      </c>
      <c r="L27" s="75">
        <v>4536</v>
      </c>
      <c r="M27" s="70">
        <v>4929</v>
      </c>
      <c r="N27" s="71">
        <f t="shared" si="5"/>
        <v>-393</v>
      </c>
      <c r="O27" s="34">
        <f t="shared" si="6"/>
        <v>-0.07973219720024345</v>
      </c>
      <c r="P27" s="70">
        <v>4444</v>
      </c>
      <c r="Q27" s="73">
        <v>92</v>
      </c>
      <c r="R27" s="76">
        <v>360</v>
      </c>
      <c r="S27" s="30" t="s">
        <v>75</v>
      </c>
    </row>
    <row r="28" spans="1:19" s="29" customFormat="1" ht="18" customHeight="1">
      <c r="A28" s="30" t="s">
        <v>36</v>
      </c>
      <c r="B28" s="31">
        <v>208</v>
      </c>
      <c r="C28" s="32">
        <v>219</v>
      </c>
      <c r="D28" s="33">
        <f t="shared" si="0"/>
        <v>-11</v>
      </c>
      <c r="E28" s="34">
        <f t="shared" si="1"/>
        <v>-0.0502283105022831</v>
      </c>
      <c r="F28" s="39">
        <v>191</v>
      </c>
      <c r="G28" s="34">
        <f t="shared" si="2"/>
        <v>0.9182692307692307</v>
      </c>
      <c r="H28" s="39">
        <v>17</v>
      </c>
      <c r="I28" s="34">
        <f t="shared" si="3"/>
        <v>0.08173076923076923</v>
      </c>
      <c r="J28" s="32">
        <v>27</v>
      </c>
      <c r="K28" s="37">
        <f t="shared" si="4"/>
        <v>0.1232876712328767</v>
      </c>
      <c r="L28" s="75">
        <v>1167</v>
      </c>
      <c r="M28" s="70">
        <v>1271</v>
      </c>
      <c r="N28" s="71">
        <f t="shared" si="5"/>
        <v>-104</v>
      </c>
      <c r="O28" s="34">
        <f t="shared" si="6"/>
        <v>-0.08182533438237609</v>
      </c>
      <c r="P28" s="70">
        <v>1079</v>
      </c>
      <c r="Q28" s="73">
        <v>88</v>
      </c>
      <c r="R28" s="76">
        <v>75</v>
      </c>
      <c r="S28" s="30" t="s">
        <v>76</v>
      </c>
    </row>
    <row r="29" spans="1:19" s="29" customFormat="1" ht="18" customHeight="1">
      <c r="A29" s="30" t="s">
        <v>37</v>
      </c>
      <c r="B29" s="31">
        <v>202</v>
      </c>
      <c r="C29" s="32">
        <v>202</v>
      </c>
      <c r="D29" s="33">
        <f t="shared" si="0"/>
        <v>0</v>
      </c>
      <c r="E29" s="34">
        <f t="shared" si="1"/>
        <v>0</v>
      </c>
      <c r="F29" s="39">
        <v>184</v>
      </c>
      <c r="G29" s="34">
        <f t="shared" si="2"/>
        <v>0.9108910891089109</v>
      </c>
      <c r="H29" s="39">
        <v>18</v>
      </c>
      <c r="I29" s="34">
        <f t="shared" si="3"/>
        <v>0.0891089108910891</v>
      </c>
      <c r="J29" s="32">
        <v>16</v>
      </c>
      <c r="K29" s="37">
        <f t="shared" si="4"/>
        <v>0.07920792079207921</v>
      </c>
      <c r="L29" s="75">
        <v>1245</v>
      </c>
      <c r="M29" s="70">
        <v>1315</v>
      </c>
      <c r="N29" s="71">
        <f t="shared" si="5"/>
        <v>-70</v>
      </c>
      <c r="O29" s="34">
        <f t="shared" si="6"/>
        <v>-0.053231939163498096</v>
      </c>
      <c r="P29" s="70">
        <v>1166</v>
      </c>
      <c r="Q29" s="73">
        <v>79</v>
      </c>
      <c r="R29" s="76">
        <v>53</v>
      </c>
      <c r="S29" s="30" t="s">
        <v>77</v>
      </c>
    </row>
    <row r="30" spans="1:19" s="29" customFormat="1" ht="18" customHeight="1">
      <c r="A30" s="30" t="s">
        <v>38</v>
      </c>
      <c r="B30" s="31">
        <v>211</v>
      </c>
      <c r="C30" s="32">
        <v>237</v>
      </c>
      <c r="D30" s="33">
        <f t="shared" si="0"/>
        <v>-26</v>
      </c>
      <c r="E30" s="34">
        <f t="shared" si="1"/>
        <v>-0.10970464135021098</v>
      </c>
      <c r="F30" s="39">
        <v>203</v>
      </c>
      <c r="G30" s="34">
        <f t="shared" si="2"/>
        <v>0.9620853080568721</v>
      </c>
      <c r="H30" s="39">
        <v>8</v>
      </c>
      <c r="I30" s="34">
        <f t="shared" si="3"/>
        <v>0.037914691943127965</v>
      </c>
      <c r="J30" s="32">
        <v>27</v>
      </c>
      <c r="K30" s="37">
        <f t="shared" si="4"/>
        <v>0.11392405063291139</v>
      </c>
      <c r="L30" s="75">
        <v>1178</v>
      </c>
      <c r="M30" s="70">
        <v>1296</v>
      </c>
      <c r="N30" s="71">
        <f t="shared" si="5"/>
        <v>-118</v>
      </c>
      <c r="O30" s="34">
        <f t="shared" si="6"/>
        <v>-0.09104938271604938</v>
      </c>
      <c r="P30" s="70">
        <v>1153</v>
      </c>
      <c r="Q30" s="73">
        <v>25</v>
      </c>
      <c r="R30" s="76">
        <v>121</v>
      </c>
      <c r="S30" s="30" t="s">
        <v>78</v>
      </c>
    </row>
    <row r="31" spans="1:19" s="29" customFormat="1" ht="18" customHeight="1">
      <c r="A31" s="30" t="s">
        <v>39</v>
      </c>
      <c r="B31" s="31">
        <v>120</v>
      </c>
      <c r="C31" s="32">
        <v>129</v>
      </c>
      <c r="D31" s="33">
        <f t="shared" si="0"/>
        <v>-9</v>
      </c>
      <c r="E31" s="34">
        <f t="shared" si="1"/>
        <v>-0.06976744186046512</v>
      </c>
      <c r="F31" s="39">
        <v>120</v>
      </c>
      <c r="G31" s="34">
        <f t="shared" si="2"/>
        <v>1</v>
      </c>
      <c r="H31" s="39" t="s">
        <v>0</v>
      </c>
      <c r="I31" s="34" t="s">
        <v>40</v>
      </c>
      <c r="J31" s="32">
        <v>12</v>
      </c>
      <c r="K31" s="37">
        <f t="shared" si="4"/>
        <v>0.09302325581395349</v>
      </c>
      <c r="L31" s="75">
        <v>390</v>
      </c>
      <c r="M31" s="70">
        <v>421</v>
      </c>
      <c r="N31" s="71">
        <f t="shared" si="5"/>
        <v>-31</v>
      </c>
      <c r="O31" s="34">
        <f t="shared" si="6"/>
        <v>-0.07363420427553444</v>
      </c>
      <c r="P31" s="70">
        <v>390</v>
      </c>
      <c r="Q31" s="73" t="s">
        <v>0</v>
      </c>
      <c r="R31" s="76">
        <v>50</v>
      </c>
      <c r="S31" s="30" t="s">
        <v>79</v>
      </c>
    </row>
    <row r="32" spans="1:19" s="29" customFormat="1" ht="18" customHeight="1">
      <c r="A32" s="30" t="s">
        <v>41</v>
      </c>
      <c r="B32" s="31">
        <v>425</v>
      </c>
      <c r="C32" s="32">
        <v>469</v>
      </c>
      <c r="D32" s="33">
        <f t="shared" si="0"/>
        <v>-44</v>
      </c>
      <c r="E32" s="34">
        <f t="shared" si="1"/>
        <v>-0.09381663113006397</v>
      </c>
      <c r="F32" s="39">
        <v>402</v>
      </c>
      <c r="G32" s="34">
        <f t="shared" si="2"/>
        <v>0.9458823529411765</v>
      </c>
      <c r="H32" s="39">
        <v>23</v>
      </c>
      <c r="I32" s="34">
        <f aca="true" t="shared" si="7" ref="I32:I43">H32/B32</f>
        <v>0.05411764705882353</v>
      </c>
      <c r="J32" s="32">
        <v>63</v>
      </c>
      <c r="K32" s="37">
        <f t="shared" si="4"/>
        <v>0.13432835820895522</v>
      </c>
      <c r="L32" s="75">
        <v>2608</v>
      </c>
      <c r="M32" s="70">
        <v>2685</v>
      </c>
      <c r="N32" s="71">
        <f t="shared" si="5"/>
        <v>-77</v>
      </c>
      <c r="O32" s="34">
        <f t="shared" si="6"/>
        <v>-0.02867783985102421</v>
      </c>
      <c r="P32" s="70">
        <v>2386</v>
      </c>
      <c r="Q32" s="73">
        <v>222</v>
      </c>
      <c r="R32" s="76">
        <v>211</v>
      </c>
      <c r="S32" s="30" t="s">
        <v>80</v>
      </c>
    </row>
    <row r="33" spans="1:19" s="29" customFormat="1" ht="18" customHeight="1">
      <c r="A33" s="30" t="s">
        <v>42</v>
      </c>
      <c r="B33" s="31">
        <v>177</v>
      </c>
      <c r="C33" s="32">
        <v>178</v>
      </c>
      <c r="D33" s="33">
        <f t="shared" si="0"/>
        <v>-1</v>
      </c>
      <c r="E33" s="34">
        <f t="shared" si="1"/>
        <v>-0.0056179775280898875</v>
      </c>
      <c r="F33" s="39">
        <v>164</v>
      </c>
      <c r="G33" s="34">
        <f t="shared" si="2"/>
        <v>0.9265536723163842</v>
      </c>
      <c r="H33" s="39">
        <v>13</v>
      </c>
      <c r="I33" s="34">
        <f t="shared" si="7"/>
        <v>0.07344632768361582</v>
      </c>
      <c r="J33" s="32">
        <v>14</v>
      </c>
      <c r="K33" s="37">
        <f t="shared" si="4"/>
        <v>0.07865168539325842</v>
      </c>
      <c r="L33" s="75">
        <v>1137</v>
      </c>
      <c r="M33" s="70">
        <v>1172</v>
      </c>
      <c r="N33" s="71">
        <f t="shared" si="5"/>
        <v>-35</v>
      </c>
      <c r="O33" s="34">
        <f t="shared" si="6"/>
        <v>-0.029863481228668942</v>
      </c>
      <c r="P33" s="70">
        <v>1067</v>
      </c>
      <c r="Q33" s="73">
        <v>70</v>
      </c>
      <c r="R33" s="76">
        <v>34</v>
      </c>
      <c r="S33" s="30" t="s">
        <v>81</v>
      </c>
    </row>
    <row r="34" spans="1:19" s="29" customFormat="1" ht="18" customHeight="1">
      <c r="A34" s="30" t="s">
        <v>43</v>
      </c>
      <c r="B34" s="31">
        <v>446</v>
      </c>
      <c r="C34" s="32">
        <v>471</v>
      </c>
      <c r="D34" s="33">
        <f t="shared" si="0"/>
        <v>-25</v>
      </c>
      <c r="E34" s="34">
        <f t="shared" si="1"/>
        <v>-0.05307855626326964</v>
      </c>
      <c r="F34" s="39">
        <v>428</v>
      </c>
      <c r="G34" s="34">
        <f t="shared" si="2"/>
        <v>0.9596412556053812</v>
      </c>
      <c r="H34" s="39">
        <v>18</v>
      </c>
      <c r="I34" s="34">
        <f t="shared" si="7"/>
        <v>0.04035874439461883</v>
      </c>
      <c r="J34" s="32">
        <v>43</v>
      </c>
      <c r="K34" s="37">
        <f t="shared" si="4"/>
        <v>0.09129511677282377</v>
      </c>
      <c r="L34" s="75">
        <v>2021</v>
      </c>
      <c r="M34" s="70">
        <v>2215</v>
      </c>
      <c r="N34" s="71">
        <f t="shared" si="5"/>
        <v>-194</v>
      </c>
      <c r="O34" s="34">
        <f t="shared" si="6"/>
        <v>-0.08758465011286681</v>
      </c>
      <c r="P34" s="70">
        <v>1977</v>
      </c>
      <c r="Q34" s="73">
        <v>44</v>
      </c>
      <c r="R34" s="76">
        <v>132</v>
      </c>
      <c r="S34" s="30" t="s">
        <v>82</v>
      </c>
    </row>
    <row r="35" spans="1:19" s="29" customFormat="1" ht="18" customHeight="1">
      <c r="A35" s="30" t="s">
        <v>44</v>
      </c>
      <c r="B35" s="31">
        <v>135</v>
      </c>
      <c r="C35" s="32">
        <v>125</v>
      </c>
      <c r="D35" s="33">
        <f t="shared" si="0"/>
        <v>10</v>
      </c>
      <c r="E35" s="34">
        <f t="shared" si="1"/>
        <v>0.08</v>
      </c>
      <c r="F35" s="39">
        <v>120</v>
      </c>
      <c r="G35" s="34">
        <f t="shared" si="2"/>
        <v>0.8888888888888888</v>
      </c>
      <c r="H35" s="39">
        <v>15</v>
      </c>
      <c r="I35" s="34">
        <f t="shared" si="7"/>
        <v>0.1111111111111111</v>
      </c>
      <c r="J35" s="32">
        <v>5</v>
      </c>
      <c r="K35" s="37">
        <f t="shared" si="4"/>
        <v>0.04</v>
      </c>
      <c r="L35" s="75">
        <v>534</v>
      </c>
      <c r="M35" s="70">
        <v>609</v>
      </c>
      <c r="N35" s="71">
        <f t="shared" si="5"/>
        <v>-75</v>
      </c>
      <c r="O35" s="34">
        <f t="shared" si="6"/>
        <v>-0.12315270935960591</v>
      </c>
      <c r="P35" s="70">
        <v>491</v>
      </c>
      <c r="Q35" s="73">
        <v>43</v>
      </c>
      <c r="R35" s="76">
        <v>17</v>
      </c>
      <c r="S35" s="30" t="s">
        <v>83</v>
      </c>
    </row>
    <row r="36" spans="1:19" s="29" customFormat="1" ht="18" customHeight="1">
      <c r="A36" s="30" t="s">
        <v>45</v>
      </c>
      <c r="B36" s="31">
        <v>364</v>
      </c>
      <c r="C36" s="32">
        <v>385</v>
      </c>
      <c r="D36" s="33">
        <f t="shared" si="0"/>
        <v>-21</v>
      </c>
      <c r="E36" s="34">
        <f t="shared" si="1"/>
        <v>-0.05454545454545454</v>
      </c>
      <c r="F36" s="39">
        <v>359</v>
      </c>
      <c r="G36" s="34">
        <f t="shared" si="2"/>
        <v>0.9862637362637363</v>
      </c>
      <c r="H36" s="39">
        <v>5</v>
      </c>
      <c r="I36" s="34">
        <f t="shared" si="7"/>
        <v>0.013736263736263736</v>
      </c>
      <c r="J36" s="32">
        <v>26</v>
      </c>
      <c r="K36" s="37">
        <f t="shared" si="4"/>
        <v>0.06753246753246753</v>
      </c>
      <c r="L36" s="75">
        <v>1637</v>
      </c>
      <c r="M36" s="70">
        <v>1625</v>
      </c>
      <c r="N36" s="71">
        <f t="shared" si="5"/>
        <v>12</v>
      </c>
      <c r="O36" s="34">
        <f t="shared" si="6"/>
        <v>0.0073846153846153844</v>
      </c>
      <c r="P36" s="70">
        <v>1610</v>
      </c>
      <c r="Q36" s="73">
        <v>27</v>
      </c>
      <c r="R36" s="76">
        <v>71</v>
      </c>
      <c r="S36" s="30" t="s">
        <v>84</v>
      </c>
    </row>
    <row r="37" spans="1:19" s="29" customFormat="1" ht="18" customHeight="1">
      <c r="A37" s="30" t="s">
        <v>46</v>
      </c>
      <c r="B37" s="31">
        <v>343</v>
      </c>
      <c r="C37" s="32">
        <v>382</v>
      </c>
      <c r="D37" s="33">
        <f t="shared" si="0"/>
        <v>-39</v>
      </c>
      <c r="E37" s="34">
        <f t="shared" si="1"/>
        <v>-0.10209424083769633</v>
      </c>
      <c r="F37" s="39">
        <v>333</v>
      </c>
      <c r="G37" s="34">
        <f t="shared" si="2"/>
        <v>0.9708454810495627</v>
      </c>
      <c r="H37" s="39">
        <v>10</v>
      </c>
      <c r="I37" s="34">
        <f t="shared" si="7"/>
        <v>0.029154518950437316</v>
      </c>
      <c r="J37" s="32">
        <v>44</v>
      </c>
      <c r="K37" s="37">
        <f t="shared" si="4"/>
        <v>0.11518324607329843</v>
      </c>
      <c r="L37" s="75">
        <v>2514</v>
      </c>
      <c r="M37" s="70">
        <v>2378</v>
      </c>
      <c r="N37" s="71">
        <f t="shared" si="5"/>
        <v>136</v>
      </c>
      <c r="O37" s="34">
        <f t="shared" si="6"/>
        <v>0.057190916736753576</v>
      </c>
      <c r="P37" s="70">
        <v>2476</v>
      </c>
      <c r="Q37" s="73">
        <v>38</v>
      </c>
      <c r="R37" s="76">
        <v>123</v>
      </c>
      <c r="S37" s="30" t="s">
        <v>85</v>
      </c>
    </row>
    <row r="38" spans="1:19" s="29" customFormat="1" ht="18" customHeight="1">
      <c r="A38" s="30" t="s">
        <v>47</v>
      </c>
      <c r="B38" s="31">
        <v>521</v>
      </c>
      <c r="C38" s="32">
        <v>546</v>
      </c>
      <c r="D38" s="33">
        <f t="shared" si="0"/>
        <v>-25</v>
      </c>
      <c r="E38" s="34">
        <f t="shared" si="1"/>
        <v>-0.045787545787545784</v>
      </c>
      <c r="F38" s="39">
        <v>498</v>
      </c>
      <c r="G38" s="34">
        <f t="shared" si="2"/>
        <v>0.9558541266794626</v>
      </c>
      <c r="H38" s="36">
        <v>23</v>
      </c>
      <c r="I38" s="34">
        <f t="shared" si="7"/>
        <v>0.044145873320537425</v>
      </c>
      <c r="J38" s="32">
        <v>49</v>
      </c>
      <c r="K38" s="37">
        <f t="shared" si="4"/>
        <v>0.08974358974358974</v>
      </c>
      <c r="L38" s="69">
        <v>3009</v>
      </c>
      <c r="M38" s="70">
        <v>2989</v>
      </c>
      <c r="N38" s="71">
        <f t="shared" si="5"/>
        <v>20</v>
      </c>
      <c r="O38" s="34">
        <f t="shared" si="6"/>
        <v>0.006691201070592171</v>
      </c>
      <c r="P38" s="70">
        <v>2873</v>
      </c>
      <c r="Q38" s="73">
        <v>136</v>
      </c>
      <c r="R38" s="76">
        <v>190</v>
      </c>
      <c r="S38" s="30" t="s">
        <v>86</v>
      </c>
    </row>
    <row r="39" spans="1:19" s="29" customFormat="1" ht="18" customHeight="1">
      <c r="A39" s="30" t="s">
        <v>48</v>
      </c>
      <c r="B39" s="31">
        <v>657</v>
      </c>
      <c r="C39" s="32">
        <v>702</v>
      </c>
      <c r="D39" s="33">
        <f t="shared" si="0"/>
        <v>-45</v>
      </c>
      <c r="E39" s="34">
        <f t="shared" si="1"/>
        <v>-0.0641025641025641</v>
      </c>
      <c r="F39" s="39">
        <v>620</v>
      </c>
      <c r="G39" s="34">
        <f t="shared" si="2"/>
        <v>0.943683409436834</v>
      </c>
      <c r="H39" s="39">
        <v>37</v>
      </c>
      <c r="I39" s="34">
        <f t="shared" si="7"/>
        <v>0.0563165905631659</v>
      </c>
      <c r="J39" s="32">
        <v>83</v>
      </c>
      <c r="K39" s="37">
        <f t="shared" si="4"/>
        <v>0.11823361823361823</v>
      </c>
      <c r="L39" s="75">
        <v>4470</v>
      </c>
      <c r="M39" s="70">
        <v>4912</v>
      </c>
      <c r="N39" s="71">
        <f t="shared" si="5"/>
        <v>-442</v>
      </c>
      <c r="O39" s="34">
        <f t="shared" si="6"/>
        <v>-0.08998371335504886</v>
      </c>
      <c r="P39" s="70">
        <v>4204</v>
      </c>
      <c r="Q39" s="73">
        <v>266</v>
      </c>
      <c r="R39" s="76">
        <v>404</v>
      </c>
      <c r="S39" s="30" t="s">
        <v>87</v>
      </c>
    </row>
    <row r="40" spans="1:19" s="29" customFormat="1" ht="18" customHeight="1">
      <c r="A40" s="30" t="s">
        <v>49</v>
      </c>
      <c r="B40" s="31">
        <v>388</v>
      </c>
      <c r="C40" s="32">
        <v>409</v>
      </c>
      <c r="D40" s="33">
        <f t="shared" si="0"/>
        <v>-21</v>
      </c>
      <c r="E40" s="34">
        <f t="shared" si="1"/>
        <v>-0.05134474327628362</v>
      </c>
      <c r="F40" s="39">
        <v>355</v>
      </c>
      <c r="G40" s="34">
        <f t="shared" si="2"/>
        <v>0.9149484536082474</v>
      </c>
      <c r="H40" s="39">
        <v>33</v>
      </c>
      <c r="I40" s="34">
        <f t="shared" si="7"/>
        <v>0.08505154639175258</v>
      </c>
      <c r="J40" s="32">
        <v>52</v>
      </c>
      <c r="K40" s="37">
        <f t="shared" si="4"/>
        <v>0.1271393643031785</v>
      </c>
      <c r="L40" s="75">
        <v>2983</v>
      </c>
      <c r="M40" s="70">
        <v>3237</v>
      </c>
      <c r="N40" s="71">
        <f t="shared" si="5"/>
        <v>-254</v>
      </c>
      <c r="O40" s="34">
        <f t="shared" si="6"/>
        <v>-0.07846771702193389</v>
      </c>
      <c r="P40" s="70">
        <v>2832</v>
      </c>
      <c r="Q40" s="73">
        <v>151</v>
      </c>
      <c r="R40" s="76">
        <v>431</v>
      </c>
      <c r="S40" s="30" t="s">
        <v>88</v>
      </c>
    </row>
    <row r="41" spans="1:19" s="29" customFormat="1" ht="18" customHeight="1">
      <c r="A41" s="30" t="s">
        <v>50</v>
      </c>
      <c r="B41" s="40">
        <v>157</v>
      </c>
      <c r="C41" s="32">
        <v>168</v>
      </c>
      <c r="D41" s="33">
        <f t="shared" si="0"/>
        <v>-11</v>
      </c>
      <c r="E41" s="34">
        <f t="shared" si="1"/>
        <v>-0.06547619047619048</v>
      </c>
      <c r="F41" s="39">
        <v>138</v>
      </c>
      <c r="G41" s="34">
        <f t="shared" si="2"/>
        <v>0.8789808917197452</v>
      </c>
      <c r="H41" s="39">
        <v>19</v>
      </c>
      <c r="I41" s="34">
        <f t="shared" si="7"/>
        <v>0.12101910828025478</v>
      </c>
      <c r="J41" s="32">
        <v>30</v>
      </c>
      <c r="K41" s="37">
        <f t="shared" si="4"/>
        <v>0.17857142857142858</v>
      </c>
      <c r="L41" s="75">
        <v>698</v>
      </c>
      <c r="M41" s="70">
        <v>771</v>
      </c>
      <c r="N41" s="71">
        <f t="shared" si="5"/>
        <v>-73</v>
      </c>
      <c r="O41" s="34">
        <f t="shared" si="6"/>
        <v>-0.0946822308690013</v>
      </c>
      <c r="P41" s="70">
        <v>598</v>
      </c>
      <c r="Q41" s="73">
        <v>100</v>
      </c>
      <c r="R41" s="76">
        <v>96</v>
      </c>
      <c r="S41" s="30" t="s">
        <v>89</v>
      </c>
    </row>
    <row r="42" spans="1:19" s="29" customFormat="1" ht="18" customHeight="1">
      <c r="A42" s="30" t="s">
        <v>51</v>
      </c>
      <c r="B42" s="31">
        <v>511</v>
      </c>
      <c r="C42" s="32">
        <v>555</v>
      </c>
      <c r="D42" s="33">
        <f t="shared" si="0"/>
        <v>-44</v>
      </c>
      <c r="E42" s="34">
        <f t="shared" si="1"/>
        <v>-0.07927927927927927</v>
      </c>
      <c r="F42" s="39">
        <v>482</v>
      </c>
      <c r="G42" s="34">
        <f t="shared" si="2"/>
        <v>0.9432485322896281</v>
      </c>
      <c r="H42" s="39">
        <v>29</v>
      </c>
      <c r="I42" s="34">
        <f t="shared" si="7"/>
        <v>0.05675146771037182</v>
      </c>
      <c r="J42" s="32">
        <v>70</v>
      </c>
      <c r="K42" s="37">
        <f t="shared" si="4"/>
        <v>0.12612612612612611</v>
      </c>
      <c r="L42" s="75">
        <v>4080</v>
      </c>
      <c r="M42" s="70">
        <v>4406</v>
      </c>
      <c r="N42" s="71">
        <f t="shared" si="5"/>
        <v>-326</v>
      </c>
      <c r="O42" s="34">
        <f t="shared" si="6"/>
        <v>-0.07399001361779392</v>
      </c>
      <c r="P42" s="70">
        <v>3804</v>
      </c>
      <c r="Q42" s="73">
        <v>276</v>
      </c>
      <c r="R42" s="76">
        <v>289</v>
      </c>
      <c r="S42" s="30" t="s">
        <v>90</v>
      </c>
    </row>
    <row r="43" spans="1:19" s="29" customFormat="1" ht="18" customHeight="1">
      <c r="A43" s="41" t="s">
        <v>52</v>
      </c>
      <c r="B43" s="42">
        <v>397</v>
      </c>
      <c r="C43" s="43">
        <v>386</v>
      </c>
      <c r="D43" s="44">
        <f t="shared" si="0"/>
        <v>11</v>
      </c>
      <c r="E43" s="45">
        <f t="shared" si="1"/>
        <v>0.02849740932642487</v>
      </c>
      <c r="F43" s="46">
        <v>360</v>
      </c>
      <c r="G43" s="45">
        <f t="shared" si="2"/>
        <v>0.906801007556675</v>
      </c>
      <c r="H43" s="46">
        <v>37</v>
      </c>
      <c r="I43" s="45">
        <f t="shared" si="7"/>
        <v>0.09319899244332494</v>
      </c>
      <c r="J43" s="43">
        <v>27</v>
      </c>
      <c r="K43" s="47">
        <f t="shared" si="4"/>
        <v>0.06994818652849741</v>
      </c>
      <c r="L43" s="77">
        <v>3094</v>
      </c>
      <c r="M43" s="78">
        <v>3383</v>
      </c>
      <c r="N43" s="79">
        <f t="shared" si="5"/>
        <v>-289</v>
      </c>
      <c r="O43" s="45">
        <f t="shared" si="6"/>
        <v>-0.08542713567839195</v>
      </c>
      <c r="P43" s="78">
        <v>2904</v>
      </c>
      <c r="Q43" s="80">
        <v>190</v>
      </c>
      <c r="R43" s="81">
        <v>112</v>
      </c>
      <c r="S43" s="41" t="s">
        <v>91</v>
      </c>
    </row>
    <row r="44" ht="6.75" customHeight="1"/>
    <row r="45" ht="6.75" customHeight="1"/>
  </sheetData>
  <sheetProtection/>
  <mergeCells count="7">
    <mergeCell ref="H4:I4"/>
    <mergeCell ref="J4:K4"/>
    <mergeCell ref="B3:K3"/>
    <mergeCell ref="D4:E4"/>
    <mergeCell ref="F4:G4"/>
    <mergeCell ref="N4:O4"/>
    <mergeCell ref="L3:R3"/>
  </mergeCells>
  <printOptions horizontalCentered="1"/>
  <pageMargins left="0.3937007874015748" right="0.3937007874015748" top="0.5905511811023623" bottom="0.3937007874015748" header="0.5118110236220472" footer="0.3937007874015748"/>
  <pageSetup fitToHeight="1" fitToWidth="1" horizontalDpi="600" verticalDpi="6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　孝教</dc:creator>
  <cp:keywords/>
  <dc:description/>
  <cp:lastModifiedBy>福井県</cp:lastModifiedBy>
  <cp:lastPrinted>2010-07-23T04:44:10Z</cp:lastPrinted>
  <dcterms:created xsi:type="dcterms:W3CDTF">2006-01-26T23:58:54Z</dcterms:created>
  <dcterms:modified xsi:type="dcterms:W3CDTF">2010-07-23T04:44:11Z</dcterms:modified>
  <cp:category/>
  <cp:version/>
  <cp:contentType/>
  <cp:contentStatus/>
</cp:coreProperties>
</file>