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125" activeTab="0"/>
  </bookViews>
  <sheets>
    <sheet name="１ページ" sheetId="1" r:id="rId1"/>
    <sheet name="2ページ" sheetId="2" r:id="rId2"/>
    <sheet name="3ページ" sheetId="3" r:id="rId3"/>
    <sheet name="4ページ" sheetId="4" r:id="rId4"/>
    <sheet name="元データ" sheetId="5" r:id="rId5"/>
  </sheets>
  <definedNames>
    <definedName name="_xlnm.Print_Area" localSheetId="0">'１ページ'!$A$1:$N$56</definedName>
    <definedName name="_xlnm.Print_Area" localSheetId="1">'2ページ'!$A$1:$O$69</definedName>
    <definedName name="_xlnm.Print_Area" localSheetId="2">'3ページ'!$A$1:$I$27</definedName>
    <definedName name="_xlnm.Print_Area" localSheetId="3">'4ページ'!$A$1:$K$24</definedName>
    <definedName name="_xlnm.Print_Area" localSheetId="4">'元データ'!$A$3:$H$34</definedName>
  </definedNames>
  <calcPr fullCalcOnLoad="1"/>
</workbook>
</file>

<file path=xl/comments5.xml><?xml version="1.0" encoding="utf-8"?>
<comments xmlns="http://schemas.openxmlformats.org/spreadsheetml/2006/main">
  <authors>
    <author>FUKUI</author>
  </authors>
  <commentList>
    <comment ref="E4" authorId="0">
      <text>
        <r>
          <rPr>
            <sz val="9"/>
            <rFont val="ＭＳ Ｐゴシック"/>
            <family val="3"/>
          </rPr>
          <t>県外転入</t>
        </r>
      </text>
    </comment>
    <comment ref="F4" authorId="0">
      <text>
        <r>
          <rPr>
            <sz val="9"/>
            <rFont val="ＭＳ Ｐゴシック"/>
            <family val="3"/>
          </rPr>
          <t>県外転出</t>
        </r>
      </text>
    </comment>
  </commentList>
</comments>
</file>

<file path=xl/sharedStrings.xml><?xml version="1.0" encoding="utf-8"?>
<sst xmlns="http://schemas.openxmlformats.org/spreadsheetml/2006/main" count="292" uniqueCount="206">
  <si>
    <t>福井県の人口と世帯（推計）</t>
  </si>
  <si>
    <t xml:space="preserve">            </t>
  </si>
  <si>
    <t>《平成21年5月1日公表》</t>
  </si>
  <si>
    <t xml:space="preserve">        </t>
  </si>
  <si>
    <t xml:space="preserve"> 福井県総合政策部政策統計課</t>
  </si>
  <si>
    <t>－ 平成２１年４月１日現在 －</t>
  </si>
  <si>
    <t xml:space="preserve">                       </t>
  </si>
  <si>
    <t xml:space="preserve">     　℡０７７６－２０－０２７３ (直通)</t>
  </si>
  <si>
    <t xml:space="preserve">     　℡０７７６－２１－１１１１ (代表)</t>
  </si>
  <si>
    <t>　　　　　　　　　　　内線　２３７６</t>
  </si>
  <si>
    <t>３月中の移動状況</t>
  </si>
  <si>
    <t>人口増加数</t>
  </si>
  <si>
    <t>△１，６１６</t>
  </si>
  <si>
    <t>人</t>
  </si>
  <si>
    <t>自然増加数</t>
  </si>
  <si>
    <t>△８０</t>
  </si>
  <si>
    <t>社会増加数</t>
  </si>
  <si>
    <t>△１,５３６</t>
  </si>
  <si>
    <t>世帯増加数</t>
  </si>
  <si>
    <t>△２０５</t>
  </si>
  <si>
    <t>世帯</t>
  </si>
  <si>
    <t></t>
  </si>
  <si>
    <t>◎</t>
  </si>
  <si>
    <t>　平成21年4月1日現在の福井県の総人口は、</t>
  </si>
  <si>
    <t>809,414人で、3月中に1,616人（0.20％）減少</t>
  </si>
  <si>
    <t>した。</t>
  </si>
  <si>
    <t>　内訳は、自然動態で80人（出生630人、死</t>
  </si>
  <si>
    <t>亡710人）の減少、社会動態で1,536人（転入</t>
  </si>
  <si>
    <t>2,289人、転出3,825人）の減少である。</t>
  </si>
  <si>
    <t>◎</t>
  </si>
  <si>
    <t>　総世帯数は274,599世帯で、3月中に205世</t>
  </si>
  <si>
    <t>帯減少した。</t>
  </si>
  <si>
    <t>◎</t>
  </si>
  <si>
    <t xml:space="preserve"> 1世帯当たりの人員は2.95人である。 </t>
  </si>
  <si>
    <t xml:space="preserve">    　　</t>
  </si>
  <si>
    <t xml:space="preserve">  　　</t>
  </si>
  <si>
    <t>　</t>
  </si>
  <si>
    <t>福井県統計情報のホームページのＵＲＬは、http://toukei.pref.fukui.jp/</t>
  </si>
  <si>
    <t>区　　　分</t>
  </si>
  <si>
    <t>出　　生</t>
  </si>
  <si>
    <t>死　　亡</t>
  </si>
  <si>
    <t>県 外 転 入</t>
  </si>
  <si>
    <t>県 外 転 出</t>
  </si>
  <si>
    <t xml:space="preserve"> 自</t>
  </si>
  <si>
    <t xml:space="preserve"> 平成20年  3月</t>
  </si>
  <si>
    <t xml:space="preserve"> 然</t>
  </si>
  <si>
    <t>4月</t>
  </si>
  <si>
    <t xml:space="preserve"> 動</t>
  </si>
  <si>
    <t>5月</t>
  </si>
  <si>
    <t xml:space="preserve"> 態</t>
  </si>
  <si>
    <t>6月</t>
  </si>
  <si>
    <t xml:space="preserve"> ・</t>
  </si>
  <si>
    <t>7月</t>
  </si>
  <si>
    <t xml:space="preserve"> 社</t>
  </si>
  <si>
    <t>8月</t>
  </si>
  <si>
    <t xml:space="preserve"> 会</t>
  </si>
  <si>
    <t>9月</t>
  </si>
  <si>
    <t>10月</t>
  </si>
  <si>
    <t>11月</t>
  </si>
  <si>
    <t xml:space="preserve"> の</t>
  </si>
  <si>
    <t>12月</t>
  </si>
  <si>
    <t xml:space="preserve"> 推</t>
  </si>
  <si>
    <t xml:space="preserve"> 平成21年  1月</t>
  </si>
  <si>
    <t xml:space="preserve"> 移</t>
  </si>
  <si>
    <t xml:space="preserve"> 3月</t>
  </si>
  <si>
    <t xml:space="preserve">            歳</t>
  </si>
  <si>
    <t>0 ～ 4</t>
  </si>
  <si>
    <t xml:space="preserve"> 年</t>
  </si>
  <si>
    <t>5 ～ 9</t>
  </si>
  <si>
    <t>―</t>
  </si>
  <si>
    <t>10 ～ 14</t>
  </si>
  <si>
    <t xml:space="preserve"> 齢</t>
  </si>
  <si>
    <t>15 ～ 19</t>
  </si>
  <si>
    <t>20 ～ 24</t>
  </si>
  <si>
    <t xml:space="preserve"> 層</t>
  </si>
  <si>
    <t>25 ～ 29</t>
  </si>
  <si>
    <t>30 ～ 34</t>
  </si>
  <si>
    <t xml:space="preserve"> 別</t>
  </si>
  <si>
    <t>35 ～ 39</t>
  </si>
  <si>
    <t>40 ～ 44</t>
  </si>
  <si>
    <t>45 ～ 49</t>
  </si>
  <si>
    <t>50 ～ 54</t>
  </si>
  <si>
    <t>55 ～ 59</t>
  </si>
  <si>
    <t>60 ～ 64</t>
  </si>
  <si>
    <t xml:space="preserve"> 者</t>
  </si>
  <si>
    <t>65 ～ 69</t>
  </si>
  <si>
    <t>70 ～ 74</t>
  </si>
  <si>
    <t xml:space="preserve"> 数</t>
  </si>
  <si>
    <t>75 ～ 79</t>
  </si>
  <si>
    <t>80 ～ 84</t>
  </si>
  <si>
    <t>総   数</t>
  </si>
  <si>
    <t>区           分</t>
  </si>
  <si>
    <t>人        口</t>
  </si>
  <si>
    <t>世 帯 数</t>
  </si>
  <si>
    <t>１世帯当たりの人員</t>
  </si>
  <si>
    <t>総人口</t>
  </si>
  <si>
    <t>男</t>
  </si>
  <si>
    <t>女</t>
  </si>
  <si>
    <t>昭和22.10.1</t>
  </si>
  <si>
    <t>国勢調査</t>
  </si>
  <si>
    <t>25.10.1</t>
  </si>
  <si>
    <t>〃</t>
  </si>
  <si>
    <t>30.10.1</t>
  </si>
  <si>
    <t>35.10.1</t>
  </si>
  <si>
    <t>40.10.1</t>
  </si>
  <si>
    <t>45.10.1</t>
  </si>
  <si>
    <t>50.10.1</t>
  </si>
  <si>
    <t>55.10.1</t>
  </si>
  <si>
    <t>60.10.1</t>
  </si>
  <si>
    <t>平成 2.10.1</t>
  </si>
  <si>
    <t>7.10.1</t>
  </si>
  <si>
    <t>12.10.1</t>
  </si>
  <si>
    <t>17.10.1</t>
  </si>
  <si>
    <t>21. 1.1</t>
  </si>
  <si>
    <t>推　　計</t>
  </si>
  <si>
    <t>2.1</t>
  </si>
  <si>
    <t>3.1</t>
  </si>
  <si>
    <t>4.1</t>
  </si>
  <si>
    <t>区分</t>
  </si>
  <si>
    <t>人口総数</t>
  </si>
  <si>
    <t>月間増減数</t>
  </si>
  <si>
    <t>対前月</t>
  </si>
  <si>
    <t>男　女　別　人　口　（人)</t>
  </si>
  <si>
    <t>世帯数</t>
  </si>
  <si>
    <t>（人）</t>
  </si>
  <si>
    <t>増減率(％)</t>
  </si>
  <si>
    <t>増減数</t>
  </si>
  <si>
    <t>(世帯)</t>
  </si>
  <si>
    <t>町　  　計</t>
  </si>
  <si>
    <t>　　福 井 市</t>
  </si>
  <si>
    <t>　　敦 賀 市</t>
  </si>
  <si>
    <t>　　小 浜 市</t>
  </si>
  <si>
    <t>　　大 野 市</t>
  </si>
  <si>
    <t>　　勝 山 市</t>
  </si>
  <si>
    <t>　　鯖 江 市</t>
  </si>
  <si>
    <t xml:space="preserve">  　あわら市</t>
  </si>
  <si>
    <t xml:space="preserve">  　越 前 市</t>
  </si>
  <si>
    <t>　　坂 井 市</t>
  </si>
  <si>
    <t>　　永平寺町</t>
  </si>
  <si>
    <t>　　池 田 町</t>
  </si>
  <si>
    <t>　　南越前町</t>
  </si>
  <si>
    <t>　　越 前 町</t>
  </si>
  <si>
    <t>　　美 浜 町</t>
  </si>
  <si>
    <t>　　高 浜 町</t>
  </si>
  <si>
    <t>　　おおい町</t>
  </si>
  <si>
    <t>　　若 狭 町</t>
  </si>
  <si>
    <t>市町別・出生・死亡・転入・転出者数調べ</t>
  </si>
  <si>
    <t>平成21年3月分</t>
  </si>
  <si>
    <t>自     然     動     態</t>
  </si>
  <si>
    <t>社　　　　会　　　　動　　　　態</t>
  </si>
  <si>
    <t xml:space="preserve">月間増減 </t>
  </si>
  <si>
    <t>出    生</t>
  </si>
  <si>
    <t>死    亡</t>
  </si>
  <si>
    <t>自然増減</t>
  </si>
  <si>
    <t>県内転入</t>
  </si>
  <si>
    <t>県外転入</t>
  </si>
  <si>
    <t>県内転出</t>
  </si>
  <si>
    <t>県外転出</t>
  </si>
  <si>
    <t>社会増減</t>
  </si>
  <si>
    <t>県計　　</t>
  </si>
  <si>
    <t>市計　　</t>
  </si>
  <si>
    <t>福井市　</t>
  </si>
  <si>
    <t>敦賀市　</t>
  </si>
  <si>
    <t>小浜市　</t>
  </si>
  <si>
    <t>勝山市　</t>
  </si>
  <si>
    <t>鯖江市　</t>
  </si>
  <si>
    <t>あわら市</t>
  </si>
  <si>
    <t>越 前 市</t>
  </si>
  <si>
    <t>坂井市</t>
  </si>
  <si>
    <t>南越前町　</t>
  </si>
  <si>
    <t>越前町　</t>
  </si>
  <si>
    <t>美浜町　</t>
  </si>
  <si>
    <t>高浜町　</t>
  </si>
  <si>
    <t>おおい町</t>
  </si>
  <si>
    <t>若狭町</t>
  </si>
  <si>
    <t>出生</t>
  </si>
  <si>
    <t>死亡</t>
  </si>
  <si>
    <t>転入</t>
  </si>
  <si>
    <t>転出</t>
  </si>
  <si>
    <t>H20.3</t>
  </si>
  <si>
    <t>H21.1</t>
  </si>
  <si>
    <t>人口移動数</t>
  </si>
  <si>
    <t xml:space="preserve">                 </t>
  </si>
  <si>
    <t>人口・生活統計ｸﾞﾙｰﾌﾟ</t>
  </si>
  <si>
    <t>◎ 自然動態・社会動態の推移、平成21年3月中の年齢層別移動者数</t>
  </si>
  <si>
    <t>(単位：人)</t>
  </si>
  <si>
    <t>計</t>
  </si>
  <si>
    <t>男</t>
  </si>
  <si>
    <t>女</t>
  </si>
  <si>
    <t xml:space="preserve"> 2月</t>
  </si>
  <si>
    <t>―</t>
  </si>
  <si>
    <t>85 ～ 89</t>
  </si>
  <si>
    <t>90以上</t>
  </si>
  <si>
    <r>
      <t xml:space="preserve">　 </t>
    </r>
    <r>
      <rPr>
        <b/>
        <sz val="10"/>
        <rFont val="ＭＳ ゴシック"/>
        <family val="3"/>
      </rPr>
      <t xml:space="preserve"> ◎ 人口と世帯の推移</t>
    </r>
  </si>
  <si>
    <t>市 町 別 人 口  ・  世 帯 数</t>
  </si>
  <si>
    <t>平成21年4月1日現在</t>
  </si>
  <si>
    <t>市町　</t>
  </si>
  <si>
    <t xml:space="preserve">  男　</t>
  </si>
  <si>
    <t>　女　</t>
  </si>
  <si>
    <t>県　　計</t>
  </si>
  <si>
    <t>市　　　計</t>
  </si>
  <si>
    <t>市町</t>
  </si>
  <si>
    <t>町計　</t>
  </si>
  <si>
    <t>大野市　</t>
  </si>
  <si>
    <t>永平寺町</t>
  </si>
  <si>
    <t>池田町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</si>
</sst>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quot;△ &quot;0"/>
    <numFmt numFmtId="178" formatCode="#,##0;&quot;△ &quot;#,##0"/>
    <numFmt numFmtId="179" formatCode="[&lt;=999]000;000\-00"/>
    <numFmt numFmtId="180" formatCode="#,##0_ "/>
    <numFmt numFmtId="181" formatCode="#,##0_ ;[Red]\-#,##0\ "/>
    <numFmt numFmtId="182" formatCode="#,##0.00;&quot;△ &quot;#,##0.00"/>
    <numFmt numFmtId="183" formatCode="#,##0.000;&quot;△ &quot;#,##0.000"/>
  </numFmts>
  <fonts count="48">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ゴシック"/>
      <family val="3"/>
    </font>
    <font>
      <u val="single"/>
      <sz val="10"/>
      <color indexed="36"/>
      <name val="ＭＳ ゴシック"/>
      <family val="3"/>
    </font>
    <font>
      <sz val="11"/>
      <color indexed="17"/>
      <name val="ＭＳ Ｐゴシック"/>
      <family val="3"/>
    </font>
    <font>
      <b/>
      <sz val="30"/>
      <name val="ＭＳ 明朝"/>
      <family val="1"/>
    </font>
    <font>
      <sz val="10"/>
      <name val="ＭＳ 明朝"/>
      <family val="1"/>
    </font>
    <font>
      <sz val="11"/>
      <name val="ＭＳ 明朝"/>
      <family val="1"/>
    </font>
    <font>
      <sz val="11"/>
      <name val="ＭＳ ゴシック"/>
      <family val="3"/>
    </font>
    <font>
      <sz val="13"/>
      <name val="ＭＳ ゴシック"/>
      <family val="3"/>
    </font>
    <font>
      <sz val="10"/>
      <name val="ＭＳ Ｐ明朝"/>
      <family val="1"/>
    </font>
    <font>
      <sz val="12"/>
      <name val="ＭＳ 明朝"/>
      <family val="1"/>
    </font>
    <font>
      <sz val="9.5"/>
      <color indexed="8"/>
      <name val="ＭＳ ゴシック"/>
      <family val="3"/>
    </font>
    <font>
      <sz val="8"/>
      <color indexed="8"/>
      <name val="ＭＳ Ｐゴシック"/>
      <family val="3"/>
    </font>
    <font>
      <sz val="7.55"/>
      <color indexed="8"/>
      <name val="ＭＳ 明朝"/>
      <family val="1"/>
    </font>
    <font>
      <sz val="8"/>
      <color indexed="8"/>
      <name val="ＭＳ ゴシック"/>
      <family val="3"/>
    </font>
    <font>
      <sz val="10"/>
      <color indexed="8"/>
      <name val="ＭＳ ゴシック"/>
      <family val="3"/>
    </font>
    <font>
      <sz val="7"/>
      <color indexed="8"/>
      <name val="ＭＳ Ｐゴシック"/>
      <family val="3"/>
    </font>
    <font>
      <sz val="14"/>
      <color indexed="8"/>
      <name val="ＭＳ 明朝"/>
      <family val="1"/>
    </font>
    <font>
      <sz val="12"/>
      <color indexed="8"/>
      <name val="ＭＳ 明朝"/>
      <family val="1"/>
    </font>
    <font>
      <sz val="12"/>
      <color indexed="10"/>
      <name val="ＭＳ 明朝"/>
      <family val="1"/>
    </font>
    <font>
      <sz val="11"/>
      <color indexed="8"/>
      <name val="Calibri"/>
      <family val="2"/>
    </font>
    <font>
      <sz val="10"/>
      <color indexed="8"/>
      <name val="ＭＳ 明朝"/>
      <family val="1"/>
    </font>
    <font>
      <b/>
      <sz val="10"/>
      <name val="ＭＳ ゴシック"/>
      <family val="3"/>
    </font>
    <font>
      <sz val="9"/>
      <name val="ＭＳ 明朝"/>
      <family val="1"/>
    </font>
    <font>
      <b/>
      <sz val="16"/>
      <name val="ＭＳ ゴシック"/>
      <family val="3"/>
    </font>
    <font>
      <b/>
      <sz val="16"/>
      <name val="ＭＳ 明朝"/>
      <family val="1"/>
    </font>
    <font>
      <b/>
      <sz val="14"/>
      <name val="ＭＳ ゴシック"/>
      <family val="3"/>
    </font>
    <font>
      <b/>
      <sz val="14"/>
      <name val="ＭＳ 明朝"/>
      <family val="1"/>
    </font>
    <font>
      <sz val="9"/>
      <name val="ＭＳ Ｐゴシック"/>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0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color indexed="63"/>
      </bottom>
    </border>
    <border>
      <left style="thin"/>
      <right>
        <color indexed="63"/>
      </right>
      <top>
        <color indexed="63"/>
      </top>
      <bottom>
        <color indexed="63"/>
      </bottom>
    </border>
    <border>
      <left style="hair"/>
      <right>
        <color indexed="63"/>
      </right>
      <top>
        <color indexed="63"/>
      </top>
      <bottom>
        <color indexed="63"/>
      </bottom>
    </border>
    <border>
      <left style="hair"/>
      <right style="thin"/>
      <top>
        <color indexed="63"/>
      </top>
      <bottom>
        <color indexed="63"/>
      </bottom>
    </border>
    <border>
      <left style="hair"/>
      <right style="medium"/>
      <top style="thin"/>
      <bottom>
        <color indexed="63"/>
      </bottom>
    </border>
    <border>
      <left style="thin"/>
      <right style="thin"/>
      <top>
        <color indexed="63"/>
      </top>
      <bottom>
        <color indexed="63"/>
      </bottom>
    </border>
    <border>
      <left style="hair"/>
      <right style="medium"/>
      <top>
        <color indexed="63"/>
      </top>
      <bottom>
        <color indexed="63"/>
      </bottom>
    </border>
    <border>
      <left style="medium"/>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style="medium"/>
      <right style="thin"/>
      <top>
        <color indexed="63"/>
      </top>
      <bottom style="thin"/>
    </border>
    <border>
      <left>
        <color indexed="63"/>
      </left>
      <right>
        <color indexed="63"/>
      </right>
      <top>
        <color indexed="63"/>
      </top>
      <bottom style="thin"/>
    </border>
    <border>
      <left style="thin"/>
      <right style="hair"/>
      <top>
        <color indexed="63"/>
      </top>
      <bottom style="thin"/>
    </border>
    <border>
      <left style="hair"/>
      <right style="hair"/>
      <top>
        <color indexed="63"/>
      </top>
      <bottom style="thin"/>
    </border>
    <border>
      <left style="thin"/>
      <right>
        <color indexed="63"/>
      </right>
      <top>
        <color indexed="63"/>
      </top>
      <bottom style="thin"/>
    </border>
    <border>
      <left>
        <color indexed="63"/>
      </left>
      <right style="thin"/>
      <top>
        <color indexed="63"/>
      </top>
      <bottom style="thin"/>
    </border>
    <border>
      <left style="hair"/>
      <right style="medium"/>
      <top>
        <color indexed="63"/>
      </top>
      <bottom style="thin"/>
    </border>
    <border>
      <left>
        <color indexed="63"/>
      </left>
      <right style="hair"/>
      <top>
        <color indexed="63"/>
      </top>
      <bottom>
        <color indexed="63"/>
      </bottom>
    </border>
    <border>
      <left>
        <color indexed="63"/>
      </left>
      <right style="medium"/>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hair"/>
      <top>
        <color indexed="63"/>
      </top>
      <bottom style="medium"/>
    </border>
    <border>
      <left style="hair"/>
      <right>
        <color indexed="63"/>
      </right>
      <top>
        <color indexed="63"/>
      </top>
      <bottom style="medium"/>
    </border>
    <border>
      <left style="hair"/>
      <right style="thin"/>
      <top>
        <color indexed="63"/>
      </top>
      <bottom style="medium"/>
    </border>
    <border>
      <left>
        <color indexed="63"/>
      </left>
      <right>
        <color indexed="63"/>
      </right>
      <top>
        <color indexed="63"/>
      </top>
      <bottom style="medium"/>
    </border>
    <border>
      <left style="hair"/>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medium"/>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style="thin"/>
      <top style="medium"/>
      <bottom>
        <color indexed="63"/>
      </bottom>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style="medium"/>
      <right style="medium"/>
      <top style="medium"/>
      <bottom>
        <color indexed="63"/>
      </bottom>
    </border>
    <border>
      <left style="thin"/>
      <right style="thin"/>
      <top>
        <color indexed="63"/>
      </top>
      <bottom style="medium"/>
    </border>
    <border>
      <left style="thin"/>
      <right style="thin"/>
      <top style="thin"/>
      <bottom style="medium"/>
    </border>
    <border>
      <left style="medium"/>
      <right style="medium"/>
      <top>
        <color indexed="63"/>
      </top>
      <bottom style="medium"/>
    </border>
    <border>
      <left style="medium"/>
      <right style="medium"/>
      <top style="medium"/>
      <bottom style="medium"/>
    </border>
    <border>
      <left>
        <color indexed="63"/>
      </left>
      <right>
        <color indexed="63"/>
      </right>
      <top style="medium"/>
      <bottom style="medium"/>
    </border>
    <border>
      <left style="thin"/>
      <right style="thin"/>
      <top style="medium"/>
      <bottom style="medium"/>
    </border>
    <border>
      <left>
        <color indexed="63"/>
      </left>
      <right style="medium"/>
      <top style="medium"/>
      <bottom style="medium"/>
    </border>
    <border>
      <left>
        <color indexed="63"/>
      </left>
      <right style="thin"/>
      <top style="medium"/>
      <bottom style="medium"/>
    </border>
    <border>
      <left style="medium"/>
      <right style="medium"/>
      <top style="medium"/>
      <bottom style="thin"/>
    </border>
    <border>
      <left style="thin"/>
      <right style="thin"/>
      <top style="medium"/>
      <bottom style="thin"/>
    </border>
    <border>
      <left>
        <color indexed="63"/>
      </left>
      <right style="medium"/>
      <top style="medium"/>
      <bottom style="thin"/>
    </border>
    <border>
      <left style="medium"/>
      <right style="medium"/>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style="thin"/>
    </border>
    <border>
      <left style="medium"/>
      <right>
        <color indexed="63"/>
      </right>
      <top>
        <color indexed="63"/>
      </top>
      <bottom style="thin"/>
    </border>
    <border>
      <left>
        <color indexed="63"/>
      </left>
      <right style="medium"/>
      <top>
        <color indexed="63"/>
      </top>
      <bottom style="thin"/>
    </border>
    <border>
      <left style="medium"/>
      <right style="medium"/>
      <top style="thin"/>
      <bottom style="thin"/>
    </border>
    <border>
      <left style="medium"/>
      <right>
        <color indexed="63"/>
      </right>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color indexed="63"/>
      </left>
      <right style="medium"/>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style="thin"/>
      <bottom style="medium"/>
    </border>
    <border>
      <left style="thin"/>
      <right style="medium"/>
      <top style="medium"/>
      <bottom style="thin"/>
    </border>
    <border>
      <left style="thin"/>
      <right style="medium"/>
      <top style="thin"/>
      <bottom style="medium"/>
    </border>
    <border>
      <left style="thin"/>
      <right>
        <color indexed="63"/>
      </right>
      <top style="thin"/>
      <bottom style="medium"/>
    </border>
    <border>
      <left style="medium"/>
      <right style="thin"/>
      <top style="medium"/>
      <bottom style="medium"/>
    </border>
    <border>
      <left style="thin"/>
      <right>
        <color indexed="63"/>
      </right>
      <top style="medium"/>
      <bottom style="medium"/>
    </border>
    <border>
      <left style="thin"/>
      <right style="medium"/>
      <top style="medium"/>
      <bottom style="medium"/>
    </border>
    <border>
      <left style="medium"/>
      <right>
        <color indexed="63"/>
      </right>
      <top style="thin"/>
      <bottom>
        <color indexed="63"/>
      </bottom>
    </border>
    <border>
      <left style="medium"/>
      <right>
        <color indexed="63"/>
      </right>
      <top style="thin"/>
      <bottom style="mediu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hair"/>
      <right style="hair"/>
      <top style="hair"/>
      <bottom>
        <color indexed="63"/>
      </bottom>
    </border>
    <border>
      <left style="hair"/>
      <right style="thin"/>
      <top style="hair"/>
      <bottom>
        <color indexed="63"/>
      </bottom>
    </border>
    <border>
      <left style="hair"/>
      <right style="thin"/>
      <top>
        <color indexed="63"/>
      </top>
      <bottom style="thin"/>
    </border>
    <border>
      <left style="thin"/>
      <right style="hair"/>
      <top style="hair"/>
      <bottom>
        <color indexed="63"/>
      </bottom>
    </border>
    <border>
      <left style="hair"/>
      <right style="medium"/>
      <top style="hair"/>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thin"/>
      <top style="medium"/>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2"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0" fillId="0" borderId="0">
      <alignment/>
      <protection/>
    </xf>
    <xf numFmtId="0" fontId="19" fillId="0" borderId="0">
      <alignment/>
      <protection/>
    </xf>
    <xf numFmtId="0" fontId="19" fillId="0" borderId="0">
      <alignment/>
      <protection/>
    </xf>
    <xf numFmtId="0" fontId="0" fillId="0" borderId="0">
      <alignment/>
      <protection/>
    </xf>
    <xf numFmtId="0" fontId="20" fillId="0" borderId="0" applyNumberFormat="0" applyFill="0" applyBorder="0" applyAlignment="0" applyProtection="0"/>
    <xf numFmtId="0" fontId="21" fillId="4" borderId="0" applyNumberFormat="0" applyBorder="0" applyAlignment="0" applyProtection="0"/>
  </cellStyleXfs>
  <cellXfs count="287">
    <xf numFmtId="0" fontId="0" fillId="0" borderId="0" xfId="0" applyAlignment="1">
      <alignment/>
    </xf>
    <xf numFmtId="0" fontId="22" fillId="0" borderId="0" xfId="62" applyFont="1" applyAlignment="1">
      <alignment horizontal="centerContinuous"/>
      <protection/>
    </xf>
    <xf numFmtId="0" fontId="23" fillId="0" borderId="0" xfId="62" applyFont="1" applyAlignment="1">
      <alignment horizontal="centerContinuous"/>
      <protection/>
    </xf>
    <xf numFmtId="0" fontId="23" fillId="0" borderId="0" xfId="62" applyFont="1">
      <alignment/>
      <protection/>
    </xf>
    <xf numFmtId="0" fontId="24" fillId="0" borderId="0" xfId="62" applyFont="1" applyAlignment="1" quotePrefix="1">
      <alignment horizontal="centerContinuous"/>
      <protection/>
    </xf>
    <xf numFmtId="0" fontId="25" fillId="0" borderId="0" xfId="62" applyFont="1" applyAlignment="1">
      <alignment horizontal="centerContinuous"/>
      <protection/>
    </xf>
    <xf numFmtId="0" fontId="26" fillId="0" borderId="0" xfId="62" applyFont="1" applyAlignment="1">
      <alignment horizontal="centerContinuous"/>
      <protection/>
    </xf>
    <xf numFmtId="0" fontId="24" fillId="0" borderId="0" xfId="62" applyFont="1" applyAlignment="1">
      <alignment horizontal="left"/>
      <protection/>
    </xf>
    <xf numFmtId="0" fontId="23" fillId="0" borderId="0" xfId="62" applyFont="1" applyAlignment="1">
      <alignment horizontal="left"/>
      <protection/>
    </xf>
    <xf numFmtId="0" fontId="24" fillId="0" borderId="0" xfId="62" applyFont="1" applyAlignment="1">
      <alignment horizontal="right"/>
      <protection/>
    </xf>
    <xf numFmtId="0" fontId="26" fillId="0" borderId="0" xfId="62" applyFont="1" applyAlignment="1" quotePrefix="1">
      <alignment horizontal="centerContinuous"/>
      <protection/>
    </xf>
    <xf numFmtId="0" fontId="23" fillId="0" borderId="0" xfId="62" applyFont="1" applyAlignment="1" quotePrefix="1">
      <alignment horizontal="left"/>
      <protection/>
    </xf>
    <xf numFmtId="0" fontId="27" fillId="0" borderId="0" xfId="62" applyFont="1">
      <alignment/>
      <protection/>
    </xf>
    <xf numFmtId="0" fontId="23" fillId="0" borderId="0" xfId="62" applyFont="1" applyAlignment="1">
      <alignment horizontal="center"/>
      <protection/>
    </xf>
    <xf numFmtId="0" fontId="27" fillId="0" borderId="0" xfId="62" applyFont="1" applyAlignment="1">
      <alignment horizontal="center"/>
      <protection/>
    </xf>
    <xf numFmtId="0" fontId="19" fillId="0" borderId="0" xfId="62" applyFont="1">
      <alignment/>
      <protection/>
    </xf>
    <xf numFmtId="177" fontId="23" fillId="0" borderId="0" xfId="62" applyNumberFormat="1" applyFont="1">
      <alignment/>
      <protection/>
    </xf>
    <xf numFmtId="0" fontId="28" fillId="0" borderId="0" xfId="62" applyFont="1">
      <alignment/>
      <protection/>
    </xf>
    <xf numFmtId="0" fontId="28" fillId="0" borderId="0" xfId="62" applyFont="1" applyAlignment="1">
      <alignment horizontal="left" indent="2"/>
      <protection/>
    </xf>
    <xf numFmtId="0" fontId="28" fillId="0" borderId="0" xfId="62" applyFont="1" applyAlignment="1">
      <alignment horizontal="right"/>
      <protection/>
    </xf>
    <xf numFmtId="0" fontId="24" fillId="0" borderId="0" xfId="62" applyFont="1" applyBorder="1">
      <alignment/>
      <protection/>
    </xf>
    <xf numFmtId="0" fontId="24" fillId="0" borderId="0" xfId="62" applyFont="1" applyBorder="1" applyAlignment="1">
      <alignment horizontal="right"/>
      <protection/>
    </xf>
    <xf numFmtId="0" fontId="24" fillId="0" borderId="0" xfId="62" applyFont="1" applyBorder="1" applyAlignment="1">
      <alignment horizontal="left"/>
      <protection/>
    </xf>
    <xf numFmtId="0" fontId="23" fillId="0" borderId="0" xfId="62" applyFont="1" applyBorder="1">
      <alignment/>
      <protection/>
    </xf>
    <xf numFmtId="0" fontId="24" fillId="0" borderId="0" xfId="62" applyFont="1">
      <alignment/>
      <protection/>
    </xf>
    <xf numFmtId="0" fontId="19" fillId="0" borderId="0" xfId="63" applyAlignment="1" applyProtection="1" quotePrefix="1">
      <alignment horizontal="left"/>
      <protection locked="0"/>
    </xf>
    <xf numFmtId="0" fontId="40" fillId="0" borderId="0" xfId="63" applyFont="1" applyAlignment="1" applyProtection="1" quotePrefix="1">
      <alignment horizontal="left"/>
      <protection locked="0"/>
    </xf>
    <xf numFmtId="0" fontId="41" fillId="0" borderId="0" xfId="63" applyFont="1">
      <alignment/>
      <protection/>
    </xf>
    <xf numFmtId="0" fontId="23" fillId="0" borderId="0" xfId="63" applyFont="1" applyBorder="1">
      <alignment/>
      <protection/>
    </xf>
    <xf numFmtId="0" fontId="23" fillId="0" borderId="0" xfId="63" applyFont="1">
      <alignment/>
      <protection/>
    </xf>
    <xf numFmtId="0" fontId="41" fillId="0" borderId="0" xfId="63" applyFont="1" applyBorder="1">
      <alignment/>
      <protection/>
    </xf>
    <xf numFmtId="0" fontId="41" fillId="0" borderId="10" xfId="63" applyFont="1" applyBorder="1" applyAlignment="1">
      <alignment horizontal="center" vertical="center"/>
      <protection/>
    </xf>
    <xf numFmtId="0" fontId="41" fillId="0" borderId="11" xfId="63" applyFont="1" applyBorder="1" applyAlignment="1">
      <alignment horizontal="center" vertical="center"/>
      <protection/>
    </xf>
    <xf numFmtId="0" fontId="41" fillId="0" borderId="12" xfId="63" applyFont="1" applyBorder="1" applyAlignment="1">
      <alignment horizontal="center" vertical="center"/>
      <protection/>
    </xf>
    <xf numFmtId="0" fontId="41" fillId="0" borderId="13" xfId="63" applyFont="1" applyBorder="1" applyAlignment="1">
      <alignment horizontal="center" vertical="center"/>
      <protection/>
    </xf>
    <xf numFmtId="0" fontId="41" fillId="0" borderId="0" xfId="63" applyFont="1" applyBorder="1" applyAlignment="1">
      <alignment horizontal="center" vertical="center"/>
      <protection/>
    </xf>
    <xf numFmtId="0" fontId="41" fillId="0" borderId="14" xfId="63" applyFont="1" applyBorder="1" applyAlignment="1">
      <alignment horizontal="center" vertical="center"/>
      <protection/>
    </xf>
    <xf numFmtId="0" fontId="41" fillId="0" borderId="15" xfId="63" applyFont="1" applyBorder="1">
      <alignment/>
      <protection/>
    </xf>
    <xf numFmtId="0" fontId="41" fillId="0" borderId="11" xfId="63" applyFont="1" applyBorder="1">
      <alignment/>
      <protection/>
    </xf>
    <xf numFmtId="0" fontId="41" fillId="0" borderId="12" xfId="63" applyFont="1" applyBorder="1">
      <alignment/>
      <protection/>
    </xf>
    <xf numFmtId="0" fontId="41" fillId="0" borderId="13" xfId="63" applyFont="1" applyBorder="1">
      <alignment/>
      <protection/>
    </xf>
    <xf numFmtId="0" fontId="41" fillId="0" borderId="16" xfId="63" applyFont="1" applyBorder="1">
      <alignment/>
      <protection/>
    </xf>
    <xf numFmtId="0" fontId="41" fillId="0" borderId="17" xfId="63" applyFont="1" applyBorder="1">
      <alignment/>
      <protection/>
    </xf>
    <xf numFmtId="0" fontId="41" fillId="0" borderId="15" xfId="63" applyFont="1" applyBorder="1" applyAlignment="1" applyProtection="1">
      <alignment horizontal="right"/>
      <protection locked="0"/>
    </xf>
    <xf numFmtId="38" fontId="41" fillId="0" borderId="18" xfId="49" applyFont="1" applyBorder="1" applyAlignment="1">
      <alignment/>
    </xf>
    <xf numFmtId="38" fontId="41" fillId="0" borderId="19" xfId="49" applyFont="1" applyBorder="1" applyAlignment="1">
      <alignment/>
    </xf>
    <xf numFmtId="38" fontId="41" fillId="0" borderId="20" xfId="49" applyFont="1" applyBorder="1" applyAlignment="1">
      <alignment/>
    </xf>
    <xf numFmtId="38" fontId="41" fillId="0" borderId="16" xfId="49" applyFont="1" applyBorder="1" applyAlignment="1">
      <alignment/>
    </xf>
    <xf numFmtId="0" fontId="41" fillId="0" borderId="15" xfId="63" applyFont="1" applyBorder="1" applyAlignment="1" applyProtection="1" quotePrefix="1">
      <alignment horizontal="right"/>
      <protection locked="0"/>
    </xf>
    <xf numFmtId="3" fontId="23" fillId="0" borderId="0" xfId="63" applyNumberFormat="1" applyFont="1" applyBorder="1">
      <alignment/>
      <protection/>
    </xf>
    <xf numFmtId="0" fontId="23" fillId="0" borderId="21" xfId="63" applyFont="1" applyBorder="1">
      <alignment/>
      <protection/>
    </xf>
    <xf numFmtId="0" fontId="41" fillId="0" borderId="18" xfId="63" applyFont="1" applyBorder="1">
      <alignment/>
      <protection/>
    </xf>
    <xf numFmtId="0" fontId="41" fillId="0" borderId="19" xfId="63" applyFont="1" applyBorder="1">
      <alignment/>
      <protection/>
    </xf>
    <xf numFmtId="0" fontId="41" fillId="0" borderId="20" xfId="63" applyFont="1" applyBorder="1">
      <alignment/>
      <protection/>
    </xf>
    <xf numFmtId="0" fontId="41" fillId="0" borderId="22" xfId="63" applyFont="1" applyBorder="1">
      <alignment/>
      <protection/>
    </xf>
    <xf numFmtId="0" fontId="23" fillId="0" borderId="23" xfId="63" applyFont="1" applyBorder="1">
      <alignment/>
      <protection/>
    </xf>
    <xf numFmtId="0" fontId="41" fillId="0" borderId="24" xfId="63" applyFont="1" applyBorder="1">
      <alignment/>
      <protection/>
    </xf>
    <xf numFmtId="0" fontId="41" fillId="0" borderId="25" xfId="63" applyFont="1" applyBorder="1">
      <alignment/>
      <protection/>
    </xf>
    <xf numFmtId="0" fontId="41" fillId="0" borderId="23" xfId="63" applyFont="1" applyBorder="1">
      <alignment/>
      <protection/>
    </xf>
    <xf numFmtId="0" fontId="41" fillId="0" borderId="26" xfId="63" applyFont="1" applyBorder="1">
      <alignment/>
      <protection/>
    </xf>
    <xf numFmtId="0" fontId="41" fillId="0" borderId="27" xfId="63" applyFont="1" applyBorder="1">
      <alignment/>
      <protection/>
    </xf>
    <xf numFmtId="0" fontId="41" fillId="0" borderId="28" xfId="63" applyFont="1" applyBorder="1">
      <alignment/>
      <protection/>
    </xf>
    <xf numFmtId="0" fontId="23" fillId="0" borderId="0" xfId="63" applyFont="1" applyBorder="1" applyAlignment="1">
      <alignment horizontal="center"/>
      <protection/>
    </xf>
    <xf numFmtId="0" fontId="41" fillId="0" borderId="29" xfId="63" applyFont="1" applyBorder="1">
      <alignment/>
      <protection/>
    </xf>
    <xf numFmtId="0" fontId="41" fillId="0" borderId="12" xfId="63" applyFont="1" applyBorder="1" applyProtection="1">
      <alignment/>
      <protection locked="0"/>
    </xf>
    <xf numFmtId="0" fontId="41" fillId="0" borderId="13" xfId="63" applyFont="1" applyBorder="1" applyProtection="1">
      <alignment/>
      <protection locked="0"/>
    </xf>
    <xf numFmtId="0" fontId="41" fillId="0" borderId="19" xfId="63" applyFont="1" applyBorder="1" applyProtection="1">
      <alignment/>
      <protection locked="0"/>
    </xf>
    <xf numFmtId="0" fontId="41" fillId="0" borderId="16" xfId="63" applyFont="1" applyBorder="1" applyProtection="1">
      <alignment/>
      <protection locked="0"/>
    </xf>
    <xf numFmtId="0" fontId="41" fillId="0" borderId="18" xfId="63" applyFont="1" applyBorder="1" applyAlignment="1">
      <alignment horizontal="right"/>
      <protection/>
    </xf>
    <xf numFmtId="0" fontId="41" fillId="0" borderId="12" xfId="63" applyFont="1" applyBorder="1" applyAlignment="1" applyProtection="1">
      <alignment horizontal="right"/>
      <protection locked="0"/>
    </xf>
    <xf numFmtId="0" fontId="41" fillId="0" borderId="0" xfId="63" applyFont="1" applyBorder="1" applyAlignment="1">
      <alignment horizontal="center"/>
      <protection/>
    </xf>
    <xf numFmtId="38" fontId="41" fillId="0" borderId="29" xfId="49" applyFont="1" applyBorder="1" applyAlignment="1">
      <alignment/>
    </xf>
    <xf numFmtId="38" fontId="41" fillId="0" borderId="11" xfId="49" applyFont="1" applyBorder="1" applyAlignment="1">
      <alignment/>
    </xf>
    <xf numFmtId="38" fontId="41" fillId="0" borderId="30" xfId="49" applyFont="1" applyBorder="1" applyAlignment="1">
      <alignment/>
    </xf>
    <xf numFmtId="0" fontId="41" fillId="0" borderId="31" xfId="63" applyFont="1" applyBorder="1">
      <alignment/>
      <protection/>
    </xf>
    <xf numFmtId="0" fontId="41" fillId="0" borderId="32" xfId="63" applyFont="1" applyBorder="1">
      <alignment/>
      <protection/>
    </xf>
    <xf numFmtId="0" fontId="41" fillId="0" borderId="33" xfId="63" applyFont="1" applyBorder="1">
      <alignment/>
      <protection/>
    </xf>
    <xf numFmtId="0" fontId="41" fillId="0" borderId="34" xfId="63" applyFont="1" applyBorder="1">
      <alignment/>
      <protection/>
    </xf>
    <xf numFmtId="0" fontId="41" fillId="0" borderId="35" xfId="63" applyFont="1" applyBorder="1">
      <alignment/>
      <protection/>
    </xf>
    <xf numFmtId="0" fontId="41" fillId="0" borderId="36" xfId="63" applyFont="1" applyBorder="1">
      <alignment/>
      <protection/>
    </xf>
    <xf numFmtId="0" fontId="41" fillId="0" borderId="37" xfId="63" applyFont="1" applyBorder="1">
      <alignment/>
      <protection/>
    </xf>
    <xf numFmtId="0" fontId="19" fillId="0" borderId="0" xfId="63" applyFont="1" applyBorder="1" applyAlignment="1">
      <alignment vertical="top"/>
      <protection/>
    </xf>
    <xf numFmtId="0" fontId="23" fillId="0" borderId="38" xfId="63" applyFont="1" applyBorder="1" applyAlignment="1">
      <alignment horizontal="centerContinuous"/>
      <protection/>
    </xf>
    <xf numFmtId="0" fontId="23" fillId="0" borderId="39" xfId="63" applyFont="1" applyBorder="1" applyAlignment="1">
      <alignment horizontal="centerContinuous"/>
      <protection/>
    </xf>
    <xf numFmtId="0" fontId="23" fillId="0" borderId="40" xfId="63" applyFont="1" applyBorder="1" applyAlignment="1">
      <alignment horizontal="centerContinuous"/>
      <protection/>
    </xf>
    <xf numFmtId="0" fontId="23" fillId="0" borderId="21" xfId="63" applyFont="1" applyBorder="1" applyAlignment="1">
      <alignment/>
      <protection/>
    </xf>
    <xf numFmtId="0" fontId="23" fillId="0" borderId="0" xfId="63" applyFont="1" applyBorder="1" applyAlignment="1">
      <alignment horizontal="right" indent="1"/>
      <protection/>
    </xf>
    <xf numFmtId="181" fontId="23" fillId="0" borderId="23" xfId="49" applyNumberFormat="1" applyFont="1" applyBorder="1" applyAlignment="1">
      <alignment horizontal="centerContinuous"/>
    </xf>
    <xf numFmtId="181" fontId="23" fillId="0" borderId="27" xfId="49" applyNumberFormat="1" applyFont="1" applyBorder="1" applyAlignment="1">
      <alignment horizontal="centerContinuous"/>
    </xf>
    <xf numFmtId="181" fontId="23" fillId="0" borderId="26" xfId="49" applyNumberFormat="1" applyFont="1" applyBorder="1" applyAlignment="1">
      <alignment horizontal="centerContinuous"/>
    </xf>
    <xf numFmtId="181" fontId="23" fillId="0" borderId="41" xfId="49" applyNumberFormat="1" applyFont="1" applyBorder="1" applyAlignment="1">
      <alignment horizontal="centerContinuous"/>
    </xf>
    <xf numFmtId="40" fontId="23" fillId="0" borderId="41" xfId="63" applyNumberFormat="1" applyFont="1" applyBorder="1" applyAlignment="1">
      <alignment horizontal="centerContinuous"/>
      <protection/>
    </xf>
    <xf numFmtId="40" fontId="23" fillId="0" borderId="42" xfId="63" applyNumberFormat="1" applyFont="1" applyBorder="1" applyAlignment="1">
      <alignment horizontal="centerContinuous"/>
      <protection/>
    </xf>
    <xf numFmtId="49" fontId="23" fillId="0" borderId="21" xfId="63" applyNumberFormat="1" applyFont="1" applyBorder="1" applyAlignment="1">
      <alignment/>
      <protection/>
    </xf>
    <xf numFmtId="49" fontId="23" fillId="0" borderId="0" xfId="63" applyNumberFormat="1" applyFont="1" applyBorder="1" applyAlignment="1" quotePrefix="1">
      <alignment horizontal="right" indent="1"/>
      <protection/>
    </xf>
    <xf numFmtId="181" fontId="23" fillId="0" borderId="43" xfId="49" applyNumberFormat="1" applyFont="1" applyBorder="1" applyAlignment="1">
      <alignment horizontal="centerContinuous"/>
    </xf>
    <xf numFmtId="40" fontId="23" fillId="0" borderId="43" xfId="63" applyNumberFormat="1" applyFont="1" applyBorder="1" applyAlignment="1">
      <alignment horizontal="centerContinuous"/>
      <protection/>
    </xf>
    <xf numFmtId="40" fontId="23" fillId="0" borderId="44" xfId="63" applyNumberFormat="1" applyFont="1" applyBorder="1" applyAlignment="1">
      <alignment horizontal="centerContinuous"/>
      <protection/>
    </xf>
    <xf numFmtId="49" fontId="23" fillId="0" borderId="0" xfId="63" applyNumberFormat="1" applyFont="1" applyBorder="1" applyAlignment="1">
      <alignment horizontal="right" indent="1"/>
      <protection/>
    </xf>
    <xf numFmtId="181" fontId="23" fillId="0" borderId="45" xfId="49" applyNumberFormat="1" applyFont="1" applyBorder="1" applyAlignment="1">
      <alignment horizontal="centerContinuous"/>
    </xf>
    <xf numFmtId="181" fontId="23" fillId="0" borderId="46" xfId="49" applyNumberFormat="1" applyFont="1" applyBorder="1" applyAlignment="1">
      <alignment horizontal="centerContinuous"/>
    </xf>
    <xf numFmtId="181" fontId="23" fillId="0" borderId="47" xfId="49" applyNumberFormat="1" applyFont="1" applyBorder="1" applyAlignment="1" applyProtection="1">
      <alignment horizontal="centerContinuous"/>
      <protection locked="0"/>
    </xf>
    <xf numFmtId="181" fontId="23" fillId="0" borderId="46" xfId="49" applyNumberFormat="1" applyFont="1" applyBorder="1" applyAlignment="1" applyProtection="1">
      <alignment horizontal="centerContinuous"/>
      <protection locked="0"/>
    </xf>
    <xf numFmtId="40" fontId="23" fillId="0" borderId="45" xfId="63" applyNumberFormat="1" applyFont="1" applyBorder="1" applyAlignment="1">
      <alignment horizontal="centerContinuous"/>
      <protection/>
    </xf>
    <xf numFmtId="40" fontId="23" fillId="0" borderId="48" xfId="63" applyNumberFormat="1" applyFont="1" applyBorder="1" applyAlignment="1">
      <alignment horizontal="centerContinuous"/>
      <protection/>
    </xf>
    <xf numFmtId="40" fontId="23" fillId="0" borderId="47" xfId="63" applyNumberFormat="1" applyFont="1" applyBorder="1" applyAlignment="1">
      <alignment horizontal="centerContinuous"/>
      <protection/>
    </xf>
    <xf numFmtId="49" fontId="23" fillId="0" borderId="49" xfId="63" applyNumberFormat="1" applyFont="1" applyBorder="1" applyAlignment="1">
      <alignment/>
      <protection/>
    </xf>
    <xf numFmtId="49" fontId="23" fillId="0" borderId="36" xfId="63" applyNumberFormat="1" applyFont="1" applyBorder="1" applyAlignment="1" quotePrefix="1">
      <alignment horizontal="right" indent="1"/>
      <protection/>
    </xf>
    <xf numFmtId="40" fontId="23" fillId="0" borderId="32" xfId="63" applyNumberFormat="1" applyFont="1" applyBorder="1" applyAlignment="1">
      <alignment horizontal="centerContinuous"/>
      <protection/>
    </xf>
    <xf numFmtId="40" fontId="23" fillId="0" borderId="50" xfId="63" applyNumberFormat="1" applyFont="1" applyBorder="1" applyAlignment="1">
      <alignment horizontal="centerContinuous"/>
      <protection/>
    </xf>
    <xf numFmtId="0" fontId="23" fillId="0" borderId="0" xfId="63" applyFont="1" applyFill="1" applyBorder="1">
      <alignment/>
      <protection/>
    </xf>
    <xf numFmtId="49" fontId="23" fillId="0" borderId="0" xfId="63" applyNumberFormat="1" applyFont="1" applyFill="1" applyBorder="1" applyAlignment="1">
      <alignment/>
      <protection/>
    </xf>
    <xf numFmtId="49" fontId="23" fillId="0" borderId="0" xfId="63" applyNumberFormat="1" applyFont="1" applyBorder="1" applyAlignment="1">
      <alignment/>
      <protection/>
    </xf>
    <xf numFmtId="0" fontId="23" fillId="0" borderId="51" xfId="63" applyFont="1" applyFill="1" applyBorder="1">
      <alignment/>
      <protection/>
    </xf>
    <xf numFmtId="181" fontId="23" fillId="0" borderId="51" xfId="63" applyNumberFormat="1" applyFont="1" applyFill="1" applyBorder="1">
      <alignment/>
      <protection/>
    </xf>
    <xf numFmtId="0" fontId="23" fillId="0" borderId="0" xfId="63" applyFont="1" applyFill="1">
      <alignment/>
      <protection/>
    </xf>
    <xf numFmtId="49" fontId="23" fillId="0" borderId="0" xfId="63" applyNumberFormat="1" applyFont="1" applyFill="1" applyBorder="1" applyAlignment="1" quotePrefix="1">
      <alignment horizontal="left"/>
      <protection/>
    </xf>
    <xf numFmtId="49" fontId="23" fillId="0" borderId="0" xfId="63" applyNumberFormat="1" applyFont="1" applyBorder="1" applyAlignment="1">
      <alignment horizontal="center"/>
      <protection/>
    </xf>
    <xf numFmtId="0" fontId="42" fillId="0" borderId="0" xfId="64" applyFont="1" applyAlignment="1">
      <alignment horizontal="centerContinuous" vertical="center"/>
      <protection/>
    </xf>
    <xf numFmtId="0" fontId="24" fillId="0" borderId="0" xfId="64" applyFont="1" applyAlignment="1">
      <alignment horizontal="centerContinuous"/>
      <protection/>
    </xf>
    <xf numFmtId="0" fontId="43" fillId="0" borderId="0" xfId="64" applyFont="1" applyAlignment="1">
      <alignment horizontal="centerContinuous"/>
      <protection/>
    </xf>
    <xf numFmtId="0" fontId="24" fillId="0" borderId="0" xfId="64" applyFont="1">
      <alignment/>
      <protection/>
    </xf>
    <xf numFmtId="0" fontId="24" fillId="0" borderId="0" xfId="64" applyFont="1" applyAlignment="1">
      <alignment vertical="center"/>
      <protection/>
    </xf>
    <xf numFmtId="0" fontId="24" fillId="0" borderId="36" xfId="64" applyFont="1" applyBorder="1" applyAlignment="1" applyProtection="1">
      <alignment horizontal="left" vertical="center"/>
      <protection locked="0"/>
    </xf>
    <xf numFmtId="0" fontId="24" fillId="0" borderId="36" xfId="64" applyFont="1" applyBorder="1" applyAlignment="1" applyProtection="1">
      <alignment horizontal="right" vertical="center"/>
      <protection locked="0"/>
    </xf>
    <xf numFmtId="0" fontId="24" fillId="0" borderId="52" xfId="64" applyFont="1" applyBorder="1" applyAlignment="1">
      <alignment horizontal="right" vertical="center"/>
      <protection/>
    </xf>
    <xf numFmtId="0" fontId="24" fillId="0" borderId="53" xfId="64" applyFont="1" applyBorder="1" applyAlignment="1">
      <alignment horizontal="center" vertical="center"/>
      <protection/>
    </xf>
    <xf numFmtId="0" fontId="24" fillId="0" borderId="54" xfId="64" applyFont="1" applyBorder="1" applyAlignment="1">
      <alignment horizontal="center" vertical="center"/>
      <protection/>
    </xf>
    <xf numFmtId="0" fontId="24" fillId="0" borderId="55" xfId="64" applyFont="1" applyBorder="1" applyAlignment="1">
      <alignment horizontal="left" vertical="center"/>
      <protection/>
    </xf>
    <xf numFmtId="0" fontId="24" fillId="0" borderId="38" xfId="64" applyFont="1" applyBorder="1" applyAlignment="1">
      <alignment horizontal="center" vertical="center"/>
      <protection/>
    </xf>
    <xf numFmtId="0" fontId="24" fillId="0" borderId="39" xfId="64" applyFont="1" applyBorder="1" applyAlignment="1">
      <alignment horizontal="centerContinuous" vertical="center"/>
      <protection/>
    </xf>
    <xf numFmtId="0" fontId="24" fillId="0" borderId="40" xfId="64" applyFont="1" applyBorder="1" applyAlignment="1">
      <alignment horizontal="center" vertical="center"/>
      <protection/>
    </xf>
    <xf numFmtId="0" fontId="24" fillId="0" borderId="56" xfId="64" applyFont="1" applyBorder="1" applyAlignment="1">
      <alignment horizontal="center" vertical="center"/>
      <protection/>
    </xf>
    <xf numFmtId="0" fontId="24" fillId="0" borderId="31" xfId="64" applyFont="1" applyBorder="1" applyAlignment="1">
      <alignment horizontal="left" vertical="center"/>
      <protection/>
    </xf>
    <xf numFmtId="0" fontId="24" fillId="0" borderId="49" xfId="64" applyFont="1" applyBorder="1" applyAlignment="1">
      <alignment horizontal="center" vertical="center"/>
      <protection/>
    </xf>
    <xf numFmtId="0" fontId="24" fillId="0" borderId="57" xfId="64" applyFont="1" applyBorder="1" applyAlignment="1">
      <alignment horizontal="center" vertical="center"/>
      <protection/>
    </xf>
    <xf numFmtId="0" fontId="24" fillId="0" borderId="50" xfId="64" applyFont="1" applyBorder="1" applyAlignment="1">
      <alignment horizontal="right" vertical="center"/>
      <protection/>
    </xf>
    <xf numFmtId="0" fontId="24" fillId="0" borderId="58" xfId="64" applyFont="1" applyBorder="1" applyAlignment="1">
      <alignment horizontal="center" vertical="center"/>
      <protection/>
    </xf>
    <xf numFmtId="0" fontId="24" fillId="0" borderId="59" xfId="64" applyFont="1" applyBorder="1" applyAlignment="1">
      <alignment horizontal="center" vertical="center"/>
      <protection/>
    </xf>
    <xf numFmtId="0" fontId="24" fillId="0" borderId="60" xfId="64" applyFont="1" applyBorder="1" applyAlignment="1">
      <alignment horizontal="right" vertical="center"/>
      <protection/>
    </xf>
    <xf numFmtId="178" fontId="24" fillId="0" borderId="61" xfId="64" applyNumberFormat="1" applyFont="1" applyBorder="1" applyAlignment="1" applyProtection="1">
      <alignment vertical="center"/>
      <protection locked="0"/>
    </xf>
    <xf numFmtId="178" fontId="24" fillId="0" borderId="62" xfId="64" applyNumberFormat="1" applyFont="1" applyBorder="1" applyAlignment="1" applyProtection="1">
      <alignment vertical="center"/>
      <protection locked="0"/>
    </xf>
    <xf numFmtId="182" fontId="24" fillId="0" borderId="63" xfId="64" applyNumberFormat="1" applyFont="1" applyBorder="1" applyAlignment="1" applyProtection="1">
      <alignment vertical="center"/>
      <protection locked="0"/>
    </xf>
    <xf numFmtId="178" fontId="24" fillId="0" borderId="64" xfId="64" applyNumberFormat="1" applyFont="1" applyBorder="1" applyAlignment="1" applyProtection="1">
      <alignment vertical="center"/>
      <protection locked="0"/>
    </xf>
    <xf numFmtId="178" fontId="24" fillId="0" borderId="60" xfId="64" applyNumberFormat="1" applyFont="1" applyBorder="1" applyAlignment="1" applyProtection="1">
      <alignment vertical="center"/>
      <protection locked="0"/>
    </xf>
    <xf numFmtId="0" fontId="24" fillId="0" borderId="65" xfId="64" applyFont="1" applyBorder="1" applyAlignment="1">
      <alignment vertical="center"/>
      <protection/>
    </xf>
    <xf numFmtId="178" fontId="24" fillId="0" borderId="39" xfId="64" applyNumberFormat="1" applyFont="1" applyBorder="1" applyAlignment="1" applyProtection="1">
      <alignment vertical="center"/>
      <protection locked="0"/>
    </xf>
    <xf numFmtId="178" fontId="24" fillId="0" borderId="66" xfId="64" applyNumberFormat="1" applyFont="1" applyBorder="1" applyAlignment="1" applyProtection="1">
      <alignment vertical="center"/>
      <protection locked="0"/>
    </xf>
    <xf numFmtId="182" fontId="24" fillId="0" borderId="67" xfId="64" applyNumberFormat="1" applyFont="1" applyBorder="1" applyAlignment="1" applyProtection="1">
      <alignment vertical="center"/>
      <protection locked="0"/>
    </xf>
    <xf numFmtId="178" fontId="24" fillId="0" borderId="40" xfId="64" applyNumberFormat="1" applyFont="1" applyBorder="1" applyAlignment="1" applyProtection="1">
      <alignment vertical="center"/>
      <protection locked="0"/>
    </xf>
    <xf numFmtId="178" fontId="24" fillId="0" borderId="65" xfId="64" applyNumberFormat="1" applyFont="1" applyBorder="1" applyAlignment="1" applyProtection="1">
      <alignment vertical="center"/>
      <protection locked="0"/>
    </xf>
    <xf numFmtId="0" fontId="24" fillId="0" borderId="68" xfId="64" applyFont="1" applyBorder="1" applyAlignment="1">
      <alignment vertical="center"/>
      <protection/>
    </xf>
    <xf numFmtId="178" fontId="24" fillId="0" borderId="69" xfId="64" applyNumberFormat="1" applyFont="1" applyBorder="1" applyAlignment="1" applyProtection="1">
      <alignment vertical="center"/>
      <protection locked="0"/>
    </xf>
    <xf numFmtId="178" fontId="24" fillId="0" borderId="58" xfId="64" applyNumberFormat="1" applyFont="1" applyBorder="1" applyAlignment="1" applyProtection="1">
      <alignment vertical="center"/>
      <protection locked="0"/>
    </xf>
    <xf numFmtId="182" fontId="24" fillId="0" borderId="70" xfId="64" applyNumberFormat="1" applyFont="1" applyBorder="1" applyAlignment="1" applyProtection="1">
      <alignment vertical="center"/>
      <protection locked="0"/>
    </xf>
    <xf numFmtId="178" fontId="24" fillId="0" borderId="71" xfId="64" applyNumberFormat="1" applyFont="1" applyBorder="1" applyAlignment="1" applyProtection="1">
      <alignment vertical="center"/>
      <protection locked="0"/>
    </xf>
    <xf numFmtId="178" fontId="24" fillId="0" borderId="68" xfId="64" applyNumberFormat="1" applyFont="1" applyBorder="1" applyAlignment="1" applyProtection="1">
      <alignment vertical="center"/>
      <protection locked="0"/>
    </xf>
    <xf numFmtId="0" fontId="24" fillId="0" borderId="72" xfId="64" applyFont="1" applyBorder="1" applyAlignment="1">
      <alignment horizontal="left" vertical="center"/>
      <protection/>
    </xf>
    <xf numFmtId="178" fontId="24" fillId="0" borderId="73" xfId="64" applyNumberFormat="1" applyFont="1" applyBorder="1" applyAlignment="1" applyProtection="1">
      <alignment vertical="center"/>
      <protection locked="0"/>
    </xf>
    <xf numFmtId="178" fontId="24" fillId="0" borderId="41" xfId="64" applyNumberFormat="1" applyFont="1" applyBorder="1" applyAlignment="1" applyProtection="1">
      <alignment vertical="center"/>
      <protection locked="0"/>
    </xf>
    <xf numFmtId="182" fontId="24" fillId="0" borderId="74" xfId="64" applyNumberFormat="1" applyFont="1" applyBorder="1" applyAlignment="1" applyProtection="1">
      <alignment vertical="center"/>
      <protection locked="0"/>
    </xf>
    <xf numFmtId="178" fontId="24" fillId="0" borderId="23" xfId="64" applyNumberFormat="1" applyFont="1" applyBorder="1" applyAlignment="1" applyProtection="1">
      <alignment vertical="center"/>
      <protection locked="0"/>
    </xf>
    <xf numFmtId="178" fontId="24" fillId="0" borderId="27" xfId="64" applyNumberFormat="1" applyFont="1" applyBorder="1" applyAlignment="1" applyProtection="1">
      <alignment vertical="center"/>
      <protection locked="0"/>
    </xf>
    <xf numFmtId="178" fontId="24" fillId="0" borderId="72" xfId="64" applyNumberFormat="1" applyFont="1" applyBorder="1" applyAlignment="1" applyProtection="1">
      <alignment vertical="center"/>
      <protection locked="0"/>
    </xf>
    <xf numFmtId="0" fontId="24" fillId="0" borderId="75" xfId="64" applyFont="1" applyBorder="1" applyAlignment="1">
      <alignment vertical="center"/>
      <protection/>
    </xf>
    <xf numFmtId="178" fontId="24" fillId="0" borderId="76" xfId="64" applyNumberFormat="1" applyFont="1" applyBorder="1" applyAlignment="1" applyProtection="1">
      <alignment vertical="center"/>
      <protection locked="0"/>
    </xf>
    <xf numFmtId="178" fontId="24" fillId="0" borderId="43" xfId="64" applyNumberFormat="1" applyFont="1" applyBorder="1" applyAlignment="1" applyProtection="1">
      <alignment vertical="center"/>
      <protection locked="0"/>
    </xf>
    <xf numFmtId="182" fontId="24" fillId="0" borderId="48" xfId="64" applyNumberFormat="1" applyFont="1" applyBorder="1" applyAlignment="1" applyProtection="1">
      <alignment vertical="center"/>
      <protection locked="0"/>
    </xf>
    <xf numFmtId="178" fontId="24" fillId="0" borderId="45" xfId="64" applyNumberFormat="1" applyFont="1" applyBorder="1" applyAlignment="1" applyProtection="1">
      <alignment vertical="center"/>
      <protection locked="0"/>
    </xf>
    <xf numFmtId="178" fontId="24" fillId="0" borderId="46" xfId="64" applyNumberFormat="1" applyFont="1" applyBorder="1" applyAlignment="1" applyProtection="1">
      <alignment vertical="center"/>
      <protection locked="0"/>
    </xf>
    <xf numFmtId="178" fontId="24" fillId="0" borderId="75" xfId="64" applyNumberFormat="1" applyFont="1" applyBorder="1" applyAlignment="1" applyProtection="1">
      <alignment vertical="center"/>
      <protection locked="0"/>
    </xf>
    <xf numFmtId="178" fontId="24" fillId="0" borderId="77" xfId="64" applyNumberFormat="1" applyFont="1" applyBorder="1" applyAlignment="1" applyProtection="1">
      <alignment vertical="center"/>
      <protection locked="0"/>
    </xf>
    <xf numFmtId="0" fontId="24" fillId="0" borderId="75" xfId="64" applyFont="1" applyBorder="1" applyAlignment="1">
      <alignment horizontal="left" vertical="center"/>
      <protection/>
    </xf>
    <xf numFmtId="0" fontId="24" fillId="0" borderId="78" xfId="64" applyFont="1" applyBorder="1" applyAlignment="1">
      <alignment horizontal="left" vertical="center"/>
      <protection/>
    </xf>
    <xf numFmtId="178" fontId="24" fillId="0" borderId="79" xfId="64" applyNumberFormat="1" applyFont="1" applyBorder="1" applyAlignment="1" applyProtection="1">
      <alignment vertical="center"/>
      <protection locked="0"/>
    </xf>
    <xf numFmtId="178" fontId="24" fillId="0" borderId="10" xfId="64" applyNumberFormat="1" applyFont="1" applyBorder="1" applyAlignment="1" applyProtection="1">
      <alignment vertical="center"/>
      <protection locked="0"/>
    </xf>
    <xf numFmtId="182" fontId="24" fillId="0" borderId="80" xfId="64" applyNumberFormat="1" applyFont="1" applyBorder="1" applyAlignment="1" applyProtection="1">
      <alignment vertical="center"/>
      <protection locked="0"/>
    </xf>
    <xf numFmtId="178" fontId="24" fillId="0" borderId="81" xfId="64" applyNumberFormat="1" applyFont="1" applyBorder="1" applyAlignment="1" applyProtection="1">
      <alignment vertical="center"/>
      <protection locked="0"/>
    </xf>
    <xf numFmtId="178" fontId="24" fillId="0" borderId="82" xfId="64" applyNumberFormat="1" applyFont="1" applyBorder="1" applyAlignment="1" applyProtection="1">
      <alignment vertical="center"/>
      <protection locked="0"/>
    </xf>
    <xf numFmtId="178" fontId="24" fillId="0" borderId="78" xfId="64" applyNumberFormat="1" applyFont="1" applyBorder="1" applyAlignment="1" applyProtection="1">
      <alignment vertical="center"/>
      <protection locked="0"/>
    </xf>
    <xf numFmtId="178" fontId="24" fillId="0" borderId="83" xfId="64" applyNumberFormat="1" applyFont="1" applyBorder="1" applyAlignment="1" applyProtection="1">
      <alignment vertical="center"/>
      <protection locked="0"/>
    </xf>
    <xf numFmtId="178" fontId="24" fillId="0" borderId="83" xfId="64" applyNumberFormat="1" applyFont="1" applyBorder="1" applyAlignment="1" applyProtection="1">
      <alignment horizontal="right" vertical="center"/>
      <protection locked="0"/>
    </xf>
    <xf numFmtId="178" fontId="24" fillId="0" borderId="70" xfId="64" applyNumberFormat="1" applyFont="1" applyBorder="1" applyAlignment="1" applyProtection="1">
      <alignment vertical="center"/>
      <protection locked="0"/>
    </xf>
    <xf numFmtId="0" fontId="24" fillId="0" borderId="0" xfId="64" applyFont="1" applyBorder="1">
      <alignment/>
      <protection/>
    </xf>
    <xf numFmtId="0" fontId="24" fillId="0" borderId="0" xfId="64" applyFont="1" applyBorder="1" applyAlignment="1">
      <alignment horizontal="left" vertical="center"/>
      <protection/>
    </xf>
    <xf numFmtId="176" fontId="44" fillId="0" borderId="0" xfId="61" applyNumberFormat="1" applyFont="1" applyAlignment="1">
      <alignment horizontal="centerContinuous" vertical="center"/>
      <protection/>
    </xf>
    <xf numFmtId="176" fontId="45" fillId="0" borderId="0" xfId="61" applyNumberFormat="1" applyFont="1" applyAlignment="1">
      <alignment horizontal="centerContinuous" vertical="center"/>
      <protection/>
    </xf>
    <xf numFmtId="0" fontId="0" fillId="0" borderId="0" xfId="61" applyFont="1">
      <alignment/>
      <protection/>
    </xf>
    <xf numFmtId="176" fontId="24" fillId="0" borderId="0" xfId="61" applyNumberFormat="1" applyFont="1" applyAlignment="1">
      <alignment vertical="center"/>
      <protection/>
    </xf>
    <xf numFmtId="177" fontId="28" fillId="0" borderId="0" xfId="61" applyNumberFormat="1" applyFont="1" applyAlignment="1">
      <alignment vertical="center"/>
      <protection/>
    </xf>
    <xf numFmtId="0" fontId="24" fillId="0" borderId="36" xfId="61" applyFont="1" applyBorder="1" applyAlignment="1">
      <alignment horizontal="right" vertical="center"/>
      <protection/>
    </xf>
    <xf numFmtId="176" fontId="24" fillId="0" borderId="36" xfId="61" applyNumberFormat="1" applyFont="1" applyBorder="1" applyAlignment="1" applyProtection="1">
      <alignment horizontal="right" vertical="center"/>
      <protection locked="0"/>
    </xf>
    <xf numFmtId="176" fontId="24" fillId="0" borderId="56" xfId="61" applyNumberFormat="1" applyFont="1" applyBorder="1" applyAlignment="1">
      <alignment horizontal="right" vertical="center"/>
      <protection/>
    </xf>
    <xf numFmtId="176" fontId="24" fillId="0" borderId="40" xfId="61" applyNumberFormat="1" applyFont="1" applyBorder="1" applyAlignment="1">
      <alignment horizontal="centerContinuous" vertical="center"/>
      <protection/>
    </xf>
    <xf numFmtId="176" fontId="24" fillId="0" borderId="66" xfId="61" applyNumberFormat="1" applyFont="1" applyBorder="1" applyAlignment="1">
      <alignment horizontal="centerContinuous" vertical="center"/>
      <protection/>
    </xf>
    <xf numFmtId="176" fontId="24" fillId="0" borderId="84" xfId="61" applyNumberFormat="1" applyFont="1" applyBorder="1" applyAlignment="1">
      <alignment horizontal="centerContinuous" vertical="center"/>
      <protection/>
    </xf>
    <xf numFmtId="176" fontId="24" fillId="0" borderId="39" xfId="61" applyNumberFormat="1" applyFont="1" applyBorder="1" applyAlignment="1" quotePrefix="1">
      <alignment horizontal="centerContinuous" vertical="center"/>
      <protection/>
    </xf>
    <xf numFmtId="176" fontId="24" fillId="0" borderId="39" xfId="61" applyNumberFormat="1" applyFont="1" applyBorder="1" applyAlignment="1">
      <alignment horizontal="centerContinuous" vertical="center"/>
      <protection/>
    </xf>
    <xf numFmtId="0" fontId="0" fillId="0" borderId="21" xfId="61" applyFont="1" applyBorder="1">
      <alignment/>
      <protection/>
    </xf>
    <xf numFmtId="176" fontId="24" fillId="0" borderId="59" xfId="61" applyNumberFormat="1" applyFont="1" applyBorder="1" applyAlignment="1">
      <alignment vertical="center"/>
      <protection/>
    </xf>
    <xf numFmtId="176" fontId="41" fillId="0" borderId="71" xfId="61" applyNumberFormat="1" applyFont="1" applyBorder="1" applyAlignment="1">
      <alignment horizontal="center" vertical="center"/>
      <protection/>
    </xf>
    <xf numFmtId="176" fontId="41" fillId="0" borderId="58" xfId="61" applyNumberFormat="1" applyFont="1" applyBorder="1" applyAlignment="1">
      <alignment horizontal="center" vertical="center"/>
      <protection/>
    </xf>
    <xf numFmtId="176" fontId="41" fillId="0" borderId="85" xfId="61" applyNumberFormat="1" applyFont="1" applyBorder="1" applyAlignment="1">
      <alignment horizontal="center" vertical="center"/>
      <protection/>
    </xf>
    <xf numFmtId="176" fontId="41" fillId="0" borderId="86" xfId="61" applyNumberFormat="1" applyFont="1" applyBorder="1" applyAlignment="1">
      <alignment horizontal="center" vertical="center"/>
      <protection/>
    </xf>
    <xf numFmtId="176" fontId="24" fillId="0" borderId="60" xfId="61" applyNumberFormat="1" applyFont="1" applyBorder="1" applyAlignment="1">
      <alignment horizontal="distributed" vertical="center"/>
      <protection/>
    </xf>
    <xf numFmtId="178" fontId="24" fillId="0" borderId="87" xfId="61" applyNumberFormat="1" applyFont="1" applyBorder="1" applyAlignment="1">
      <alignment vertical="center"/>
      <protection/>
    </xf>
    <xf numFmtId="178" fontId="24" fillId="0" borderId="62" xfId="61" applyNumberFormat="1" applyFont="1" applyBorder="1" applyAlignment="1">
      <alignment vertical="center"/>
      <protection/>
    </xf>
    <xf numFmtId="178" fontId="24" fillId="0" borderId="88" xfId="61" applyNumberFormat="1" applyFont="1" applyBorder="1" applyAlignment="1">
      <alignment vertical="center"/>
      <protection/>
    </xf>
    <xf numFmtId="178" fontId="24" fillId="0" borderId="89" xfId="61" applyNumberFormat="1" applyFont="1" applyBorder="1" applyAlignment="1">
      <alignment vertical="center"/>
      <protection/>
    </xf>
    <xf numFmtId="178" fontId="24" fillId="0" borderId="60" xfId="61" applyNumberFormat="1" applyFont="1" applyBorder="1" applyAlignment="1">
      <alignment vertical="center"/>
      <protection/>
    </xf>
    <xf numFmtId="176" fontId="24" fillId="0" borderId="65" xfId="61" applyNumberFormat="1" applyFont="1" applyBorder="1" applyAlignment="1">
      <alignment horizontal="distributed" vertical="center"/>
      <protection/>
    </xf>
    <xf numFmtId="178" fontId="24" fillId="0" borderId="22" xfId="61" applyNumberFormat="1" applyFont="1" applyBorder="1" applyAlignment="1">
      <alignment vertical="center"/>
      <protection/>
    </xf>
    <xf numFmtId="178" fontId="24" fillId="0" borderId="41" xfId="61" applyNumberFormat="1" applyFont="1" applyBorder="1" applyAlignment="1">
      <alignment vertical="center"/>
      <protection/>
    </xf>
    <xf numFmtId="178" fontId="24" fillId="0" borderId="26" xfId="61" applyNumberFormat="1" applyFont="1" applyBorder="1" applyAlignment="1">
      <alignment vertical="center"/>
      <protection/>
    </xf>
    <xf numFmtId="178" fontId="24" fillId="0" borderId="42" xfId="61" applyNumberFormat="1" applyFont="1" applyBorder="1" applyAlignment="1">
      <alignment vertical="center"/>
      <protection/>
    </xf>
    <xf numFmtId="178" fontId="24" fillId="0" borderId="72" xfId="61" applyNumberFormat="1" applyFont="1" applyBorder="1" applyAlignment="1">
      <alignment vertical="center"/>
      <protection/>
    </xf>
    <xf numFmtId="176" fontId="24" fillId="0" borderId="68" xfId="61" applyNumberFormat="1" applyFont="1" applyBorder="1" applyAlignment="1">
      <alignment horizontal="distributed" vertical="center"/>
      <protection/>
    </xf>
    <xf numFmtId="178" fontId="24" fillId="0" borderId="83" xfId="61" applyNumberFormat="1" applyFont="1" applyBorder="1" applyAlignment="1">
      <alignment vertical="center"/>
      <protection/>
    </xf>
    <xf numFmtId="178" fontId="24" fillId="0" borderId="58" xfId="61" applyNumberFormat="1" applyFont="1" applyBorder="1" applyAlignment="1">
      <alignment vertical="center"/>
      <protection/>
    </xf>
    <xf numFmtId="178" fontId="24" fillId="0" borderId="86" xfId="61" applyNumberFormat="1" applyFont="1" applyBorder="1" applyAlignment="1">
      <alignment vertical="center"/>
      <protection/>
    </xf>
    <xf numFmtId="178" fontId="24" fillId="0" borderId="85" xfId="61" applyNumberFormat="1" applyFont="1" applyBorder="1" applyAlignment="1">
      <alignment vertical="center"/>
      <protection/>
    </xf>
    <xf numFmtId="178" fontId="24" fillId="0" borderId="68" xfId="61" applyNumberFormat="1" applyFont="1" applyBorder="1" applyAlignment="1">
      <alignment vertical="center"/>
      <protection/>
    </xf>
    <xf numFmtId="176" fontId="24" fillId="0" borderId="72" xfId="61" applyNumberFormat="1" applyFont="1" applyBorder="1" applyAlignment="1">
      <alignment horizontal="distributed" vertical="center"/>
      <protection/>
    </xf>
    <xf numFmtId="178" fontId="24" fillId="0" borderId="27" xfId="61" applyNumberFormat="1" applyFont="1" applyBorder="1" applyAlignment="1">
      <alignment vertical="center"/>
      <protection/>
    </xf>
    <xf numFmtId="178" fontId="24" fillId="0" borderId="74" xfId="61" applyNumberFormat="1" applyFont="1" applyBorder="1" applyAlignment="1">
      <alignment vertical="center"/>
      <protection/>
    </xf>
    <xf numFmtId="176" fontId="24" fillId="0" borderId="75" xfId="61" applyNumberFormat="1" applyFont="1" applyBorder="1" applyAlignment="1">
      <alignment horizontal="distributed" vertical="center"/>
      <protection/>
    </xf>
    <xf numFmtId="178" fontId="24" fillId="0" borderId="77" xfId="61" applyNumberFormat="1" applyFont="1" applyBorder="1" applyAlignment="1">
      <alignment vertical="center"/>
      <protection/>
    </xf>
    <xf numFmtId="178" fontId="24" fillId="0" borderId="43" xfId="61" applyNumberFormat="1" applyFont="1" applyBorder="1" applyAlignment="1">
      <alignment vertical="center"/>
      <protection/>
    </xf>
    <xf numFmtId="178" fontId="24" fillId="0" borderId="46" xfId="61" applyNumberFormat="1" applyFont="1" applyBorder="1" applyAlignment="1">
      <alignment vertical="center"/>
      <protection/>
    </xf>
    <xf numFmtId="176" fontId="23" fillId="0" borderId="90" xfId="61" applyNumberFormat="1" applyFont="1" applyBorder="1" applyAlignment="1">
      <alignment horizontal="distributed" vertical="center"/>
      <protection/>
    </xf>
    <xf numFmtId="178" fontId="24" fillId="0" borderId="79" xfId="61" applyNumberFormat="1" applyFont="1" applyBorder="1" applyAlignment="1">
      <alignment vertical="center"/>
      <protection/>
    </xf>
    <xf numFmtId="178" fontId="24" fillId="0" borderId="10" xfId="61" applyNumberFormat="1" applyFont="1" applyBorder="1" applyAlignment="1">
      <alignment vertical="center"/>
      <protection/>
    </xf>
    <xf numFmtId="178" fontId="24" fillId="0" borderId="82" xfId="61" applyNumberFormat="1" applyFont="1" applyBorder="1" applyAlignment="1">
      <alignment vertical="center"/>
      <protection/>
    </xf>
    <xf numFmtId="176" fontId="24" fillId="0" borderId="91" xfId="61" applyNumberFormat="1" applyFont="1" applyBorder="1" applyAlignment="1">
      <alignment horizontal="distributed" vertical="center"/>
      <protection/>
    </xf>
    <xf numFmtId="178" fontId="24" fillId="0" borderId="71" xfId="61" applyNumberFormat="1" applyFont="1" applyBorder="1" applyAlignment="1">
      <alignment vertical="center"/>
      <protection/>
    </xf>
    <xf numFmtId="178" fontId="24" fillId="0" borderId="70" xfId="61" applyNumberFormat="1" applyFont="1" applyBorder="1" applyAlignment="1">
      <alignment vertical="center"/>
      <protection/>
    </xf>
    <xf numFmtId="0" fontId="0" fillId="0" borderId="51" xfId="61" applyFont="1" applyBorder="1">
      <alignment/>
      <protection/>
    </xf>
    <xf numFmtId="178" fontId="24" fillId="0" borderId="0" xfId="61" applyNumberFormat="1" applyFont="1" applyFill="1" applyBorder="1" applyAlignment="1">
      <alignment vertical="center"/>
      <protection/>
    </xf>
    <xf numFmtId="0" fontId="19" fillId="0" borderId="0" xfId="62">
      <alignment/>
      <protection/>
    </xf>
    <xf numFmtId="0" fontId="19" fillId="0" borderId="0" xfId="62" applyBorder="1">
      <alignment/>
      <protection/>
    </xf>
    <xf numFmtId="0" fontId="19" fillId="0" borderId="43" xfId="62" applyBorder="1">
      <alignment/>
      <protection/>
    </xf>
    <xf numFmtId="0" fontId="19" fillId="0" borderId="43" xfId="62" applyBorder="1" applyAlignment="1">
      <alignment horizontal="center"/>
      <protection/>
    </xf>
    <xf numFmtId="0" fontId="19" fillId="0" borderId="43" xfId="62" applyBorder="1" applyAlignment="1">
      <alignment horizontal="right"/>
      <protection/>
    </xf>
    <xf numFmtId="0" fontId="19" fillId="0" borderId="43" xfId="62" applyFont="1" applyBorder="1">
      <alignment/>
      <protection/>
    </xf>
    <xf numFmtId="0" fontId="19" fillId="0" borderId="0" xfId="62" applyFill="1" applyBorder="1" applyAlignment="1">
      <alignment horizontal="right"/>
      <protection/>
    </xf>
    <xf numFmtId="0" fontId="19" fillId="0" borderId="0" xfId="62" applyFont="1" applyBorder="1">
      <alignment/>
      <protection/>
    </xf>
    <xf numFmtId="49" fontId="26" fillId="0" borderId="0" xfId="62" applyNumberFormat="1" applyFont="1" applyAlignment="1">
      <alignment horizontal="center"/>
      <protection/>
    </xf>
    <xf numFmtId="0" fontId="24" fillId="0" borderId="0" xfId="62" applyFont="1" applyAlignment="1">
      <alignment horizontal="center"/>
      <protection/>
    </xf>
    <xf numFmtId="0" fontId="41" fillId="0" borderId="92" xfId="63" applyFont="1" applyBorder="1" applyAlignment="1">
      <alignment horizontal="center" vertical="center"/>
      <protection/>
    </xf>
    <xf numFmtId="0" fontId="41" fillId="0" borderId="93" xfId="63" applyFont="1" applyBorder="1" applyAlignment="1">
      <alignment horizontal="center" vertical="center"/>
      <protection/>
    </xf>
    <xf numFmtId="0" fontId="41" fillId="0" borderId="94" xfId="63" applyFont="1" applyBorder="1" applyAlignment="1">
      <alignment horizontal="center" vertical="center"/>
      <protection/>
    </xf>
    <xf numFmtId="0" fontId="41" fillId="0" borderId="95" xfId="63" applyFont="1" applyBorder="1" applyAlignment="1">
      <alignment horizontal="center" vertical="center"/>
      <protection/>
    </xf>
    <xf numFmtId="0" fontId="41" fillId="0" borderId="25" xfId="63" applyFont="1" applyBorder="1" applyAlignment="1">
      <alignment horizontal="center" vertical="center"/>
      <protection/>
    </xf>
    <xf numFmtId="0" fontId="41" fillId="0" borderId="96" xfId="63" applyFont="1" applyBorder="1" applyAlignment="1">
      <alignment horizontal="center" vertical="center"/>
      <protection/>
    </xf>
    <xf numFmtId="0" fontId="41" fillId="0" borderId="97" xfId="63" applyFont="1" applyBorder="1" applyAlignment="1">
      <alignment horizontal="center" vertical="center"/>
      <protection/>
    </xf>
    <xf numFmtId="0" fontId="41" fillId="0" borderId="98" xfId="63" applyFont="1" applyBorder="1" applyAlignment="1">
      <alignment horizontal="center" vertical="center"/>
      <protection/>
    </xf>
    <xf numFmtId="0" fontId="41" fillId="0" borderId="24" xfId="63" applyFont="1" applyBorder="1" applyAlignment="1">
      <alignment horizontal="center" vertical="center"/>
      <protection/>
    </xf>
    <xf numFmtId="0" fontId="41" fillId="0" borderId="99" xfId="63" applyFont="1" applyBorder="1" applyAlignment="1">
      <alignment horizontal="center" vertical="center"/>
      <protection/>
    </xf>
    <xf numFmtId="0" fontId="41" fillId="0" borderId="28" xfId="63" applyFont="1" applyBorder="1" applyAlignment="1">
      <alignment horizontal="center" vertical="center"/>
      <protection/>
    </xf>
    <xf numFmtId="0" fontId="23" fillId="0" borderId="100" xfId="63" applyFont="1" applyBorder="1" applyAlignment="1">
      <alignment horizontal="center" vertical="center"/>
      <protection/>
    </xf>
    <xf numFmtId="0" fontId="23" fillId="0" borderId="101" xfId="63" applyFont="1" applyBorder="1" applyAlignment="1">
      <alignment horizontal="center" vertical="center"/>
      <protection/>
    </xf>
    <xf numFmtId="0" fontId="23" fillId="0" borderId="26" xfId="63" applyFont="1" applyBorder="1" applyAlignment="1">
      <alignment horizontal="center" vertical="center"/>
      <protection/>
    </xf>
    <xf numFmtId="0" fontId="23" fillId="0" borderId="27" xfId="63" applyFont="1" applyBorder="1" applyAlignment="1">
      <alignment horizontal="center" vertical="center"/>
      <protection/>
    </xf>
    <xf numFmtId="0" fontId="41" fillId="0" borderId="100" xfId="63" applyFont="1" applyBorder="1" applyAlignment="1">
      <alignment horizontal="center" wrapText="1"/>
      <protection/>
    </xf>
    <xf numFmtId="0" fontId="41" fillId="0" borderId="55" xfId="63" applyFont="1" applyBorder="1" applyAlignment="1">
      <alignment horizontal="center" wrapText="1"/>
      <protection/>
    </xf>
    <xf numFmtId="0" fontId="41" fillId="0" borderId="26" xfId="63" applyFont="1" applyBorder="1" applyAlignment="1">
      <alignment horizontal="center" wrapText="1"/>
      <protection/>
    </xf>
    <xf numFmtId="0" fontId="41" fillId="0" borderId="74" xfId="63" applyFont="1" applyBorder="1" applyAlignment="1">
      <alignment horizontal="center" wrapText="1"/>
      <protection/>
    </xf>
    <xf numFmtId="0" fontId="23" fillId="0" borderId="47" xfId="63" applyFont="1" applyBorder="1" applyAlignment="1">
      <alignment horizontal="center"/>
      <protection/>
    </xf>
    <xf numFmtId="0" fontId="23" fillId="0" borderId="46" xfId="63" applyFont="1" applyBorder="1" applyAlignment="1">
      <alignment horizontal="center"/>
      <protection/>
    </xf>
    <xf numFmtId="0" fontId="41" fillId="0" borderId="53" xfId="63" applyFont="1" applyBorder="1" applyAlignment="1">
      <alignment horizontal="center" vertical="center"/>
      <protection/>
    </xf>
    <xf numFmtId="0" fontId="41" fillId="0" borderId="101" xfId="63" applyFont="1" applyBorder="1" applyAlignment="1">
      <alignment horizontal="center" vertical="center"/>
      <protection/>
    </xf>
    <xf numFmtId="0" fontId="41" fillId="0" borderId="21" xfId="63" applyFont="1" applyBorder="1" applyAlignment="1">
      <alignment horizontal="center" vertical="center"/>
      <protection/>
    </xf>
    <xf numFmtId="0" fontId="41" fillId="0" borderId="20" xfId="63" applyFont="1" applyBorder="1" applyAlignment="1">
      <alignment horizontal="center" vertical="center"/>
      <protection/>
    </xf>
    <xf numFmtId="0" fontId="41" fillId="0" borderId="73" xfId="63" applyFont="1" applyBorder="1" applyAlignment="1">
      <alignment horizontal="center" vertical="center"/>
      <protection/>
    </xf>
    <xf numFmtId="0" fontId="41" fillId="0" borderId="27" xfId="63" applyFont="1" applyBorder="1" applyAlignment="1">
      <alignment horizontal="center" vertical="center"/>
      <protection/>
    </xf>
    <xf numFmtId="0" fontId="41" fillId="0" borderId="102" xfId="63" applyFont="1" applyBorder="1" applyAlignment="1">
      <alignment horizontal="center" vertical="center"/>
      <protection/>
    </xf>
    <xf numFmtId="0" fontId="23" fillId="0" borderId="53" xfId="63" applyFont="1" applyBorder="1" applyAlignment="1">
      <alignment horizontal="center" vertical="center"/>
      <protection/>
    </xf>
    <xf numFmtId="0" fontId="23" fillId="0" borderId="51" xfId="63" applyFont="1" applyBorder="1" applyAlignment="1">
      <alignment horizontal="center" vertical="center"/>
      <protection/>
    </xf>
    <xf numFmtId="0" fontId="23" fillId="0" borderId="73" xfId="63" applyFont="1" applyBorder="1" applyAlignment="1">
      <alignment horizontal="center" vertical="center"/>
      <protection/>
    </xf>
    <xf numFmtId="0" fontId="23" fillId="0" borderId="23" xfId="63" applyFont="1" applyBorder="1" applyAlignment="1">
      <alignment horizontal="center" vertical="center"/>
      <protection/>
    </xf>
    <xf numFmtId="0" fontId="41" fillId="0" borderId="90" xfId="63" applyFont="1" applyBorder="1" applyAlignment="1">
      <alignment horizontal="center" vertical="center"/>
      <protection/>
    </xf>
    <xf numFmtId="0" fontId="23" fillId="0" borderId="0" xfId="63" applyFont="1" applyBorder="1" applyAlignment="1">
      <alignment horizontal="center"/>
      <protection/>
    </xf>
    <xf numFmtId="0" fontId="23" fillId="0" borderId="30" xfId="63" applyFont="1" applyBorder="1" applyAlignment="1">
      <alignment horizontal="center"/>
      <protection/>
    </xf>
    <xf numFmtId="49" fontId="23" fillId="0" borderId="36" xfId="63" applyNumberFormat="1" applyFont="1" applyBorder="1" applyAlignment="1">
      <alignment horizontal="center"/>
      <protection/>
    </xf>
    <xf numFmtId="49" fontId="23" fillId="0" borderId="50" xfId="63" applyNumberFormat="1" applyFont="1" applyBorder="1" applyAlignment="1">
      <alignment horizontal="center"/>
      <protection/>
    </xf>
    <xf numFmtId="176" fontId="41" fillId="0" borderId="56" xfId="61" applyNumberFormat="1" applyFont="1" applyBorder="1" applyAlignment="1">
      <alignment horizontal="center" vertical="center"/>
      <protection/>
    </xf>
    <xf numFmtId="176" fontId="41" fillId="0" borderId="59" xfId="61" applyNumberFormat="1"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tj20093-4" xfId="61"/>
    <cellStyle name="標準_tj20094-1" xfId="62"/>
    <cellStyle name="標準_tj20094-2" xfId="63"/>
    <cellStyle name="標準_tj20094-3" xfId="64"/>
    <cellStyle name="Followed Hyperlink" xfId="65"/>
    <cellStyle name="良い"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solidFill>
                  <a:srgbClr val="000000"/>
                </a:solidFill>
              </a:rPr>
              <a:t>月別　出生・死亡・転入・転出者数</a:t>
            </a:r>
          </a:p>
        </c:rich>
      </c:tx>
      <c:layout>
        <c:manualLayout>
          <c:xMode val="factor"/>
          <c:yMode val="factor"/>
          <c:x val="-0.0465"/>
          <c:y val="-0.0205"/>
        </c:manualLayout>
      </c:layout>
      <c:spPr>
        <a:noFill/>
        <a:ln>
          <a:noFill/>
        </a:ln>
      </c:spPr>
    </c:title>
    <c:plotArea>
      <c:layout>
        <c:manualLayout>
          <c:xMode val="edge"/>
          <c:yMode val="edge"/>
          <c:x val="0.01775"/>
          <c:y val="0.1685"/>
          <c:w val="0.92175"/>
          <c:h val="0.704"/>
        </c:manualLayout>
      </c:layout>
      <c:lineChart>
        <c:grouping val="standard"/>
        <c:varyColors val="0"/>
        <c:ser>
          <c:idx val="0"/>
          <c:order val="0"/>
          <c:tx>
            <c:strRef>
              <c:f>'元データ'!$C$4</c:f>
              <c:strCache>
                <c:ptCount val="1"/>
                <c:pt idx="0">
                  <c:v>出生</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H20.3</c:v>
                </c:pt>
                <c:pt idx="1">
                  <c:v>4</c:v>
                </c:pt>
                <c:pt idx="2">
                  <c:v>5</c:v>
                </c:pt>
                <c:pt idx="3">
                  <c:v>6</c:v>
                </c:pt>
                <c:pt idx="4">
                  <c:v>7</c:v>
                </c:pt>
                <c:pt idx="5">
                  <c:v>8</c:v>
                </c:pt>
                <c:pt idx="6">
                  <c:v>9</c:v>
                </c:pt>
                <c:pt idx="7">
                  <c:v>10</c:v>
                </c:pt>
                <c:pt idx="8">
                  <c:v>11</c:v>
                </c:pt>
                <c:pt idx="9">
                  <c:v>12</c:v>
                </c:pt>
                <c:pt idx="10">
                  <c:v>H21.1</c:v>
                </c:pt>
                <c:pt idx="11">
                  <c:v>2</c:v>
                </c:pt>
                <c:pt idx="12">
                  <c:v>3</c:v>
                </c:pt>
              </c:strCache>
            </c:strRef>
          </c:cat>
          <c:val>
            <c:numRef>
              <c:f>'元データ'!$C$5:$C$17</c:f>
              <c:numCache>
                <c:ptCount val="13"/>
                <c:pt idx="0">
                  <c:v>615</c:v>
                </c:pt>
                <c:pt idx="1">
                  <c:v>579</c:v>
                </c:pt>
                <c:pt idx="2">
                  <c:v>621</c:v>
                </c:pt>
                <c:pt idx="3">
                  <c:v>571</c:v>
                </c:pt>
                <c:pt idx="4">
                  <c:v>651</c:v>
                </c:pt>
                <c:pt idx="5">
                  <c:v>601</c:v>
                </c:pt>
                <c:pt idx="6">
                  <c:v>642</c:v>
                </c:pt>
                <c:pt idx="7">
                  <c:v>650</c:v>
                </c:pt>
                <c:pt idx="8">
                  <c:v>563</c:v>
                </c:pt>
                <c:pt idx="9">
                  <c:v>593</c:v>
                </c:pt>
                <c:pt idx="10">
                  <c:v>633</c:v>
                </c:pt>
                <c:pt idx="11">
                  <c:v>524</c:v>
                </c:pt>
                <c:pt idx="12">
                  <c:v>630</c:v>
                </c:pt>
              </c:numCache>
            </c:numRef>
          </c:val>
          <c:smooth val="0"/>
        </c:ser>
        <c:ser>
          <c:idx val="1"/>
          <c:order val="1"/>
          <c:tx>
            <c:strRef>
              <c:f>'元データ'!$D$4</c:f>
              <c:strCache>
                <c:ptCount val="1"/>
                <c:pt idx="0">
                  <c:v>死亡</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H20.3</c:v>
                </c:pt>
                <c:pt idx="1">
                  <c:v>4</c:v>
                </c:pt>
                <c:pt idx="2">
                  <c:v>5</c:v>
                </c:pt>
                <c:pt idx="3">
                  <c:v>6</c:v>
                </c:pt>
                <c:pt idx="4">
                  <c:v>7</c:v>
                </c:pt>
                <c:pt idx="5">
                  <c:v>8</c:v>
                </c:pt>
                <c:pt idx="6">
                  <c:v>9</c:v>
                </c:pt>
                <c:pt idx="7">
                  <c:v>10</c:v>
                </c:pt>
                <c:pt idx="8">
                  <c:v>11</c:v>
                </c:pt>
                <c:pt idx="9">
                  <c:v>12</c:v>
                </c:pt>
                <c:pt idx="10">
                  <c:v>H21.1</c:v>
                </c:pt>
                <c:pt idx="11">
                  <c:v>2</c:v>
                </c:pt>
                <c:pt idx="12">
                  <c:v>3</c:v>
                </c:pt>
              </c:strCache>
            </c:strRef>
          </c:cat>
          <c:val>
            <c:numRef>
              <c:f>'元データ'!$D$5:$D$17</c:f>
              <c:numCache>
                <c:ptCount val="13"/>
                <c:pt idx="0">
                  <c:v>744</c:v>
                </c:pt>
                <c:pt idx="1">
                  <c:v>660</c:v>
                </c:pt>
                <c:pt idx="2">
                  <c:v>671</c:v>
                </c:pt>
                <c:pt idx="3">
                  <c:v>574</c:v>
                </c:pt>
                <c:pt idx="4">
                  <c:v>638</c:v>
                </c:pt>
                <c:pt idx="5">
                  <c:v>628</c:v>
                </c:pt>
                <c:pt idx="6">
                  <c:v>597</c:v>
                </c:pt>
                <c:pt idx="7">
                  <c:v>659</c:v>
                </c:pt>
                <c:pt idx="8">
                  <c:v>702</c:v>
                </c:pt>
                <c:pt idx="9">
                  <c:v>688</c:v>
                </c:pt>
                <c:pt idx="10">
                  <c:v>829</c:v>
                </c:pt>
                <c:pt idx="11">
                  <c:v>676</c:v>
                </c:pt>
                <c:pt idx="12">
                  <c:v>710</c:v>
                </c:pt>
              </c:numCache>
            </c:numRef>
          </c:val>
          <c:smooth val="0"/>
        </c:ser>
        <c:ser>
          <c:idx val="2"/>
          <c:order val="2"/>
          <c:tx>
            <c:strRef>
              <c:f>'元データ'!$E$4</c:f>
              <c:strCache>
                <c:ptCount val="1"/>
                <c:pt idx="0">
                  <c:v>転入</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H20.3</c:v>
                </c:pt>
                <c:pt idx="1">
                  <c:v>4</c:v>
                </c:pt>
                <c:pt idx="2">
                  <c:v>5</c:v>
                </c:pt>
                <c:pt idx="3">
                  <c:v>6</c:v>
                </c:pt>
                <c:pt idx="4">
                  <c:v>7</c:v>
                </c:pt>
                <c:pt idx="5">
                  <c:v>8</c:v>
                </c:pt>
                <c:pt idx="6">
                  <c:v>9</c:v>
                </c:pt>
                <c:pt idx="7">
                  <c:v>10</c:v>
                </c:pt>
                <c:pt idx="8">
                  <c:v>11</c:v>
                </c:pt>
                <c:pt idx="9">
                  <c:v>12</c:v>
                </c:pt>
                <c:pt idx="10">
                  <c:v>H21.1</c:v>
                </c:pt>
                <c:pt idx="11">
                  <c:v>2</c:v>
                </c:pt>
                <c:pt idx="12">
                  <c:v>3</c:v>
                </c:pt>
              </c:strCache>
            </c:strRef>
          </c:cat>
          <c:val>
            <c:numRef>
              <c:f>'元データ'!$E$5:$E$17</c:f>
              <c:numCache>
                <c:ptCount val="13"/>
                <c:pt idx="0">
                  <c:v>2175</c:v>
                </c:pt>
                <c:pt idx="1">
                  <c:v>2038</c:v>
                </c:pt>
                <c:pt idx="2">
                  <c:v>887</c:v>
                </c:pt>
                <c:pt idx="3">
                  <c:v>773</c:v>
                </c:pt>
                <c:pt idx="4">
                  <c:v>933</c:v>
                </c:pt>
                <c:pt idx="5">
                  <c:v>978</c:v>
                </c:pt>
                <c:pt idx="6">
                  <c:v>950</c:v>
                </c:pt>
                <c:pt idx="7">
                  <c:v>1073</c:v>
                </c:pt>
                <c:pt idx="8">
                  <c:v>699</c:v>
                </c:pt>
                <c:pt idx="9">
                  <c:v>760</c:v>
                </c:pt>
                <c:pt idx="10">
                  <c:v>764</c:v>
                </c:pt>
                <c:pt idx="11">
                  <c:v>666</c:v>
                </c:pt>
                <c:pt idx="12">
                  <c:v>2289</c:v>
                </c:pt>
              </c:numCache>
            </c:numRef>
          </c:val>
          <c:smooth val="0"/>
        </c:ser>
        <c:ser>
          <c:idx val="3"/>
          <c:order val="3"/>
          <c:tx>
            <c:strRef>
              <c:f>'元データ'!$F$4</c:f>
              <c:strCache>
                <c:ptCount val="1"/>
                <c:pt idx="0">
                  <c:v>転出</c:v>
                </c:pt>
              </c:strCache>
            </c:strRef>
          </c:tx>
          <c:spPr>
            <a:ln w="12700">
              <a:solidFill>
                <a:srgbClr val="0033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H20.3</c:v>
                </c:pt>
                <c:pt idx="1">
                  <c:v>4</c:v>
                </c:pt>
                <c:pt idx="2">
                  <c:v>5</c:v>
                </c:pt>
                <c:pt idx="3">
                  <c:v>6</c:v>
                </c:pt>
                <c:pt idx="4">
                  <c:v>7</c:v>
                </c:pt>
                <c:pt idx="5">
                  <c:v>8</c:v>
                </c:pt>
                <c:pt idx="6">
                  <c:v>9</c:v>
                </c:pt>
                <c:pt idx="7">
                  <c:v>10</c:v>
                </c:pt>
                <c:pt idx="8">
                  <c:v>11</c:v>
                </c:pt>
                <c:pt idx="9">
                  <c:v>12</c:v>
                </c:pt>
                <c:pt idx="10">
                  <c:v>H21.1</c:v>
                </c:pt>
                <c:pt idx="11">
                  <c:v>2</c:v>
                </c:pt>
                <c:pt idx="12">
                  <c:v>3</c:v>
                </c:pt>
              </c:strCache>
            </c:strRef>
          </c:cat>
          <c:val>
            <c:numRef>
              <c:f>'元データ'!$F$5:$F$17</c:f>
              <c:numCache>
                <c:ptCount val="13"/>
                <c:pt idx="0">
                  <c:v>3803</c:v>
                </c:pt>
                <c:pt idx="1">
                  <c:v>1790</c:v>
                </c:pt>
                <c:pt idx="2">
                  <c:v>1024</c:v>
                </c:pt>
                <c:pt idx="3">
                  <c:v>977</c:v>
                </c:pt>
                <c:pt idx="4">
                  <c:v>1226</c:v>
                </c:pt>
                <c:pt idx="5">
                  <c:v>1056</c:v>
                </c:pt>
                <c:pt idx="6">
                  <c:v>1060</c:v>
                </c:pt>
                <c:pt idx="7">
                  <c:v>1027</c:v>
                </c:pt>
                <c:pt idx="8">
                  <c:v>766</c:v>
                </c:pt>
                <c:pt idx="9">
                  <c:v>961</c:v>
                </c:pt>
                <c:pt idx="10">
                  <c:v>998</c:v>
                </c:pt>
                <c:pt idx="11">
                  <c:v>1068</c:v>
                </c:pt>
                <c:pt idx="12">
                  <c:v>3825</c:v>
                </c:pt>
              </c:numCache>
            </c:numRef>
          </c:val>
          <c:smooth val="0"/>
        </c:ser>
        <c:marker val="1"/>
        <c:axId val="59222159"/>
        <c:axId val="63237384"/>
      </c:lineChart>
      <c:catAx>
        <c:axId val="59222159"/>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月</a:t>
                </a:r>
              </a:p>
            </c:rich>
          </c:tx>
          <c:layout>
            <c:manualLayout>
              <c:xMode val="factor"/>
              <c:yMode val="factor"/>
              <c:x val="0.01625"/>
              <c:y val="0.1375"/>
            </c:manualLayout>
          </c:layout>
          <c:overlay val="0"/>
          <c:spPr>
            <a:noFill/>
            <a:ln>
              <a:noFill/>
            </a:ln>
          </c:spPr>
        </c:title>
        <c:majorGridlines>
          <c:spPr>
            <a:ln w="3175">
              <a:solidFill>
                <a:srgbClr val="FFFFFF"/>
              </a:solidFill>
            </a:ln>
          </c:spPr>
        </c:majorGridlines>
        <c:minorGridlines>
          <c:spPr>
            <a:ln w="3175">
              <a:solidFill>
                <a:srgbClr val="000000"/>
              </a:solidFill>
              <a:prstDash val="sysDot"/>
            </a:ln>
          </c:spPr>
        </c:minorGridlines>
        <c:delete val="0"/>
        <c:numFmt formatCode="General" sourceLinked="1"/>
        <c:majorTickMark val="in"/>
        <c:minorTickMark val="none"/>
        <c:tickLblPos val="nextTo"/>
        <c:spPr>
          <a:ln w="3175">
            <a:noFill/>
          </a:ln>
        </c:spPr>
        <c:txPr>
          <a:bodyPr vert="horz" rot="0"/>
          <a:lstStyle/>
          <a:p>
            <a:pPr>
              <a:defRPr lang="en-US" cap="none" sz="800" b="0" i="0" u="none" baseline="0">
                <a:solidFill>
                  <a:srgbClr val="000000"/>
                </a:solidFill>
              </a:defRPr>
            </a:pPr>
          </a:p>
        </c:txPr>
        <c:crossAx val="63237384"/>
        <c:crosses val="autoZero"/>
        <c:auto val="0"/>
        <c:lblOffset val="100"/>
        <c:tickLblSkip val="2"/>
        <c:noMultiLvlLbl val="0"/>
      </c:catAx>
      <c:valAx>
        <c:axId val="63237384"/>
        <c:scaling>
          <c:orientation val="minMax"/>
        </c:scaling>
        <c:axPos val="l"/>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1825"/>
              <c:y val="0.142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9222159"/>
        <c:crossesAt val="1"/>
        <c:crossBetween val="between"/>
        <c:dispUnits/>
        <c:majorUnit val="800"/>
      </c:valAx>
      <c:spPr>
        <a:solidFill>
          <a:srgbClr val="FFFFFF"/>
        </a:solidFill>
        <a:ln w="3175">
          <a:noFill/>
        </a:ln>
      </c:spPr>
    </c:plotArea>
    <c:legend>
      <c:legendPos val="r"/>
      <c:layout>
        <c:manualLayout>
          <c:xMode val="edge"/>
          <c:yMode val="edge"/>
          <c:x val="0.25575"/>
          <c:y val="0.064"/>
          <c:w val="0.5785"/>
          <c:h val="0.07425"/>
        </c:manualLayout>
      </c:layout>
      <c:overlay val="0"/>
      <c:spPr>
        <a:solidFill>
          <a:srgbClr val="FFFFFF"/>
        </a:solidFill>
        <a:ln w="3175">
          <a:noFill/>
        </a:ln>
      </c:spPr>
      <c:txPr>
        <a:bodyPr vert="horz" rot="0"/>
        <a:lstStyle/>
        <a:p>
          <a:pPr>
            <a:defRPr lang="en-US" cap="none" sz="75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月別　人口移動数の推移</a:t>
            </a:r>
          </a:p>
        </c:rich>
      </c:tx>
      <c:layout>
        <c:manualLayout>
          <c:xMode val="factor"/>
          <c:yMode val="factor"/>
          <c:x val="0.00575"/>
          <c:y val="-0.019"/>
        </c:manualLayout>
      </c:layout>
      <c:spPr>
        <a:noFill/>
        <a:ln>
          <a:noFill/>
        </a:ln>
      </c:spPr>
    </c:title>
    <c:plotArea>
      <c:layout>
        <c:manualLayout>
          <c:xMode val="edge"/>
          <c:yMode val="edge"/>
          <c:x val="0.00825"/>
          <c:y val="0.07325"/>
          <c:w val="0.924"/>
          <c:h val="0.91775"/>
        </c:manualLayout>
      </c:layout>
      <c:barChart>
        <c:barDir val="col"/>
        <c:grouping val="clustered"/>
        <c:varyColors val="0"/>
        <c:ser>
          <c:idx val="1"/>
          <c:order val="1"/>
          <c:spPr>
            <a:solidFill>
              <a:srgbClr val="DDD9C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DCE6F2"/>
              </a:solidFill>
              <a:ln w="12700">
                <a:solidFill>
                  <a:srgbClr val="000000"/>
                </a:solidFill>
              </a:ln>
            </c:spPr>
          </c:dPt>
          <c:dPt>
            <c:idx val="1"/>
            <c:invertIfNegative val="0"/>
            <c:spPr>
              <a:solidFill>
                <a:srgbClr val="F2DCDB"/>
              </a:solidFill>
              <a:ln w="12700">
                <a:solidFill>
                  <a:srgbClr val="000000"/>
                </a:solidFill>
              </a:ln>
            </c:spPr>
          </c:dPt>
          <c:dPt>
            <c:idx val="2"/>
            <c:invertIfNegative val="0"/>
            <c:spPr>
              <a:solidFill>
                <a:srgbClr val="DCE6F2"/>
              </a:solidFill>
              <a:ln w="12700">
                <a:solidFill>
                  <a:srgbClr val="000000"/>
                </a:solidFill>
              </a:ln>
            </c:spPr>
          </c:dPt>
          <c:dPt>
            <c:idx val="3"/>
            <c:invertIfNegative val="0"/>
            <c:spPr>
              <a:solidFill>
                <a:srgbClr val="DCE6F2"/>
              </a:solidFill>
              <a:ln w="12700">
                <a:solidFill>
                  <a:srgbClr val="000000"/>
                </a:solidFill>
              </a:ln>
            </c:spPr>
          </c:dPt>
          <c:dPt>
            <c:idx val="4"/>
            <c:invertIfNegative val="0"/>
            <c:spPr>
              <a:solidFill>
                <a:srgbClr val="DCE6F2"/>
              </a:solidFill>
              <a:ln w="12700">
                <a:solidFill>
                  <a:srgbClr val="000000"/>
                </a:solidFill>
              </a:ln>
            </c:spPr>
          </c:dPt>
          <c:dPt>
            <c:idx val="5"/>
            <c:invertIfNegative val="0"/>
            <c:spPr>
              <a:solidFill>
                <a:srgbClr val="DCE6F2"/>
              </a:solidFill>
              <a:ln w="12700">
                <a:solidFill>
                  <a:srgbClr val="000000"/>
                </a:solidFill>
              </a:ln>
            </c:spPr>
          </c:dPt>
          <c:dPt>
            <c:idx val="6"/>
            <c:invertIfNegative val="0"/>
            <c:spPr>
              <a:solidFill>
                <a:srgbClr val="DCE6F2"/>
              </a:solidFill>
              <a:ln w="12700">
                <a:solidFill>
                  <a:srgbClr val="000000"/>
                </a:solidFill>
              </a:ln>
            </c:spPr>
          </c:dPt>
          <c:dPt>
            <c:idx val="7"/>
            <c:invertIfNegative val="0"/>
            <c:spPr>
              <a:solidFill>
                <a:srgbClr val="F2DCDB"/>
              </a:solidFill>
              <a:ln w="12700">
                <a:solidFill>
                  <a:srgbClr val="000000"/>
                </a:solidFill>
              </a:ln>
            </c:spPr>
          </c:dPt>
          <c:dPt>
            <c:idx val="8"/>
            <c:invertIfNegative val="0"/>
            <c:spPr>
              <a:solidFill>
                <a:srgbClr val="DCE6F2"/>
              </a:solidFill>
              <a:ln w="12700">
                <a:solidFill>
                  <a:srgbClr val="000000"/>
                </a:solidFill>
              </a:ln>
            </c:spPr>
          </c:dPt>
          <c:dPt>
            <c:idx val="9"/>
            <c:invertIfNegative val="0"/>
            <c:spPr>
              <a:solidFill>
                <a:srgbClr val="DCE6F2"/>
              </a:solidFill>
              <a:ln w="12700">
                <a:solidFill>
                  <a:srgbClr val="000000"/>
                </a:solidFill>
              </a:ln>
            </c:spPr>
          </c:dPt>
          <c:dPt>
            <c:idx val="10"/>
            <c:invertIfNegative val="0"/>
            <c:spPr>
              <a:solidFill>
                <a:srgbClr val="DCE6F2"/>
              </a:solidFill>
              <a:ln w="12700">
                <a:solidFill>
                  <a:srgbClr val="000000"/>
                </a:solidFill>
              </a:ln>
            </c:spPr>
          </c:dPt>
          <c:dPt>
            <c:idx val="11"/>
            <c:invertIfNegative val="0"/>
            <c:spPr>
              <a:solidFill>
                <a:srgbClr val="DCE6F2"/>
              </a:solidFill>
              <a:ln w="12700">
                <a:solidFill>
                  <a:srgbClr val="000000"/>
                </a:solidFill>
              </a:ln>
            </c:spPr>
          </c:dPt>
          <c:dPt>
            <c:idx val="12"/>
            <c:invertIfNegative val="0"/>
            <c:spPr>
              <a:solidFill>
                <a:srgbClr val="DCE6F2"/>
              </a:solidFill>
              <a:ln w="12700">
                <a:solidFill>
                  <a:srgbClr val="000000"/>
                </a:solidFill>
              </a:ln>
            </c:spPr>
          </c:dPt>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numFmt formatCode="#,##0_ " sourceLinked="0"/>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'元データ'!$B$22:$B$34</c:f>
              <c:strCache>
                <c:ptCount val="13"/>
                <c:pt idx="0">
                  <c:v>H20.3</c:v>
                </c:pt>
                <c:pt idx="1">
                  <c:v>4</c:v>
                </c:pt>
                <c:pt idx="2">
                  <c:v>5</c:v>
                </c:pt>
                <c:pt idx="3">
                  <c:v>6</c:v>
                </c:pt>
                <c:pt idx="4">
                  <c:v>7</c:v>
                </c:pt>
                <c:pt idx="5">
                  <c:v>8</c:v>
                </c:pt>
                <c:pt idx="6">
                  <c:v>9</c:v>
                </c:pt>
                <c:pt idx="7">
                  <c:v>10</c:v>
                </c:pt>
                <c:pt idx="8">
                  <c:v>11</c:v>
                </c:pt>
                <c:pt idx="9">
                  <c:v>12</c:v>
                </c:pt>
                <c:pt idx="10">
                  <c:v>H21.1</c:v>
                </c:pt>
                <c:pt idx="11">
                  <c:v>2</c:v>
                </c:pt>
                <c:pt idx="12">
                  <c:v>3</c:v>
                </c:pt>
              </c:strCache>
            </c:strRef>
          </c:cat>
          <c:val>
            <c:numRef>
              <c:f>'元データ'!$C$22:$C$34</c:f>
              <c:numCache>
                <c:ptCount val="13"/>
                <c:pt idx="0">
                  <c:v>-1757</c:v>
                </c:pt>
                <c:pt idx="1">
                  <c:v>167</c:v>
                </c:pt>
                <c:pt idx="2">
                  <c:v>-187</c:v>
                </c:pt>
                <c:pt idx="3">
                  <c:v>-207</c:v>
                </c:pt>
                <c:pt idx="4">
                  <c:v>-280</c:v>
                </c:pt>
                <c:pt idx="5">
                  <c:v>-105</c:v>
                </c:pt>
                <c:pt idx="6">
                  <c:v>-65</c:v>
                </c:pt>
                <c:pt idx="7">
                  <c:v>37</c:v>
                </c:pt>
                <c:pt idx="8">
                  <c:v>-206</c:v>
                </c:pt>
                <c:pt idx="9">
                  <c:v>-296</c:v>
                </c:pt>
                <c:pt idx="10">
                  <c:v>-430</c:v>
                </c:pt>
                <c:pt idx="11">
                  <c:v>-554</c:v>
                </c:pt>
                <c:pt idx="12">
                  <c:v>-1616</c:v>
                </c:pt>
              </c:numCache>
            </c:numRef>
          </c:val>
        </c:ser>
        <c:gapWidth val="50"/>
        <c:axId val="32265545"/>
        <c:axId val="21954450"/>
      </c:barChart>
      <c:lineChart>
        <c:grouping val="standard"/>
        <c:varyColors val="1"/>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3175">
                <a:noFill/>
              </a:ln>
            </c:spPr>
            <c:marker>
              <c:symbol val="none"/>
            </c:marker>
          </c:dPt>
          <c:dPt>
            <c:idx val="1"/>
            <c:spPr>
              <a:ln w="3175">
                <a:noFill/>
              </a:ln>
            </c:spPr>
            <c:marker>
              <c:symbol val="none"/>
            </c:marker>
          </c:dPt>
          <c:dPt>
            <c:idx val="2"/>
            <c:spPr>
              <a:ln w="3175">
                <a:noFill/>
              </a:ln>
            </c:spPr>
            <c:marker>
              <c:symbol val="none"/>
            </c:marker>
          </c:dPt>
          <c:dPt>
            <c:idx val="3"/>
            <c:spPr>
              <a:ln w="3175">
                <a:noFill/>
              </a:ln>
            </c:spPr>
            <c:marker>
              <c:symbol val="none"/>
            </c:marker>
          </c:dPt>
          <c:dPt>
            <c:idx val="4"/>
            <c:spPr>
              <a:ln w="3175">
                <a:noFill/>
              </a:ln>
            </c:spPr>
            <c:marker>
              <c:symbol val="none"/>
            </c:marker>
          </c:dPt>
          <c:dPt>
            <c:idx val="5"/>
            <c:spPr>
              <a:ln w="3175">
                <a:noFill/>
              </a:ln>
            </c:spPr>
            <c:marker>
              <c:symbol val="none"/>
            </c:marker>
          </c:dPt>
          <c:dPt>
            <c:idx val="6"/>
            <c:spPr>
              <a:ln w="3175">
                <a:noFill/>
              </a:ln>
            </c:spPr>
            <c:marker>
              <c:symbol val="none"/>
            </c:marker>
          </c:dPt>
          <c:dPt>
            <c:idx val="7"/>
            <c:spPr>
              <a:ln w="3175">
                <a:noFill/>
              </a:ln>
            </c:spPr>
            <c:marker>
              <c:symbol val="none"/>
            </c:marker>
          </c:dPt>
          <c:dPt>
            <c:idx val="8"/>
            <c:spPr>
              <a:ln w="3175">
                <a:noFill/>
              </a:ln>
            </c:spPr>
            <c:marker>
              <c:symbol val="none"/>
            </c:marker>
          </c:dPt>
          <c:dPt>
            <c:idx val="9"/>
            <c:spPr>
              <a:ln w="3175">
                <a:noFill/>
              </a:ln>
            </c:spPr>
            <c:marker>
              <c:symbol val="none"/>
            </c:marker>
          </c:dPt>
          <c:dPt>
            <c:idx val="10"/>
            <c:spPr>
              <a:ln w="3175">
                <a:noFill/>
              </a:ln>
            </c:spPr>
            <c:marker>
              <c:symbol val="none"/>
            </c:marker>
          </c:dPt>
          <c:dPt>
            <c:idx val="11"/>
            <c:spPr>
              <a:ln w="3175">
                <a:noFill/>
              </a:ln>
            </c:spPr>
            <c:marker>
              <c:symbol val="none"/>
            </c:marker>
          </c:dPt>
          <c:dPt>
            <c:idx val="12"/>
            <c:spPr>
              <a:ln w="3175">
                <a:noFill/>
              </a:ln>
            </c:spPr>
            <c:marker>
              <c:symbol val="none"/>
            </c:marker>
          </c:dPt>
          <c:cat>
            <c:strRef>
              <c:f>'元データ'!$B$22:$B$34</c:f>
              <c:strCache>
                <c:ptCount val="13"/>
                <c:pt idx="0">
                  <c:v>H20.3</c:v>
                </c:pt>
                <c:pt idx="1">
                  <c:v>4</c:v>
                </c:pt>
                <c:pt idx="2">
                  <c:v>5</c:v>
                </c:pt>
                <c:pt idx="3">
                  <c:v>6</c:v>
                </c:pt>
                <c:pt idx="4">
                  <c:v>7</c:v>
                </c:pt>
                <c:pt idx="5">
                  <c:v>8</c:v>
                </c:pt>
                <c:pt idx="6">
                  <c:v>9</c:v>
                </c:pt>
                <c:pt idx="7">
                  <c:v>10</c:v>
                </c:pt>
                <c:pt idx="8">
                  <c:v>11</c:v>
                </c:pt>
                <c:pt idx="9">
                  <c:v>12</c:v>
                </c:pt>
                <c:pt idx="10">
                  <c:v>H21.1</c:v>
                </c:pt>
                <c:pt idx="11">
                  <c:v>2</c:v>
                </c:pt>
                <c:pt idx="12">
                  <c:v>3</c:v>
                </c:pt>
              </c:strCache>
            </c:strRef>
          </c:cat>
          <c:val>
            <c:numRef>
              <c:f>'元データ'!$B$22:$B$34</c:f>
              <c:numCache>
                <c:ptCount val="13"/>
                <c:pt idx="0">
                  <c:v>0</c:v>
                </c:pt>
                <c:pt idx="1">
                  <c:v>4</c:v>
                </c:pt>
                <c:pt idx="2">
                  <c:v>5</c:v>
                </c:pt>
                <c:pt idx="3">
                  <c:v>6</c:v>
                </c:pt>
                <c:pt idx="4">
                  <c:v>7</c:v>
                </c:pt>
                <c:pt idx="5">
                  <c:v>8</c:v>
                </c:pt>
                <c:pt idx="6">
                  <c:v>9</c:v>
                </c:pt>
                <c:pt idx="7">
                  <c:v>10</c:v>
                </c:pt>
                <c:pt idx="8">
                  <c:v>11</c:v>
                </c:pt>
                <c:pt idx="9">
                  <c:v>12</c:v>
                </c:pt>
                <c:pt idx="10">
                  <c:v>0</c:v>
                </c:pt>
                <c:pt idx="11">
                  <c:v>2</c:v>
                </c:pt>
                <c:pt idx="12">
                  <c:v>3</c:v>
                </c:pt>
              </c:numCache>
            </c:numRef>
          </c:val>
          <c:smooth val="0"/>
        </c:ser>
        <c:axId val="32265545"/>
        <c:axId val="21954450"/>
      </c:lineChart>
      <c:catAx>
        <c:axId val="32265545"/>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月</a:t>
                </a:r>
              </a:p>
            </c:rich>
          </c:tx>
          <c:layout>
            <c:manualLayout>
              <c:xMode val="factor"/>
              <c:yMode val="factor"/>
              <c:x val="0.013"/>
              <c:y val="0.1395"/>
            </c:manualLayout>
          </c:layout>
          <c:overlay val="0"/>
          <c:spPr>
            <a:noFill/>
            <a:ln>
              <a:noFill/>
            </a:ln>
          </c:spPr>
        </c:title>
        <c:majorGridlines>
          <c:spPr>
            <a:ln w="3175">
              <a:solidFill>
                <a:srgbClr val="FFFFFF"/>
              </a:solidFill>
            </a:ln>
          </c:spPr>
        </c:majorGridlines>
        <c:minorGridlines>
          <c:spPr>
            <a:ln w="3175">
              <a:solidFill>
                <a:srgbClr val="000000"/>
              </a:solidFill>
              <a:prstDash val="sysDot"/>
            </a:ln>
          </c:spPr>
        </c:minorGridlines>
        <c:delete val="0"/>
        <c:numFmt formatCode="General" sourceLinked="0"/>
        <c:majorTickMark val="none"/>
        <c:minorTickMark val="none"/>
        <c:tickLblPos val="low"/>
        <c:spPr>
          <a:ln w="12700">
            <a:solidFill>
              <a:srgbClr val="FF0000"/>
            </a:solidFill>
          </a:ln>
        </c:spPr>
        <c:txPr>
          <a:bodyPr vert="horz" rot="0"/>
          <a:lstStyle/>
          <a:p>
            <a:pPr>
              <a:defRPr lang="en-US" cap="none" sz="800" b="0" i="0" u="none" baseline="0">
                <a:solidFill>
                  <a:srgbClr val="000000"/>
                </a:solidFill>
              </a:defRPr>
            </a:pPr>
          </a:p>
        </c:txPr>
        <c:crossAx val="21954450"/>
        <c:crosses val="autoZero"/>
        <c:auto val="0"/>
        <c:lblOffset val="100"/>
        <c:tickLblSkip val="2"/>
        <c:noMultiLvlLbl val="0"/>
      </c:catAx>
      <c:valAx>
        <c:axId val="21954450"/>
        <c:scaling>
          <c:orientation val="minMax"/>
          <c:max val="1000"/>
          <c:min val="-2500"/>
        </c:scaling>
        <c:axPos val="l"/>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245"/>
              <c:y val="0.144"/>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2265545"/>
        <c:crossesAt val="1"/>
        <c:crossBetween val="between"/>
        <c:dispUnits/>
        <c:majorUnit val="500"/>
        <c:minorUnit val="3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561975</xdr:colOff>
      <xdr:row>11</xdr:row>
      <xdr:rowOff>95250</xdr:rowOff>
    </xdr:from>
    <xdr:to>
      <xdr:col>12</xdr:col>
      <xdr:colOff>495300</xdr:colOff>
      <xdr:row>31</xdr:row>
      <xdr:rowOff>142875</xdr:rowOff>
    </xdr:to>
    <xdr:graphicFrame>
      <xdr:nvGraphicFramePr>
        <xdr:cNvPr id="1" name="Chart 18"/>
        <xdr:cNvGraphicFramePr/>
      </xdr:nvGraphicFramePr>
      <xdr:xfrm>
        <a:off x="3505200" y="2228850"/>
        <a:ext cx="3362325" cy="3924300"/>
      </xdr:xfrm>
      <a:graphic>
        <a:graphicData uri="http://schemas.openxmlformats.org/drawingml/2006/chart">
          <c:chart xmlns:c="http://schemas.openxmlformats.org/drawingml/2006/chart" r:id="rId1"/>
        </a:graphicData>
      </a:graphic>
    </xdr:graphicFrame>
    <xdr:clientData/>
  </xdr:twoCellAnchor>
  <xdr:twoCellAnchor>
    <xdr:from>
      <xdr:col>6</xdr:col>
      <xdr:colOff>523875</xdr:colOff>
      <xdr:row>31</xdr:row>
      <xdr:rowOff>123825</xdr:rowOff>
    </xdr:from>
    <xdr:to>
      <xdr:col>12</xdr:col>
      <xdr:colOff>542925</xdr:colOff>
      <xdr:row>49</xdr:row>
      <xdr:rowOff>38100</xdr:rowOff>
    </xdr:to>
    <xdr:graphicFrame>
      <xdr:nvGraphicFramePr>
        <xdr:cNvPr id="2" name="Chart 19"/>
        <xdr:cNvGraphicFramePr/>
      </xdr:nvGraphicFramePr>
      <xdr:xfrm>
        <a:off x="3467100" y="6134100"/>
        <a:ext cx="3448050" cy="3133725"/>
      </xdr:xfrm>
      <a:graphic>
        <a:graphicData uri="http://schemas.openxmlformats.org/drawingml/2006/chart">
          <c:chart xmlns:c="http://schemas.openxmlformats.org/drawingml/2006/chart" r:id="rId2"/>
        </a:graphicData>
      </a:graphic>
    </xdr:graphicFrame>
    <xdr:clientData/>
  </xdr:twoCellAnchor>
  <xdr:twoCellAnchor>
    <xdr:from>
      <xdr:col>1</xdr:col>
      <xdr:colOff>171450</xdr:colOff>
      <xdr:row>9</xdr:row>
      <xdr:rowOff>9525</xdr:rowOff>
    </xdr:from>
    <xdr:to>
      <xdr:col>6</xdr:col>
      <xdr:colOff>428625</xdr:colOff>
      <xdr:row>19</xdr:row>
      <xdr:rowOff>47625</xdr:rowOff>
    </xdr:to>
    <xdr:sp>
      <xdr:nvSpPr>
        <xdr:cNvPr id="3" name="テキスト 20"/>
        <xdr:cNvSpPr txBox="1">
          <a:spLocks noChangeArrowheads="1"/>
        </xdr:cNvSpPr>
      </xdr:nvSpPr>
      <xdr:spPr>
        <a:xfrm>
          <a:off x="238125" y="1819275"/>
          <a:ext cx="3133725" cy="2085975"/>
        </a:xfrm>
        <a:prstGeom prst="rect">
          <a:avLst/>
        </a:prstGeom>
        <a:solidFill>
          <a:srgbClr val="FFFFFF"/>
        </a:solidFill>
        <a:ln w="9525" cmpd="sng">
          <a:solidFill>
            <a:srgbClr val="000000"/>
          </a:solidFill>
          <a:headEnd type="none"/>
          <a:tailEnd type="none"/>
        </a:ln>
      </xdr:spPr>
      <xdr:txBody>
        <a:bodyPr vertOverflow="clip" wrap="square" lIns="36576" tIns="0" rIns="0" bIns="0"/>
        <a:p>
          <a:pPr algn="l">
            <a:defRPr/>
          </a:pPr>
          <a:r>
            <a:rPr lang="en-US" cap="none" sz="14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総人口   　８０９，４１４ 人
</a:t>
          </a:r>
          <a:r>
            <a:rPr lang="en-US" cap="none" sz="14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男       ３９１，４４３ 人</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女       ４１７，９７１人</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世帯数     ２７４，５９９ 世帯
</a:t>
          </a:r>
        </a:p>
      </xdr:txBody>
    </xdr:sp>
    <xdr:clientData/>
  </xdr:twoCellAnchor>
  <xdr:twoCellAnchor>
    <xdr:from>
      <xdr:col>1</xdr:col>
      <xdr:colOff>85725</xdr:colOff>
      <xdr:row>49</xdr:row>
      <xdr:rowOff>142875</xdr:rowOff>
    </xdr:from>
    <xdr:to>
      <xdr:col>12</xdr:col>
      <xdr:colOff>390525</xdr:colOff>
      <xdr:row>53</xdr:row>
      <xdr:rowOff>38100</xdr:rowOff>
    </xdr:to>
    <xdr:sp>
      <xdr:nvSpPr>
        <xdr:cNvPr id="4" name="テキスト ボックス 5"/>
        <xdr:cNvSpPr txBox="1">
          <a:spLocks noChangeArrowheads="1"/>
        </xdr:cNvSpPr>
      </xdr:nvSpPr>
      <xdr:spPr>
        <a:xfrm>
          <a:off x="152400" y="9363075"/>
          <a:ext cx="6610350" cy="504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算出の方法</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この推計人口および世帯数は、</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平成</a:t>
          </a:r>
          <a:r>
            <a:rPr lang="en-US" cap="none" sz="1000" b="0" i="0" u="none" baseline="0">
              <a:solidFill>
                <a:srgbClr val="000000"/>
              </a:solidFill>
              <a:latin typeface="ＭＳ 明朝"/>
              <a:ea typeface="ＭＳ 明朝"/>
              <a:cs typeface="ＭＳ 明朝"/>
            </a:rPr>
            <a:t>17</a:t>
          </a:r>
          <a:r>
            <a:rPr lang="en-US" cap="none" sz="1000" b="0" i="0" u="none" baseline="0">
              <a:solidFill>
                <a:srgbClr val="000000"/>
              </a:solidFill>
              <a:latin typeface="ＭＳ 明朝"/>
              <a:ea typeface="ＭＳ 明朝"/>
              <a:cs typeface="ＭＳ 明朝"/>
            </a:rPr>
            <a:t>年国勢調査</a:t>
          </a:r>
          <a:r>
            <a:rPr lang="en-US" cap="none" sz="1000" b="0" i="0" u="none" baseline="0">
              <a:solidFill>
                <a:srgbClr val="000000"/>
              </a:solidFill>
              <a:latin typeface="ＭＳ 明朝"/>
              <a:ea typeface="ＭＳ 明朝"/>
              <a:cs typeface="ＭＳ 明朝"/>
            </a:rPr>
            <a:t>(10</a:t>
          </a:r>
          <a:r>
            <a:rPr lang="en-US" cap="none" sz="1000" b="0" i="0" u="none" baseline="0">
              <a:solidFill>
                <a:srgbClr val="000000"/>
              </a:solidFill>
              <a:latin typeface="ＭＳ 明朝"/>
              <a:ea typeface="ＭＳ 明朝"/>
              <a:cs typeface="ＭＳ 明朝"/>
            </a:rPr>
            <a:t>月</a:t>
          </a: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日現在</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の結果を基礎とし、これに毎月、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市町から報告される住民基本台帳および外国人登録の登録増減数を加えて算出しています。</a:t>
          </a:r>
          <a:r>
            <a:rPr lang="en-US" cap="none" sz="1000" b="0" i="0" u="none" baseline="0">
              <a:solidFill>
                <a:srgbClr val="000000"/>
              </a:solidFill>
              <a:latin typeface="ＭＳ 明朝"/>
              <a:ea typeface="ＭＳ 明朝"/>
              <a:cs typeface="ＭＳ 明朝"/>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R66"/>
  <sheetViews>
    <sheetView showGridLines="0" tabSelected="1" workbookViewId="0" topLeftCell="A1">
      <selection activeCell="A1" sqref="A1"/>
    </sheetView>
  </sheetViews>
  <sheetFormatPr defaultColWidth="7.50390625" defaultRowHeight="13.5"/>
  <cols>
    <col min="1" max="1" width="0.875" style="3" customWidth="1"/>
    <col min="2" max="2" width="3.50390625" style="3" bestFit="1" customWidth="1"/>
    <col min="3" max="3" width="11.75390625" style="3" customWidth="1"/>
    <col min="4" max="13" width="7.50390625" style="3" customWidth="1"/>
    <col min="14" max="14" width="0.875" style="3" customWidth="1"/>
    <col min="15" max="15" width="7.50390625" style="3" customWidth="1"/>
    <col min="16" max="16" width="0.875" style="3" customWidth="1"/>
    <col min="17" max="16384" width="7.50390625" style="3" customWidth="1"/>
  </cols>
  <sheetData>
    <row r="2" spans="1:14" ht="35.25">
      <c r="A2" s="1" t="s">
        <v>0</v>
      </c>
      <c r="B2" s="2"/>
      <c r="C2" s="2"/>
      <c r="D2" s="2"/>
      <c r="E2" s="2"/>
      <c r="F2" s="2"/>
      <c r="G2" s="2"/>
      <c r="H2" s="2"/>
      <c r="I2" s="2"/>
      <c r="J2" s="2"/>
      <c r="K2" s="2"/>
      <c r="L2" s="2"/>
      <c r="M2" s="2"/>
      <c r="N2" s="2"/>
    </row>
    <row r="5" spans="8:12" ht="13.5">
      <c r="H5" s="4" t="s">
        <v>1</v>
      </c>
      <c r="I5" s="5"/>
      <c r="J5" s="247" t="s">
        <v>2</v>
      </c>
      <c r="K5" s="247"/>
      <c r="L5" s="247"/>
    </row>
    <row r="6" spans="2:12" ht="15">
      <c r="B6" s="6"/>
      <c r="C6" s="6"/>
      <c r="D6" s="6"/>
      <c r="E6" s="6"/>
      <c r="F6" s="6"/>
      <c r="H6" s="7" t="s">
        <v>3</v>
      </c>
      <c r="I6" s="8"/>
      <c r="J6" s="8"/>
      <c r="K6" s="8"/>
      <c r="L6" s="9" t="s">
        <v>4</v>
      </c>
    </row>
    <row r="7" spans="2:12" ht="15">
      <c r="B7" s="10"/>
      <c r="C7" s="246" t="s">
        <v>5</v>
      </c>
      <c r="D7" s="246"/>
      <c r="E7" s="246"/>
      <c r="F7" s="246"/>
      <c r="H7" s="7" t="s">
        <v>182</v>
      </c>
      <c r="L7" s="9" t="s">
        <v>183</v>
      </c>
    </row>
    <row r="8" spans="8:10" ht="12">
      <c r="H8" s="11" t="s">
        <v>6</v>
      </c>
      <c r="J8" s="12" t="s">
        <v>7</v>
      </c>
    </row>
    <row r="9" ht="12">
      <c r="J9" s="12" t="s">
        <v>8</v>
      </c>
    </row>
    <row r="10" spans="8:13" ht="12">
      <c r="H10" s="13"/>
      <c r="I10" s="13"/>
      <c r="K10" s="14" t="s">
        <v>9</v>
      </c>
      <c r="L10" s="13"/>
      <c r="M10" s="13"/>
    </row>
    <row r="12" ht="21" customHeight="1">
      <c r="H12" s="13"/>
    </row>
    <row r="14" ht="21" customHeight="1">
      <c r="H14" s="15"/>
    </row>
    <row r="16" ht="21" customHeight="1"/>
    <row r="18" ht="21" customHeight="1"/>
    <row r="19" ht="12">
      <c r="G19" s="16"/>
    </row>
    <row r="22" spans="2:7" ht="14.25">
      <c r="B22" s="17"/>
      <c r="C22" s="17" t="s">
        <v>10</v>
      </c>
      <c r="D22" s="17"/>
      <c r="E22" s="17"/>
      <c r="F22" s="17"/>
      <c r="G22" s="17"/>
    </row>
    <row r="23" spans="2:7" ht="14.25" customHeight="1">
      <c r="B23" s="17"/>
      <c r="C23" s="17"/>
      <c r="D23" s="17"/>
      <c r="E23" s="17"/>
      <c r="F23" s="17"/>
      <c r="G23" s="17"/>
    </row>
    <row r="24" spans="3:7" s="17" customFormat="1" ht="14.25" customHeight="1">
      <c r="C24" s="18" t="s">
        <v>11</v>
      </c>
      <c r="F24" s="19" t="s">
        <v>12</v>
      </c>
      <c r="G24" s="17" t="s">
        <v>13</v>
      </c>
    </row>
    <row r="25" spans="2:7" ht="14.25" customHeight="1">
      <c r="B25" s="17"/>
      <c r="C25" s="18"/>
      <c r="D25" s="17"/>
      <c r="E25" s="17"/>
      <c r="F25" s="17"/>
      <c r="G25" s="17"/>
    </row>
    <row r="26" spans="2:7" ht="14.25" customHeight="1">
      <c r="B26" s="17"/>
      <c r="C26" s="18" t="s">
        <v>14</v>
      </c>
      <c r="D26" s="17"/>
      <c r="E26" s="17"/>
      <c r="F26" s="19" t="s">
        <v>15</v>
      </c>
      <c r="G26" s="17" t="s">
        <v>13</v>
      </c>
    </row>
    <row r="27" spans="2:7" ht="14.25" customHeight="1">
      <c r="B27" s="17"/>
      <c r="C27" s="18"/>
      <c r="D27" s="17"/>
      <c r="E27" s="17"/>
      <c r="F27" s="17"/>
      <c r="G27" s="17"/>
    </row>
    <row r="28" spans="2:7" ht="14.25" customHeight="1">
      <c r="B28" s="17"/>
      <c r="C28" s="18" t="s">
        <v>16</v>
      </c>
      <c r="D28" s="17"/>
      <c r="E28" s="17"/>
      <c r="F28" s="19" t="s">
        <v>17</v>
      </c>
      <c r="G28" s="17" t="s">
        <v>13</v>
      </c>
    </row>
    <row r="29" spans="2:7" ht="14.25" customHeight="1">
      <c r="B29" s="17"/>
      <c r="C29" s="17"/>
      <c r="D29" s="17"/>
      <c r="E29" s="17"/>
      <c r="F29" s="17"/>
      <c r="G29" s="17"/>
    </row>
    <row r="30" spans="2:7" ht="14.25">
      <c r="B30" s="17"/>
      <c r="C30" s="17" t="s">
        <v>18</v>
      </c>
      <c r="D30" s="17"/>
      <c r="E30" s="17"/>
      <c r="F30" s="19" t="s">
        <v>19</v>
      </c>
      <c r="G30" s="17" t="s">
        <v>20</v>
      </c>
    </row>
    <row r="32" ht="12">
      <c r="B32" s="3" t="s">
        <v>21</v>
      </c>
    </row>
    <row r="35" ht="15" customHeight="1"/>
    <row r="36" spans="1:7" s="23" customFormat="1" ht="15" customHeight="1">
      <c r="A36" s="20"/>
      <c r="B36" s="21" t="s">
        <v>22</v>
      </c>
      <c r="C36" s="22" t="s">
        <v>23</v>
      </c>
      <c r="D36" s="20"/>
      <c r="E36" s="20"/>
      <c r="F36" s="20"/>
      <c r="G36" s="20"/>
    </row>
    <row r="37" spans="1:7" s="23" customFormat="1" ht="15" customHeight="1">
      <c r="A37" s="20"/>
      <c r="B37" s="20"/>
      <c r="C37" s="22" t="s">
        <v>24</v>
      </c>
      <c r="D37" s="20"/>
      <c r="E37" s="20"/>
      <c r="F37" s="20"/>
      <c r="G37" s="20"/>
    </row>
    <row r="38" spans="1:7" ht="15" customHeight="1">
      <c r="A38" s="24"/>
      <c r="B38" s="24"/>
      <c r="C38" s="7" t="s">
        <v>25</v>
      </c>
      <c r="D38" s="24"/>
      <c r="E38" s="24"/>
      <c r="F38" s="24"/>
      <c r="G38" s="24"/>
    </row>
    <row r="39" spans="1:7" ht="15" customHeight="1">
      <c r="A39" s="24"/>
      <c r="B39" s="24"/>
      <c r="C39" s="7" t="s">
        <v>26</v>
      </c>
      <c r="D39" s="24"/>
      <c r="E39" s="24"/>
      <c r="F39" s="24"/>
      <c r="G39" s="24"/>
    </row>
    <row r="40" spans="1:7" ht="15" customHeight="1">
      <c r="A40" s="24"/>
      <c r="B40" s="24"/>
      <c r="C40" s="24" t="s">
        <v>27</v>
      </c>
      <c r="D40" s="24"/>
      <c r="E40" s="24"/>
      <c r="F40" s="24"/>
      <c r="G40" s="24"/>
    </row>
    <row r="41" spans="1:7" ht="15" customHeight="1">
      <c r="A41" s="24"/>
      <c r="B41" s="24"/>
      <c r="C41" s="24" t="s">
        <v>28</v>
      </c>
      <c r="D41" s="24"/>
      <c r="E41" s="24"/>
      <c r="F41" s="24"/>
      <c r="G41" s="24"/>
    </row>
    <row r="42" spans="1:7" s="23" customFormat="1" ht="15" customHeight="1">
      <c r="A42" s="20"/>
      <c r="B42" s="20"/>
      <c r="C42" s="20"/>
      <c r="D42" s="20"/>
      <c r="E42" s="20"/>
      <c r="F42" s="20"/>
      <c r="G42" s="20"/>
    </row>
    <row r="43" spans="1:7" s="23" customFormat="1" ht="15" customHeight="1">
      <c r="A43" s="20"/>
      <c r="B43" s="21" t="s">
        <v>29</v>
      </c>
      <c r="C43" s="20" t="s">
        <v>30</v>
      </c>
      <c r="D43" s="20"/>
      <c r="E43" s="20"/>
      <c r="F43" s="20"/>
      <c r="G43" s="20"/>
    </row>
    <row r="44" spans="1:17" ht="15" customHeight="1">
      <c r="A44" s="24"/>
      <c r="B44" s="21"/>
      <c r="C44" s="24" t="s">
        <v>31</v>
      </c>
      <c r="D44" s="24"/>
      <c r="E44" s="24"/>
      <c r="F44" s="24"/>
      <c r="G44" s="24"/>
      <c r="Q44" s="23"/>
    </row>
    <row r="45" spans="1:17" ht="13.5">
      <c r="A45" s="24"/>
      <c r="B45" s="21"/>
      <c r="C45" s="24"/>
      <c r="D45" s="24"/>
      <c r="E45" s="24"/>
      <c r="F45" s="24"/>
      <c r="G45" s="24"/>
      <c r="Q45" s="11"/>
    </row>
    <row r="46" spans="1:7" ht="13.5">
      <c r="A46" s="24"/>
      <c r="B46" s="21" t="s">
        <v>32</v>
      </c>
      <c r="C46" s="24" t="s">
        <v>33</v>
      </c>
      <c r="D46" s="24"/>
      <c r="E46" s="24"/>
      <c r="F46" s="24"/>
      <c r="G46" s="24"/>
    </row>
    <row r="48" spans="3:14" ht="12">
      <c r="C48" s="11"/>
      <c r="N48" s="23"/>
    </row>
    <row r="49" ht="12">
      <c r="N49" s="23"/>
    </row>
    <row r="50" spans="1:14" ht="12">
      <c r="A50" s="23"/>
      <c r="B50" s="23"/>
      <c r="C50" s="23"/>
      <c r="D50" s="23"/>
      <c r="E50" s="23"/>
      <c r="F50" s="23"/>
      <c r="G50" s="23"/>
      <c r="H50" s="23"/>
      <c r="I50" s="23"/>
      <c r="J50" s="23"/>
      <c r="K50" s="23"/>
      <c r="L50" s="23"/>
      <c r="M50" s="23"/>
      <c r="N50" s="23"/>
    </row>
    <row r="51" spans="1:17" ht="12">
      <c r="A51" s="23"/>
      <c r="C51" s="23"/>
      <c r="D51" s="23"/>
      <c r="E51" s="23"/>
      <c r="F51" s="23"/>
      <c r="G51" s="23"/>
      <c r="H51" s="23"/>
      <c r="I51" s="23"/>
      <c r="J51" s="23"/>
      <c r="K51" s="23"/>
      <c r="L51" s="23"/>
      <c r="M51" s="23"/>
      <c r="N51" s="23"/>
      <c r="Q51" s="23"/>
    </row>
    <row r="52" spans="1:17" ht="12">
      <c r="A52" s="23"/>
      <c r="C52" s="23"/>
      <c r="D52" s="23"/>
      <c r="E52" s="23"/>
      <c r="F52" s="23"/>
      <c r="G52" s="23"/>
      <c r="H52" s="23"/>
      <c r="I52" s="23"/>
      <c r="J52" s="23"/>
      <c r="K52" s="23"/>
      <c r="L52" s="23"/>
      <c r="M52" s="23"/>
      <c r="Q52" s="23" t="s">
        <v>34</v>
      </c>
    </row>
    <row r="53" spans="1:17" ht="12">
      <c r="A53" s="23"/>
      <c r="C53" s="23"/>
      <c r="D53" s="23"/>
      <c r="E53" s="23"/>
      <c r="F53" s="23"/>
      <c r="G53" s="23"/>
      <c r="H53" s="23"/>
      <c r="I53" s="23"/>
      <c r="J53" s="23"/>
      <c r="K53" s="23"/>
      <c r="L53" s="23"/>
      <c r="M53" s="23"/>
      <c r="Q53" s="23" t="s">
        <v>35</v>
      </c>
    </row>
    <row r="54" spans="1:13" ht="12">
      <c r="A54" s="23"/>
      <c r="B54" s="23" t="s">
        <v>36</v>
      </c>
      <c r="C54" s="23"/>
      <c r="D54" s="23"/>
      <c r="E54" s="23"/>
      <c r="F54" s="23"/>
      <c r="G54" s="23"/>
      <c r="H54" s="23"/>
      <c r="I54" s="23"/>
      <c r="J54" s="23"/>
      <c r="K54" s="23"/>
      <c r="L54" s="23"/>
      <c r="M54" s="23"/>
    </row>
    <row r="55" spans="4:10" ht="13.5">
      <c r="D55" s="24" t="s">
        <v>37</v>
      </c>
      <c r="E55" s="24"/>
      <c r="F55" s="24"/>
      <c r="G55" s="24"/>
      <c r="H55" s="24"/>
      <c r="I55" s="24"/>
      <c r="J55" s="24"/>
    </row>
    <row r="58" spans="16:18" ht="12">
      <c r="P58" s="23"/>
      <c r="Q58" s="23"/>
      <c r="R58" s="23"/>
    </row>
    <row r="59" spans="16:17" ht="12">
      <c r="P59" s="23"/>
      <c r="Q59" s="23"/>
    </row>
    <row r="60" spans="16:17" ht="12">
      <c r="P60" s="23"/>
      <c r="Q60" s="23"/>
    </row>
    <row r="61" spans="16:17" ht="12">
      <c r="P61" s="23"/>
      <c r="Q61" s="23"/>
    </row>
    <row r="62" spans="16:17" ht="12">
      <c r="P62" s="23"/>
      <c r="Q62" s="23"/>
    </row>
    <row r="63" spans="16:17" ht="12">
      <c r="P63" s="23"/>
      <c r="Q63" s="23"/>
    </row>
    <row r="64" spans="16:17" ht="12">
      <c r="P64" s="23"/>
      <c r="Q64" s="23"/>
    </row>
    <row r="65" ht="12">
      <c r="Q65" s="23"/>
    </row>
    <row r="66" ht="12">
      <c r="Q66" s="23"/>
    </row>
  </sheetData>
  <sheetProtection/>
  <mergeCells count="2">
    <mergeCell ref="C7:F7"/>
    <mergeCell ref="J5:L5"/>
  </mergeCells>
  <printOptions/>
  <pageMargins left="0.4330708661417323" right="0" top="0.5905511811023623" bottom="0.1968503937007874" header="0.5118110236220472" footer="0.5118110236220472"/>
  <pageSetup horizontalDpi="600" verticalDpi="600" orientation="portrait" paperSize="9" r:id="rId2"/>
  <headerFooter alignWithMargins="0">
    <oddFooter>&amp;C－　１　－</oddFooter>
  </headerFooter>
  <drawing r:id="rId1"/>
</worksheet>
</file>

<file path=xl/worksheets/sheet2.xml><?xml version="1.0" encoding="utf-8"?>
<worksheet xmlns="http://schemas.openxmlformats.org/spreadsheetml/2006/main" xmlns:r="http://schemas.openxmlformats.org/officeDocument/2006/relationships">
  <dimension ref="A3:W86"/>
  <sheetViews>
    <sheetView showGridLines="0" zoomScale="125" zoomScaleNormal="125" workbookViewId="0" topLeftCell="A1">
      <pane ySplit="7" topLeftCell="BM8" activePane="bottomLeft" state="frozen"/>
      <selection pane="topLeft" activeCell="A1" sqref="A1"/>
      <selection pane="bottomLeft" activeCell="A1" sqref="A1"/>
    </sheetView>
  </sheetViews>
  <sheetFormatPr defaultColWidth="7.50390625" defaultRowHeight="13.5"/>
  <cols>
    <col min="1" max="1" width="5.00390625" style="29" customWidth="1"/>
    <col min="2" max="2" width="3.375" style="29" customWidth="1"/>
    <col min="3" max="3" width="11.625" style="29" customWidth="1"/>
    <col min="4" max="14" width="5.50390625" style="29" customWidth="1"/>
    <col min="15" max="15" width="5.125" style="29" customWidth="1"/>
    <col min="16" max="16" width="4.875" style="29" customWidth="1"/>
    <col min="17" max="16384" width="7.50390625" style="29" customWidth="1"/>
  </cols>
  <sheetData>
    <row r="3" spans="1:18" ht="12">
      <c r="A3" s="25"/>
      <c r="B3" s="26" t="s">
        <v>184</v>
      </c>
      <c r="C3" s="27"/>
      <c r="D3" s="27"/>
      <c r="E3" s="27"/>
      <c r="F3" s="27"/>
      <c r="G3" s="27"/>
      <c r="H3" s="27"/>
      <c r="I3" s="27"/>
      <c r="J3" s="27"/>
      <c r="K3" s="27"/>
      <c r="L3" s="27"/>
      <c r="M3" s="27"/>
      <c r="N3" s="27"/>
      <c r="O3" s="27"/>
      <c r="P3" s="27"/>
      <c r="Q3" s="27"/>
      <c r="R3" s="28"/>
    </row>
    <row r="4" spans="2:16" ht="11.25" customHeight="1" thickBot="1">
      <c r="B4" s="30"/>
      <c r="C4" s="30"/>
      <c r="D4" s="30"/>
      <c r="E4" s="30"/>
      <c r="F4" s="30"/>
      <c r="G4" s="30"/>
      <c r="H4" s="30"/>
      <c r="I4" s="30"/>
      <c r="J4" s="30"/>
      <c r="K4" s="30"/>
      <c r="L4" s="30"/>
      <c r="M4" s="30"/>
      <c r="N4" s="30" t="s">
        <v>185</v>
      </c>
      <c r="O4" s="30"/>
      <c r="P4" s="28"/>
    </row>
    <row r="5" spans="2:16" ht="17.25" customHeight="1">
      <c r="B5" s="269" t="s">
        <v>38</v>
      </c>
      <c r="C5" s="270"/>
      <c r="D5" s="248" t="s">
        <v>39</v>
      </c>
      <c r="E5" s="249"/>
      <c r="F5" s="275"/>
      <c r="G5" s="248" t="s">
        <v>40</v>
      </c>
      <c r="H5" s="249"/>
      <c r="I5" s="275"/>
      <c r="J5" s="248" t="s">
        <v>41</v>
      </c>
      <c r="K5" s="249"/>
      <c r="L5" s="275"/>
      <c r="M5" s="248" t="s">
        <v>42</v>
      </c>
      <c r="N5" s="249"/>
      <c r="O5" s="250"/>
      <c r="P5" s="28"/>
    </row>
    <row r="6" spans="2:16" ht="9" customHeight="1">
      <c r="B6" s="271"/>
      <c r="C6" s="272"/>
      <c r="D6" s="255" t="s">
        <v>186</v>
      </c>
      <c r="E6" s="251" t="s">
        <v>187</v>
      </c>
      <c r="F6" s="253" t="s">
        <v>188</v>
      </c>
      <c r="G6" s="255" t="s">
        <v>186</v>
      </c>
      <c r="H6" s="251" t="s">
        <v>187</v>
      </c>
      <c r="I6" s="253" t="s">
        <v>188</v>
      </c>
      <c r="J6" s="255" t="s">
        <v>186</v>
      </c>
      <c r="K6" s="251" t="s">
        <v>187</v>
      </c>
      <c r="L6" s="253" t="s">
        <v>188</v>
      </c>
      <c r="M6" s="255" t="s">
        <v>186</v>
      </c>
      <c r="N6" s="251" t="s">
        <v>187</v>
      </c>
      <c r="O6" s="257" t="s">
        <v>188</v>
      </c>
      <c r="P6" s="28"/>
    </row>
    <row r="7" spans="2:16" ht="10.5" customHeight="1">
      <c r="B7" s="273"/>
      <c r="C7" s="274"/>
      <c r="D7" s="256"/>
      <c r="E7" s="252"/>
      <c r="F7" s="254"/>
      <c r="G7" s="256"/>
      <c r="H7" s="252"/>
      <c r="I7" s="254"/>
      <c r="J7" s="256"/>
      <c r="K7" s="252"/>
      <c r="L7" s="254"/>
      <c r="M7" s="256"/>
      <c r="N7" s="252"/>
      <c r="O7" s="258"/>
      <c r="P7" s="28"/>
    </row>
    <row r="8" spans="2:16" ht="10.5" customHeight="1">
      <c r="B8" s="280"/>
      <c r="C8" s="31"/>
      <c r="D8" s="32"/>
      <c r="E8" s="33"/>
      <c r="F8" s="33"/>
      <c r="G8" s="32"/>
      <c r="H8" s="33"/>
      <c r="I8" s="33"/>
      <c r="J8" s="32"/>
      <c r="K8" s="33"/>
      <c r="L8" s="34"/>
      <c r="M8" s="35"/>
      <c r="N8" s="33"/>
      <c r="O8" s="36"/>
      <c r="P8" s="28"/>
    </row>
    <row r="9" spans="2:16" ht="10.5" customHeight="1">
      <c r="B9" s="271"/>
      <c r="C9" s="37"/>
      <c r="D9" s="38"/>
      <c r="E9" s="39"/>
      <c r="F9" s="39"/>
      <c r="G9" s="38"/>
      <c r="H9" s="39"/>
      <c r="I9" s="39"/>
      <c r="J9" s="38"/>
      <c r="K9" s="39"/>
      <c r="L9" s="40"/>
      <c r="M9" s="30"/>
      <c r="N9" s="39"/>
      <c r="O9" s="41"/>
      <c r="P9" s="28"/>
    </row>
    <row r="10" spans="2:16" ht="12" customHeight="1">
      <c r="B10" s="42" t="s">
        <v>43</v>
      </c>
      <c r="C10" s="43" t="s">
        <v>44</v>
      </c>
      <c r="D10" s="44">
        <v>615</v>
      </c>
      <c r="E10" s="45">
        <v>302</v>
      </c>
      <c r="F10" s="46">
        <v>313</v>
      </c>
      <c r="G10" s="44">
        <v>744</v>
      </c>
      <c r="H10" s="45">
        <v>386</v>
      </c>
      <c r="I10" s="46">
        <v>358</v>
      </c>
      <c r="J10" s="44">
        <v>2175</v>
      </c>
      <c r="K10" s="45">
        <v>1165</v>
      </c>
      <c r="L10" s="46">
        <v>1010</v>
      </c>
      <c r="M10" s="44">
        <v>3803</v>
      </c>
      <c r="N10" s="45">
        <v>2139</v>
      </c>
      <c r="O10" s="47">
        <v>1664</v>
      </c>
      <c r="P10" s="28"/>
    </row>
    <row r="11" spans="2:16" ht="12" customHeight="1">
      <c r="B11" s="42" t="s">
        <v>45</v>
      </c>
      <c r="C11" s="43" t="s">
        <v>46</v>
      </c>
      <c r="D11" s="44">
        <v>579</v>
      </c>
      <c r="E11" s="45">
        <v>313</v>
      </c>
      <c r="F11" s="46">
        <v>266</v>
      </c>
      <c r="G11" s="44">
        <v>660</v>
      </c>
      <c r="H11" s="45">
        <v>329</v>
      </c>
      <c r="I11" s="46">
        <v>331</v>
      </c>
      <c r="J11" s="44">
        <v>2038</v>
      </c>
      <c r="K11" s="45">
        <v>1181</v>
      </c>
      <c r="L11" s="46">
        <v>857</v>
      </c>
      <c r="M11" s="44">
        <v>1790</v>
      </c>
      <c r="N11" s="45">
        <v>977</v>
      </c>
      <c r="O11" s="47">
        <v>813</v>
      </c>
      <c r="P11" s="28"/>
    </row>
    <row r="12" spans="2:16" ht="12" customHeight="1">
      <c r="B12" s="42" t="s">
        <v>47</v>
      </c>
      <c r="C12" s="48" t="s">
        <v>48</v>
      </c>
      <c r="D12" s="44">
        <v>621</v>
      </c>
      <c r="E12" s="45">
        <v>302</v>
      </c>
      <c r="F12" s="46">
        <v>319</v>
      </c>
      <c r="G12" s="44">
        <v>671</v>
      </c>
      <c r="H12" s="45">
        <v>342</v>
      </c>
      <c r="I12" s="46">
        <v>329</v>
      </c>
      <c r="J12" s="44">
        <v>887</v>
      </c>
      <c r="K12" s="45">
        <v>471</v>
      </c>
      <c r="L12" s="46">
        <v>416</v>
      </c>
      <c r="M12" s="44">
        <v>1024</v>
      </c>
      <c r="N12" s="45">
        <v>558</v>
      </c>
      <c r="O12" s="47">
        <v>466</v>
      </c>
      <c r="P12" s="28"/>
    </row>
    <row r="13" spans="2:16" ht="12" customHeight="1">
      <c r="B13" s="42" t="s">
        <v>49</v>
      </c>
      <c r="C13" s="48" t="s">
        <v>50</v>
      </c>
      <c r="D13" s="44">
        <v>571</v>
      </c>
      <c r="E13" s="45">
        <v>290</v>
      </c>
      <c r="F13" s="46">
        <v>281</v>
      </c>
      <c r="G13" s="44">
        <v>574</v>
      </c>
      <c r="H13" s="45">
        <v>286</v>
      </c>
      <c r="I13" s="46">
        <v>288</v>
      </c>
      <c r="J13" s="44">
        <v>773</v>
      </c>
      <c r="K13" s="45">
        <v>428</v>
      </c>
      <c r="L13" s="46">
        <v>345</v>
      </c>
      <c r="M13" s="44">
        <v>977</v>
      </c>
      <c r="N13" s="45">
        <v>519</v>
      </c>
      <c r="O13" s="47">
        <v>458</v>
      </c>
      <c r="P13" s="28"/>
    </row>
    <row r="14" spans="2:16" ht="12" customHeight="1">
      <c r="B14" s="42" t="s">
        <v>51</v>
      </c>
      <c r="C14" s="48" t="s">
        <v>52</v>
      </c>
      <c r="D14" s="44">
        <v>651</v>
      </c>
      <c r="E14" s="45">
        <v>348</v>
      </c>
      <c r="F14" s="46">
        <v>303</v>
      </c>
      <c r="G14" s="44">
        <v>638</v>
      </c>
      <c r="H14" s="45">
        <v>335</v>
      </c>
      <c r="I14" s="46">
        <v>303</v>
      </c>
      <c r="J14" s="44">
        <v>933</v>
      </c>
      <c r="K14" s="45">
        <v>533</v>
      </c>
      <c r="L14" s="46">
        <v>400</v>
      </c>
      <c r="M14" s="44">
        <v>1226</v>
      </c>
      <c r="N14" s="45">
        <v>619</v>
      </c>
      <c r="O14" s="47">
        <v>607</v>
      </c>
      <c r="P14" s="28"/>
    </row>
    <row r="15" spans="2:16" ht="12" customHeight="1">
      <c r="B15" s="42" t="s">
        <v>53</v>
      </c>
      <c r="C15" s="48" t="s">
        <v>54</v>
      </c>
      <c r="D15" s="44">
        <v>601</v>
      </c>
      <c r="E15" s="45">
        <v>317</v>
      </c>
      <c r="F15" s="46">
        <v>284</v>
      </c>
      <c r="G15" s="44">
        <v>628</v>
      </c>
      <c r="H15" s="45">
        <v>318</v>
      </c>
      <c r="I15" s="46">
        <v>310</v>
      </c>
      <c r="J15" s="44">
        <v>978</v>
      </c>
      <c r="K15" s="45">
        <v>541</v>
      </c>
      <c r="L15" s="46">
        <v>437</v>
      </c>
      <c r="M15" s="44">
        <v>1056</v>
      </c>
      <c r="N15" s="45">
        <v>561</v>
      </c>
      <c r="O15" s="47">
        <v>495</v>
      </c>
      <c r="P15" s="28"/>
    </row>
    <row r="16" spans="2:16" ht="12" customHeight="1">
      <c r="B16" s="42" t="s">
        <v>55</v>
      </c>
      <c r="C16" s="48" t="s">
        <v>56</v>
      </c>
      <c r="D16" s="44">
        <v>642</v>
      </c>
      <c r="E16" s="45">
        <v>334</v>
      </c>
      <c r="F16" s="46">
        <v>308</v>
      </c>
      <c r="G16" s="44">
        <v>597</v>
      </c>
      <c r="H16" s="45">
        <v>293</v>
      </c>
      <c r="I16" s="46">
        <v>304</v>
      </c>
      <c r="J16" s="44">
        <v>950</v>
      </c>
      <c r="K16" s="45">
        <v>510</v>
      </c>
      <c r="L16" s="46">
        <v>440</v>
      </c>
      <c r="M16" s="44">
        <v>1060</v>
      </c>
      <c r="N16" s="45">
        <v>573</v>
      </c>
      <c r="O16" s="47">
        <v>487</v>
      </c>
      <c r="P16" s="28"/>
    </row>
    <row r="17" spans="2:16" ht="12" customHeight="1">
      <c r="B17" s="42" t="s">
        <v>47</v>
      </c>
      <c r="C17" s="48" t="s">
        <v>57</v>
      </c>
      <c r="D17" s="44">
        <v>650</v>
      </c>
      <c r="E17" s="45">
        <v>313</v>
      </c>
      <c r="F17" s="46">
        <v>337</v>
      </c>
      <c r="G17" s="44">
        <v>659</v>
      </c>
      <c r="H17" s="45">
        <v>342</v>
      </c>
      <c r="I17" s="46">
        <v>317</v>
      </c>
      <c r="J17" s="44">
        <v>1073</v>
      </c>
      <c r="K17" s="45">
        <v>559</v>
      </c>
      <c r="L17" s="46">
        <v>514</v>
      </c>
      <c r="M17" s="44">
        <v>1027</v>
      </c>
      <c r="N17" s="45">
        <v>535</v>
      </c>
      <c r="O17" s="47">
        <v>492</v>
      </c>
      <c r="P17" s="28"/>
    </row>
    <row r="18" spans="2:16" ht="12" customHeight="1">
      <c r="B18" s="42" t="s">
        <v>49</v>
      </c>
      <c r="C18" s="48" t="s">
        <v>58</v>
      </c>
      <c r="D18" s="44">
        <v>563</v>
      </c>
      <c r="E18" s="45">
        <v>281</v>
      </c>
      <c r="F18" s="46">
        <v>282</v>
      </c>
      <c r="G18" s="44">
        <v>702</v>
      </c>
      <c r="H18" s="45">
        <v>347</v>
      </c>
      <c r="I18" s="46">
        <v>355</v>
      </c>
      <c r="J18" s="44">
        <v>699</v>
      </c>
      <c r="K18" s="45">
        <v>337</v>
      </c>
      <c r="L18" s="46">
        <v>362</v>
      </c>
      <c r="M18" s="44">
        <v>766</v>
      </c>
      <c r="N18" s="45">
        <v>379</v>
      </c>
      <c r="O18" s="47">
        <v>387</v>
      </c>
      <c r="P18" s="28"/>
    </row>
    <row r="19" spans="2:16" ht="12" customHeight="1">
      <c r="B19" s="42" t="s">
        <v>59</v>
      </c>
      <c r="C19" s="48" t="s">
        <v>60</v>
      </c>
      <c r="D19" s="44">
        <v>593</v>
      </c>
      <c r="E19" s="45">
        <v>298</v>
      </c>
      <c r="F19" s="46">
        <v>295</v>
      </c>
      <c r="G19" s="44">
        <v>688</v>
      </c>
      <c r="H19" s="45">
        <v>347</v>
      </c>
      <c r="I19" s="46">
        <v>341</v>
      </c>
      <c r="J19" s="44">
        <v>760</v>
      </c>
      <c r="K19" s="45">
        <v>390</v>
      </c>
      <c r="L19" s="46">
        <v>370</v>
      </c>
      <c r="M19" s="44">
        <v>961</v>
      </c>
      <c r="N19" s="45">
        <v>504</v>
      </c>
      <c r="O19" s="47">
        <v>457</v>
      </c>
      <c r="P19" s="28"/>
    </row>
    <row r="20" spans="2:16" ht="12" customHeight="1">
      <c r="B20" s="42" t="s">
        <v>61</v>
      </c>
      <c r="C20" s="48" t="s">
        <v>62</v>
      </c>
      <c r="D20" s="44">
        <v>633</v>
      </c>
      <c r="E20" s="45">
        <v>334</v>
      </c>
      <c r="F20" s="46">
        <v>299</v>
      </c>
      <c r="G20" s="44">
        <v>829</v>
      </c>
      <c r="H20" s="45">
        <v>407</v>
      </c>
      <c r="I20" s="46">
        <v>422</v>
      </c>
      <c r="J20" s="44">
        <v>764</v>
      </c>
      <c r="K20" s="45">
        <v>411</v>
      </c>
      <c r="L20" s="46">
        <v>353</v>
      </c>
      <c r="M20" s="44">
        <v>998</v>
      </c>
      <c r="N20" s="45">
        <v>545</v>
      </c>
      <c r="O20" s="47">
        <v>453</v>
      </c>
      <c r="P20" s="28"/>
    </row>
    <row r="21" spans="2:23" ht="12" customHeight="1">
      <c r="B21" s="42" t="s">
        <v>63</v>
      </c>
      <c r="C21" s="48" t="s">
        <v>189</v>
      </c>
      <c r="D21" s="44">
        <f>E21+F21</f>
        <v>524</v>
      </c>
      <c r="E21" s="45">
        <v>285</v>
      </c>
      <c r="F21" s="46">
        <v>239</v>
      </c>
      <c r="G21" s="44">
        <f>H21+I21</f>
        <v>676</v>
      </c>
      <c r="H21" s="45">
        <v>328</v>
      </c>
      <c r="I21" s="46">
        <v>348</v>
      </c>
      <c r="J21" s="44">
        <f>K21+L21</f>
        <v>666</v>
      </c>
      <c r="K21" s="45">
        <v>371</v>
      </c>
      <c r="L21" s="46">
        <v>295</v>
      </c>
      <c r="M21" s="44">
        <f>N21+O21</f>
        <v>1068</v>
      </c>
      <c r="N21" s="45">
        <v>573</v>
      </c>
      <c r="O21" s="47">
        <v>495</v>
      </c>
      <c r="P21" s="28"/>
      <c r="R21" s="49"/>
      <c r="S21" s="49"/>
      <c r="T21" s="49"/>
      <c r="U21" s="49"/>
      <c r="V21" s="28"/>
      <c r="W21" s="28"/>
    </row>
    <row r="22" spans="2:23" ht="12" customHeight="1">
      <c r="B22" s="42"/>
      <c r="C22" s="48" t="s">
        <v>64</v>
      </c>
      <c r="D22" s="44">
        <f>E22+F22</f>
        <v>630</v>
      </c>
      <c r="E22" s="45">
        <v>333</v>
      </c>
      <c r="F22" s="46">
        <v>297</v>
      </c>
      <c r="G22" s="44">
        <f>H22+I22</f>
        <v>710</v>
      </c>
      <c r="H22" s="45">
        <v>384</v>
      </c>
      <c r="I22" s="46">
        <v>326</v>
      </c>
      <c r="J22" s="44">
        <f>K22+L22</f>
        <v>2289</v>
      </c>
      <c r="K22" s="45">
        <v>1227</v>
      </c>
      <c r="L22" s="46">
        <v>1062</v>
      </c>
      <c r="M22" s="44">
        <f>N22+O22</f>
        <v>3825</v>
      </c>
      <c r="N22" s="45">
        <v>2093</v>
      </c>
      <c r="O22" s="47">
        <v>1732</v>
      </c>
      <c r="P22" s="50"/>
      <c r="R22" s="49"/>
      <c r="S22" s="49"/>
      <c r="T22" s="49"/>
      <c r="U22" s="49"/>
      <c r="V22" s="28"/>
      <c r="W22" s="28"/>
    </row>
    <row r="23" spans="2:23" ht="10.5" customHeight="1">
      <c r="B23" s="42"/>
      <c r="C23" s="48"/>
      <c r="D23" s="51"/>
      <c r="E23" s="52"/>
      <c r="F23" s="30"/>
      <c r="G23" s="38"/>
      <c r="H23" s="52"/>
      <c r="I23" s="30"/>
      <c r="J23" s="38"/>
      <c r="K23" s="52"/>
      <c r="L23" s="53"/>
      <c r="M23" s="30"/>
      <c r="N23" s="52"/>
      <c r="O23" s="41"/>
      <c r="P23" s="28"/>
      <c r="R23" s="49"/>
      <c r="S23" s="49"/>
      <c r="T23" s="49"/>
      <c r="U23" s="49"/>
      <c r="V23" s="28"/>
      <c r="W23" s="28"/>
    </row>
    <row r="24" spans="2:23" ht="10.5" customHeight="1">
      <c r="B24" s="54"/>
      <c r="C24" s="55"/>
      <c r="D24" s="56"/>
      <c r="E24" s="57"/>
      <c r="F24" s="58"/>
      <c r="G24" s="59"/>
      <c r="H24" s="57"/>
      <c r="I24" s="58"/>
      <c r="J24" s="59"/>
      <c r="K24" s="57"/>
      <c r="L24" s="60"/>
      <c r="M24" s="58"/>
      <c r="N24" s="57"/>
      <c r="O24" s="61"/>
      <c r="P24" s="28"/>
      <c r="R24" s="49"/>
      <c r="S24" s="49"/>
      <c r="T24" s="49"/>
      <c r="U24" s="49"/>
      <c r="V24" s="28"/>
      <c r="W24" s="28"/>
    </row>
    <row r="25" spans="2:23" ht="11.25" customHeight="1">
      <c r="B25" s="42"/>
      <c r="C25" s="30" t="s">
        <v>65</v>
      </c>
      <c r="D25" s="51"/>
      <c r="E25" s="39"/>
      <c r="F25" s="39"/>
      <c r="G25" s="38"/>
      <c r="H25" s="39"/>
      <c r="I25" s="39"/>
      <c r="J25" s="38"/>
      <c r="K25" s="39"/>
      <c r="L25" s="40"/>
      <c r="M25" s="30"/>
      <c r="N25" s="39"/>
      <c r="O25" s="41"/>
      <c r="P25" s="28"/>
      <c r="R25" s="49"/>
      <c r="S25" s="49"/>
      <c r="T25" s="49"/>
      <c r="U25" s="49"/>
      <c r="V25" s="28"/>
      <c r="W25" s="28"/>
    </row>
    <row r="26" spans="2:23" ht="11.25" customHeight="1">
      <c r="B26" s="42"/>
      <c r="C26" s="62" t="s">
        <v>66</v>
      </c>
      <c r="D26" s="44">
        <f>E26+F26</f>
        <v>630</v>
      </c>
      <c r="E26" s="45">
        <v>333</v>
      </c>
      <c r="F26" s="46">
        <v>297</v>
      </c>
      <c r="G26" s="51">
        <f aca="true" t="shared" si="0" ref="G26:G44">SUM(H26:I26)</f>
        <v>1</v>
      </c>
      <c r="H26" s="63">
        <v>0</v>
      </c>
      <c r="I26" s="64">
        <v>1</v>
      </c>
      <c r="J26" s="51">
        <f aca="true" t="shared" si="1" ref="J26:J44">SUM(K26:L26)</f>
        <v>163</v>
      </c>
      <c r="K26" s="64">
        <v>75</v>
      </c>
      <c r="L26" s="65">
        <v>88</v>
      </c>
      <c r="M26" s="51">
        <f>SUM(N26:O26)</f>
        <v>200</v>
      </c>
      <c r="N26" s="66">
        <v>102</v>
      </c>
      <c r="O26" s="67">
        <v>98</v>
      </c>
      <c r="P26" s="28"/>
      <c r="R26" s="49"/>
      <c r="S26" s="49"/>
      <c r="T26" s="49"/>
      <c r="U26" s="49"/>
      <c r="V26" s="28"/>
      <c r="W26" s="28"/>
    </row>
    <row r="27" spans="2:23" ht="11.25" customHeight="1">
      <c r="B27" s="42" t="s">
        <v>67</v>
      </c>
      <c r="C27" s="62" t="s">
        <v>68</v>
      </c>
      <c r="D27" s="68" t="s">
        <v>190</v>
      </c>
      <c r="E27" s="69" t="s">
        <v>69</v>
      </c>
      <c r="F27" s="69" t="s">
        <v>69</v>
      </c>
      <c r="G27" s="51">
        <f t="shared" si="0"/>
        <v>0</v>
      </c>
      <c r="H27" s="63">
        <v>0</v>
      </c>
      <c r="I27" s="64">
        <v>0</v>
      </c>
      <c r="J27" s="51">
        <f t="shared" si="1"/>
        <v>156</v>
      </c>
      <c r="K27" s="64">
        <v>72</v>
      </c>
      <c r="L27" s="65">
        <v>84</v>
      </c>
      <c r="M27" s="51">
        <f>SUM(N27:O27)</f>
        <v>217</v>
      </c>
      <c r="N27" s="66">
        <v>121</v>
      </c>
      <c r="O27" s="67">
        <v>96</v>
      </c>
      <c r="P27" s="28"/>
      <c r="R27" s="49"/>
      <c r="S27" s="49"/>
      <c r="T27" s="49"/>
      <c r="U27" s="49"/>
      <c r="V27" s="28"/>
      <c r="W27" s="28"/>
    </row>
    <row r="28" spans="2:23" ht="11.25" customHeight="1">
      <c r="B28" s="42"/>
      <c r="C28" s="62" t="s">
        <v>70</v>
      </c>
      <c r="D28" s="68" t="s">
        <v>69</v>
      </c>
      <c r="E28" s="69" t="s">
        <v>69</v>
      </c>
      <c r="F28" s="69" t="s">
        <v>69</v>
      </c>
      <c r="G28" s="51">
        <f t="shared" si="0"/>
        <v>1</v>
      </c>
      <c r="H28" s="63">
        <v>1</v>
      </c>
      <c r="I28" s="64">
        <v>0</v>
      </c>
      <c r="J28" s="51">
        <f t="shared" si="1"/>
        <v>84</v>
      </c>
      <c r="K28" s="64">
        <v>41</v>
      </c>
      <c r="L28" s="65">
        <v>43</v>
      </c>
      <c r="M28" s="51">
        <f>SUM(N28:O28)</f>
        <v>125</v>
      </c>
      <c r="N28" s="66">
        <v>64</v>
      </c>
      <c r="O28" s="67">
        <v>61</v>
      </c>
      <c r="P28" s="28"/>
      <c r="R28" s="49"/>
      <c r="S28" s="49"/>
      <c r="T28" s="49"/>
      <c r="U28" s="49"/>
      <c r="V28" s="28"/>
      <c r="W28" s="28"/>
    </row>
    <row r="29" spans="2:23" ht="11.25" customHeight="1">
      <c r="B29" s="42" t="s">
        <v>71</v>
      </c>
      <c r="C29" s="62" t="s">
        <v>72</v>
      </c>
      <c r="D29" s="68" t="s">
        <v>69</v>
      </c>
      <c r="E29" s="69" t="s">
        <v>69</v>
      </c>
      <c r="F29" s="69" t="s">
        <v>69</v>
      </c>
      <c r="G29" s="51">
        <f t="shared" si="0"/>
        <v>1</v>
      </c>
      <c r="H29" s="63">
        <v>0</v>
      </c>
      <c r="I29" s="64">
        <v>1</v>
      </c>
      <c r="J29" s="51">
        <f t="shared" si="1"/>
        <v>124</v>
      </c>
      <c r="K29" s="64">
        <v>63</v>
      </c>
      <c r="L29" s="65">
        <v>61</v>
      </c>
      <c r="M29" s="51">
        <f>SUM(N29:O29)</f>
        <v>435</v>
      </c>
      <c r="N29" s="66">
        <v>256</v>
      </c>
      <c r="O29" s="67">
        <v>179</v>
      </c>
      <c r="P29" s="28"/>
      <c r="R29" s="49"/>
      <c r="S29" s="49"/>
      <c r="T29" s="49"/>
      <c r="U29" s="49"/>
      <c r="V29" s="28"/>
      <c r="W29" s="28"/>
    </row>
    <row r="30" spans="2:23" ht="11.25" customHeight="1">
      <c r="B30" s="42"/>
      <c r="C30" s="62" t="s">
        <v>73</v>
      </c>
      <c r="D30" s="68" t="s">
        <v>69</v>
      </c>
      <c r="E30" s="69" t="s">
        <v>69</v>
      </c>
      <c r="F30" s="69" t="s">
        <v>69</v>
      </c>
      <c r="G30" s="51">
        <f t="shared" si="0"/>
        <v>2</v>
      </c>
      <c r="H30" s="63">
        <v>2</v>
      </c>
      <c r="I30" s="64">
        <v>0</v>
      </c>
      <c r="J30" s="51">
        <f t="shared" si="1"/>
        <v>512</v>
      </c>
      <c r="K30" s="64">
        <v>289</v>
      </c>
      <c r="L30" s="65">
        <v>223</v>
      </c>
      <c r="M30" s="51">
        <f>SUM(N30:O30)</f>
        <v>1137</v>
      </c>
      <c r="N30" s="66">
        <v>615</v>
      </c>
      <c r="O30" s="67">
        <v>522</v>
      </c>
      <c r="P30" s="28"/>
      <c r="R30" s="49"/>
      <c r="S30" s="49"/>
      <c r="T30" s="49"/>
      <c r="U30" s="49"/>
      <c r="V30" s="28"/>
      <c r="W30" s="28"/>
    </row>
    <row r="31" spans="2:23" ht="11.25" customHeight="1">
      <c r="B31" s="42" t="s">
        <v>74</v>
      </c>
      <c r="C31" s="62" t="s">
        <v>75</v>
      </c>
      <c r="D31" s="68" t="s">
        <v>69</v>
      </c>
      <c r="E31" s="69" t="s">
        <v>69</v>
      </c>
      <c r="F31" s="69" t="s">
        <v>69</v>
      </c>
      <c r="G31" s="51">
        <f t="shared" si="0"/>
        <v>5</v>
      </c>
      <c r="H31" s="63">
        <v>4</v>
      </c>
      <c r="I31" s="64">
        <v>1</v>
      </c>
      <c r="J31" s="51">
        <f t="shared" si="1"/>
        <v>357</v>
      </c>
      <c r="K31" s="64">
        <v>195</v>
      </c>
      <c r="L31" s="65">
        <v>162</v>
      </c>
      <c r="M31" s="51">
        <f aca="true" t="shared" si="2" ref="M31:M44">N31+O31</f>
        <v>498</v>
      </c>
      <c r="N31" s="66">
        <v>258</v>
      </c>
      <c r="O31" s="67">
        <v>240</v>
      </c>
      <c r="P31" s="28"/>
      <c r="R31" s="49"/>
      <c r="S31" s="49"/>
      <c r="T31" s="49"/>
      <c r="U31" s="49"/>
      <c r="V31" s="28"/>
      <c r="W31" s="28"/>
    </row>
    <row r="32" spans="2:23" ht="11.25" customHeight="1">
      <c r="B32" s="42"/>
      <c r="C32" s="62" t="s">
        <v>76</v>
      </c>
      <c r="D32" s="68" t="s">
        <v>69</v>
      </c>
      <c r="E32" s="69" t="s">
        <v>69</v>
      </c>
      <c r="F32" s="69" t="s">
        <v>69</v>
      </c>
      <c r="G32" s="51">
        <f t="shared" si="0"/>
        <v>5</v>
      </c>
      <c r="H32" s="63">
        <v>3</v>
      </c>
      <c r="I32" s="64">
        <v>2</v>
      </c>
      <c r="J32" s="51">
        <f t="shared" si="1"/>
        <v>287</v>
      </c>
      <c r="K32" s="64">
        <v>139</v>
      </c>
      <c r="L32" s="65">
        <v>148</v>
      </c>
      <c r="M32" s="51">
        <f t="shared" si="2"/>
        <v>411</v>
      </c>
      <c r="N32" s="66">
        <v>206</v>
      </c>
      <c r="O32" s="67">
        <v>205</v>
      </c>
      <c r="P32" s="28"/>
      <c r="R32" s="49"/>
      <c r="S32" s="49"/>
      <c r="T32" s="49"/>
      <c r="U32" s="49"/>
      <c r="V32" s="28"/>
      <c r="W32" s="28"/>
    </row>
    <row r="33" spans="2:23" ht="11.25" customHeight="1">
      <c r="B33" s="42" t="s">
        <v>77</v>
      </c>
      <c r="C33" s="62" t="s">
        <v>78</v>
      </c>
      <c r="D33" s="68" t="s">
        <v>69</v>
      </c>
      <c r="E33" s="69" t="s">
        <v>69</v>
      </c>
      <c r="F33" s="69" t="s">
        <v>69</v>
      </c>
      <c r="G33" s="51">
        <f t="shared" si="0"/>
        <v>3</v>
      </c>
      <c r="H33" s="63">
        <v>3</v>
      </c>
      <c r="I33" s="64">
        <v>0</v>
      </c>
      <c r="J33" s="51">
        <f t="shared" si="1"/>
        <v>247</v>
      </c>
      <c r="K33" s="64">
        <v>132</v>
      </c>
      <c r="L33" s="65">
        <v>115</v>
      </c>
      <c r="M33" s="51">
        <f t="shared" si="2"/>
        <v>277</v>
      </c>
      <c r="N33" s="66">
        <v>137</v>
      </c>
      <c r="O33" s="67">
        <v>140</v>
      </c>
      <c r="P33" s="28"/>
      <c r="R33" s="49"/>
      <c r="S33" s="49"/>
      <c r="T33" s="49"/>
      <c r="U33" s="49"/>
      <c r="V33" s="28"/>
      <c r="W33" s="28"/>
    </row>
    <row r="34" spans="2:23" ht="11.25" customHeight="1">
      <c r="B34" s="42"/>
      <c r="C34" s="62" t="s">
        <v>79</v>
      </c>
      <c r="D34" s="68" t="s">
        <v>69</v>
      </c>
      <c r="E34" s="69" t="s">
        <v>69</v>
      </c>
      <c r="F34" s="69" t="s">
        <v>69</v>
      </c>
      <c r="G34" s="51">
        <f t="shared" si="0"/>
        <v>3</v>
      </c>
      <c r="H34" s="63">
        <v>3</v>
      </c>
      <c r="I34" s="64">
        <v>0</v>
      </c>
      <c r="J34" s="51">
        <f t="shared" si="1"/>
        <v>124</v>
      </c>
      <c r="K34" s="64">
        <v>77</v>
      </c>
      <c r="L34" s="65">
        <v>47</v>
      </c>
      <c r="M34" s="51">
        <f t="shared" si="2"/>
        <v>187</v>
      </c>
      <c r="N34" s="66">
        <v>111</v>
      </c>
      <c r="O34" s="67">
        <v>76</v>
      </c>
      <c r="P34" s="28"/>
      <c r="R34" s="49"/>
      <c r="S34" s="49"/>
      <c r="T34" s="49"/>
      <c r="U34" s="49"/>
      <c r="V34" s="28"/>
      <c r="W34" s="28"/>
    </row>
    <row r="35" spans="2:23" ht="11.25" customHeight="1">
      <c r="B35" s="42" t="s">
        <v>63</v>
      </c>
      <c r="C35" s="62" t="s">
        <v>80</v>
      </c>
      <c r="D35" s="68" t="s">
        <v>69</v>
      </c>
      <c r="E35" s="69" t="s">
        <v>69</v>
      </c>
      <c r="F35" s="69" t="s">
        <v>69</v>
      </c>
      <c r="G35" s="51">
        <f t="shared" si="0"/>
        <v>10</v>
      </c>
      <c r="H35" s="63">
        <v>7</v>
      </c>
      <c r="I35" s="64">
        <v>3</v>
      </c>
      <c r="J35" s="51">
        <f t="shared" si="1"/>
        <v>57</v>
      </c>
      <c r="K35" s="64">
        <v>31</v>
      </c>
      <c r="L35" s="65">
        <v>26</v>
      </c>
      <c r="M35" s="51">
        <f t="shared" si="2"/>
        <v>130</v>
      </c>
      <c r="N35" s="66">
        <v>78</v>
      </c>
      <c r="O35" s="67">
        <v>52</v>
      </c>
      <c r="P35" s="28"/>
      <c r="R35" s="49"/>
      <c r="S35" s="49"/>
      <c r="T35" s="49"/>
      <c r="U35" s="49"/>
      <c r="V35" s="28"/>
      <c r="W35" s="28"/>
    </row>
    <row r="36" spans="2:23" ht="11.25" customHeight="1">
      <c r="B36" s="42"/>
      <c r="C36" s="62" t="s">
        <v>81</v>
      </c>
      <c r="D36" s="68" t="s">
        <v>69</v>
      </c>
      <c r="E36" s="69" t="s">
        <v>69</v>
      </c>
      <c r="F36" s="69" t="s">
        <v>69</v>
      </c>
      <c r="G36" s="51">
        <f t="shared" si="0"/>
        <v>15</v>
      </c>
      <c r="H36" s="63">
        <v>11</v>
      </c>
      <c r="I36" s="64">
        <v>4</v>
      </c>
      <c r="J36" s="51">
        <f t="shared" si="1"/>
        <v>56</v>
      </c>
      <c r="K36" s="64">
        <v>37</v>
      </c>
      <c r="L36" s="65">
        <v>19</v>
      </c>
      <c r="M36" s="51">
        <f t="shared" si="2"/>
        <v>77</v>
      </c>
      <c r="N36" s="66">
        <v>56</v>
      </c>
      <c r="O36" s="67">
        <v>21</v>
      </c>
      <c r="P36" s="28"/>
      <c r="R36" s="49"/>
      <c r="S36" s="49"/>
      <c r="T36" s="49"/>
      <c r="U36" s="49"/>
      <c r="V36" s="28"/>
      <c r="W36" s="28"/>
    </row>
    <row r="37" spans="2:23" ht="11.25" customHeight="1">
      <c r="B37" s="42" t="s">
        <v>47</v>
      </c>
      <c r="C37" s="62" t="s">
        <v>82</v>
      </c>
      <c r="D37" s="68" t="s">
        <v>69</v>
      </c>
      <c r="E37" s="69" t="s">
        <v>69</v>
      </c>
      <c r="F37" s="69" t="s">
        <v>69</v>
      </c>
      <c r="G37" s="51">
        <f t="shared" si="0"/>
        <v>19</v>
      </c>
      <c r="H37" s="63">
        <v>14</v>
      </c>
      <c r="I37" s="64">
        <v>5</v>
      </c>
      <c r="J37" s="51">
        <f t="shared" si="1"/>
        <v>58</v>
      </c>
      <c r="K37" s="64">
        <v>39</v>
      </c>
      <c r="L37" s="65">
        <v>19</v>
      </c>
      <c r="M37" s="51">
        <f t="shared" si="2"/>
        <v>66</v>
      </c>
      <c r="N37" s="66">
        <v>47</v>
      </c>
      <c r="O37" s="67">
        <v>19</v>
      </c>
      <c r="P37" s="28"/>
      <c r="R37" s="49"/>
      <c r="S37" s="49"/>
      <c r="T37" s="49"/>
      <c r="U37" s="49"/>
      <c r="V37" s="28"/>
      <c r="W37" s="28"/>
    </row>
    <row r="38" spans="2:23" ht="11.25" customHeight="1">
      <c r="B38" s="42"/>
      <c r="C38" s="62" t="s">
        <v>83</v>
      </c>
      <c r="D38" s="68" t="s">
        <v>69</v>
      </c>
      <c r="E38" s="69" t="s">
        <v>69</v>
      </c>
      <c r="F38" s="69" t="s">
        <v>69</v>
      </c>
      <c r="G38" s="51">
        <f t="shared" si="0"/>
        <v>27</v>
      </c>
      <c r="H38" s="63">
        <v>20</v>
      </c>
      <c r="I38" s="64">
        <v>7</v>
      </c>
      <c r="J38" s="51">
        <f t="shared" si="1"/>
        <v>33</v>
      </c>
      <c r="K38" s="64">
        <v>22</v>
      </c>
      <c r="L38" s="65">
        <v>11</v>
      </c>
      <c r="M38" s="51">
        <f t="shared" si="2"/>
        <v>33</v>
      </c>
      <c r="N38" s="66">
        <v>29</v>
      </c>
      <c r="O38" s="67">
        <v>4</v>
      </c>
      <c r="P38" s="28"/>
      <c r="R38" s="49"/>
      <c r="S38" s="49"/>
      <c r="T38" s="49"/>
      <c r="U38" s="49"/>
      <c r="V38" s="28"/>
      <c r="W38" s="28"/>
    </row>
    <row r="39" spans="2:23" ht="11.25" customHeight="1">
      <c r="B39" s="42" t="s">
        <v>84</v>
      </c>
      <c r="C39" s="62" t="s">
        <v>85</v>
      </c>
      <c r="D39" s="68" t="s">
        <v>69</v>
      </c>
      <c r="E39" s="69" t="s">
        <v>69</v>
      </c>
      <c r="F39" s="69" t="s">
        <v>69</v>
      </c>
      <c r="G39" s="51">
        <f t="shared" si="0"/>
        <v>43</v>
      </c>
      <c r="H39" s="63">
        <v>32</v>
      </c>
      <c r="I39" s="64">
        <v>11</v>
      </c>
      <c r="J39" s="51">
        <f t="shared" si="1"/>
        <v>14</v>
      </c>
      <c r="K39" s="64">
        <v>6</v>
      </c>
      <c r="L39" s="65">
        <v>8</v>
      </c>
      <c r="M39" s="51">
        <f t="shared" si="2"/>
        <v>10</v>
      </c>
      <c r="N39" s="66">
        <v>5</v>
      </c>
      <c r="O39" s="67">
        <v>5</v>
      </c>
      <c r="P39" s="28"/>
      <c r="R39" s="49"/>
      <c r="S39" s="49"/>
      <c r="T39" s="49"/>
      <c r="U39" s="49"/>
      <c r="V39" s="28"/>
      <c r="W39" s="28"/>
    </row>
    <row r="40" spans="2:23" ht="11.25" customHeight="1">
      <c r="B40" s="42"/>
      <c r="C40" s="62" t="s">
        <v>86</v>
      </c>
      <c r="D40" s="68" t="s">
        <v>69</v>
      </c>
      <c r="E40" s="69" t="s">
        <v>69</v>
      </c>
      <c r="F40" s="69" t="s">
        <v>69</v>
      </c>
      <c r="G40" s="51">
        <f t="shared" si="0"/>
        <v>53</v>
      </c>
      <c r="H40" s="63">
        <v>37</v>
      </c>
      <c r="I40" s="64">
        <v>16</v>
      </c>
      <c r="J40" s="51">
        <f t="shared" si="1"/>
        <v>7</v>
      </c>
      <c r="K40" s="64">
        <v>5</v>
      </c>
      <c r="L40" s="65">
        <v>2</v>
      </c>
      <c r="M40" s="51">
        <f t="shared" si="2"/>
        <v>7</v>
      </c>
      <c r="N40" s="66">
        <v>4</v>
      </c>
      <c r="O40" s="67">
        <v>3</v>
      </c>
      <c r="P40" s="28"/>
      <c r="R40" s="49"/>
      <c r="S40" s="49"/>
      <c r="T40" s="49"/>
      <c r="U40" s="49"/>
      <c r="V40" s="28"/>
      <c r="W40" s="28"/>
    </row>
    <row r="41" spans="2:23" ht="11.25" customHeight="1">
      <c r="B41" s="42" t="s">
        <v>87</v>
      </c>
      <c r="C41" s="62" t="s">
        <v>88</v>
      </c>
      <c r="D41" s="68" t="s">
        <v>69</v>
      </c>
      <c r="E41" s="69" t="s">
        <v>69</v>
      </c>
      <c r="F41" s="69" t="s">
        <v>69</v>
      </c>
      <c r="G41" s="51">
        <f t="shared" si="0"/>
        <v>94</v>
      </c>
      <c r="H41" s="63">
        <v>64</v>
      </c>
      <c r="I41" s="64">
        <v>30</v>
      </c>
      <c r="J41" s="51">
        <f t="shared" si="1"/>
        <v>5</v>
      </c>
      <c r="K41" s="64">
        <v>1</v>
      </c>
      <c r="L41" s="65">
        <v>4</v>
      </c>
      <c r="M41" s="51">
        <f t="shared" si="2"/>
        <v>3</v>
      </c>
      <c r="N41" s="66">
        <v>0</v>
      </c>
      <c r="O41" s="67">
        <v>3</v>
      </c>
      <c r="P41" s="28"/>
      <c r="R41" s="49"/>
      <c r="S41" s="49"/>
      <c r="T41" s="49"/>
      <c r="U41" s="49"/>
      <c r="V41" s="28"/>
      <c r="W41" s="28"/>
    </row>
    <row r="42" spans="2:23" ht="11.25" customHeight="1">
      <c r="B42" s="42"/>
      <c r="C42" s="62" t="s">
        <v>89</v>
      </c>
      <c r="D42" s="68" t="s">
        <v>69</v>
      </c>
      <c r="E42" s="69" t="s">
        <v>69</v>
      </c>
      <c r="F42" s="69" t="s">
        <v>69</v>
      </c>
      <c r="G42" s="51">
        <f t="shared" si="0"/>
        <v>131</v>
      </c>
      <c r="H42" s="63">
        <v>76</v>
      </c>
      <c r="I42" s="64">
        <v>55</v>
      </c>
      <c r="J42" s="51">
        <f t="shared" si="1"/>
        <v>2</v>
      </c>
      <c r="K42" s="64">
        <v>1</v>
      </c>
      <c r="L42" s="65">
        <v>1</v>
      </c>
      <c r="M42" s="51">
        <f t="shared" si="2"/>
        <v>7</v>
      </c>
      <c r="N42" s="66">
        <v>2</v>
      </c>
      <c r="O42" s="67">
        <v>5</v>
      </c>
      <c r="P42" s="28"/>
      <c r="R42" s="49"/>
      <c r="S42" s="49"/>
      <c r="T42" s="49"/>
      <c r="U42" s="49"/>
      <c r="V42" s="28"/>
      <c r="W42" s="28"/>
    </row>
    <row r="43" spans="2:23" ht="11.25" customHeight="1">
      <c r="B43" s="42"/>
      <c r="C43" s="62" t="s">
        <v>191</v>
      </c>
      <c r="D43" s="68" t="s">
        <v>69</v>
      </c>
      <c r="E43" s="69" t="s">
        <v>69</v>
      </c>
      <c r="F43" s="69" t="s">
        <v>69</v>
      </c>
      <c r="G43" s="51">
        <f t="shared" si="0"/>
        <v>143</v>
      </c>
      <c r="H43" s="63">
        <v>68</v>
      </c>
      <c r="I43" s="64">
        <v>75</v>
      </c>
      <c r="J43" s="51">
        <f t="shared" si="1"/>
        <v>2</v>
      </c>
      <c r="K43" s="64">
        <v>1</v>
      </c>
      <c r="L43" s="65">
        <v>1</v>
      </c>
      <c r="M43" s="51">
        <f t="shared" si="2"/>
        <v>3</v>
      </c>
      <c r="N43" s="66">
        <v>1</v>
      </c>
      <c r="O43" s="67">
        <v>2</v>
      </c>
      <c r="P43" s="28"/>
      <c r="R43" s="49"/>
      <c r="S43" s="49"/>
      <c r="T43" s="49"/>
      <c r="U43" s="49"/>
      <c r="V43" s="28"/>
      <c r="W43" s="28"/>
    </row>
    <row r="44" spans="2:23" ht="11.25" customHeight="1">
      <c r="B44" s="42"/>
      <c r="C44" s="62" t="s">
        <v>192</v>
      </c>
      <c r="D44" s="68" t="s">
        <v>69</v>
      </c>
      <c r="E44" s="69" t="s">
        <v>69</v>
      </c>
      <c r="F44" s="69" t="s">
        <v>69</v>
      </c>
      <c r="G44" s="51">
        <f t="shared" si="0"/>
        <v>154</v>
      </c>
      <c r="H44" s="63">
        <v>39</v>
      </c>
      <c r="I44" s="64">
        <v>115</v>
      </c>
      <c r="J44" s="51">
        <f t="shared" si="1"/>
        <v>1</v>
      </c>
      <c r="K44" s="64">
        <v>1</v>
      </c>
      <c r="L44" s="65">
        <v>0</v>
      </c>
      <c r="M44" s="51">
        <f t="shared" si="2"/>
        <v>2</v>
      </c>
      <c r="N44" s="66">
        <v>1</v>
      </c>
      <c r="O44" s="67">
        <v>1</v>
      </c>
      <c r="P44" s="28"/>
      <c r="R44" s="49"/>
      <c r="S44" s="49"/>
      <c r="T44" s="49"/>
      <c r="U44" s="49"/>
      <c r="V44" s="28"/>
      <c r="W44" s="28"/>
    </row>
    <row r="45" spans="2:23" ht="10.5" customHeight="1">
      <c r="B45" s="42"/>
      <c r="C45" s="30"/>
      <c r="D45" s="51"/>
      <c r="E45" s="39"/>
      <c r="F45" s="39"/>
      <c r="G45" s="51"/>
      <c r="H45" s="39"/>
      <c r="I45" s="39"/>
      <c r="J45" s="38"/>
      <c r="K45" s="39"/>
      <c r="L45" s="40"/>
      <c r="M45" s="51"/>
      <c r="N45" s="39"/>
      <c r="O45" s="41"/>
      <c r="P45" s="28"/>
      <c r="R45" s="49"/>
      <c r="S45" s="49"/>
      <c r="T45" s="49"/>
      <c r="U45" s="49"/>
      <c r="V45" s="28"/>
      <c r="W45" s="28"/>
    </row>
    <row r="46" spans="2:23" ht="10.5" customHeight="1">
      <c r="B46" s="42"/>
      <c r="C46" s="70" t="s">
        <v>90</v>
      </c>
      <c r="D46" s="44">
        <f>D26</f>
        <v>630</v>
      </c>
      <c r="E46" s="45">
        <f>E26</f>
        <v>333</v>
      </c>
      <c r="F46" s="71">
        <f>F26</f>
        <v>297</v>
      </c>
      <c r="G46" s="51">
        <f>SUM(H46:I46)</f>
        <v>710</v>
      </c>
      <c r="H46" s="45">
        <f aca="true" t="shared" si="3" ref="H46:O46">SUM(H26:H45)</f>
        <v>384</v>
      </c>
      <c r="I46" s="71">
        <f t="shared" si="3"/>
        <v>326</v>
      </c>
      <c r="J46" s="72">
        <f t="shared" si="3"/>
        <v>2289</v>
      </c>
      <c r="K46" s="45">
        <f t="shared" si="3"/>
        <v>1227</v>
      </c>
      <c r="L46" s="71">
        <f t="shared" si="3"/>
        <v>1062</v>
      </c>
      <c r="M46" s="72">
        <f t="shared" si="3"/>
        <v>3825</v>
      </c>
      <c r="N46" s="45">
        <f t="shared" si="3"/>
        <v>2093</v>
      </c>
      <c r="O46" s="73">
        <f t="shared" si="3"/>
        <v>1732</v>
      </c>
      <c r="P46" s="28"/>
      <c r="R46" s="49"/>
      <c r="S46" s="49"/>
      <c r="T46" s="49"/>
      <c r="U46" s="49"/>
      <c r="V46" s="28"/>
      <c r="W46" s="28"/>
    </row>
    <row r="47" spans="2:23" ht="10.5" customHeight="1" thickBot="1">
      <c r="B47" s="74"/>
      <c r="C47" s="75"/>
      <c r="D47" s="76"/>
      <c r="E47" s="77"/>
      <c r="F47" s="77"/>
      <c r="G47" s="75"/>
      <c r="H47" s="77"/>
      <c r="I47" s="77"/>
      <c r="J47" s="75"/>
      <c r="K47" s="77"/>
      <c r="L47" s="78"/>
      <c r="M47" s="79"/>
      <c r="N47" s="77"/>
      <c r="O47" s="80"/>
      <c r="P47" s="28"/>
      <c r="R47" s="28"/>
      <c r="S47" s="28"/>
      <c r="T47" s="28"/>
      <c r="U47" s="28"/>
      <c r="V47" s="28"/>
      <c r="W47" s="28"/>
    </row>
    <row r="48" ht="12.75" customHeight="1"/>
    <row r="49" spans="1:8" ht="15.75" customHeight="1" thickBot="1">
      <c r="A49" s="81" t="s">
        <v>193</v>
      </c>
      <c r="B49" s="28"/>
      <c r="C49" s="28"/>
      <c r="D49" s="28"/>
      <c r="E49" s="28"/>
      <c r="F49" s="28"/>
      <c r="G49" s="28"/>
      <c r="H49" s="28"/>
    </row>
    <row r="50" spans="1:17" ht="12.75" customHeight="1">
      <c r="A50" s="28"/>
      <c r="B50" s="276" t="s">
        <v>91</v>
      </c>
      <c r="C50" s="277"/>
      <c r="D50" s="277"/>
      <c r="E50" s="260"/>
      <c r="F50" s="82" t="s">
        <v>92</v>
      </c>
      <c r="G50" s="83"/>
      <c r="H50" s="83"/>
      <c r="I50" s="83"/>
      <c r="J50" s="83"/>
      <c r="K50" s="84"/>
      <c r="L50" s="259" t="s">
        <v>93</v>
      </c>
      <c r="M50" s="260"/>
      <c r="N50" s="263" t="s">
        <v>94</v>
      </c>
      <c r="O50" s="264"/>
      <c r="P50" s="28"/>
      <c r="Q50" s="28"/>
    </row>
    <row r="51" spans="1:17" ht="12.75" customHeight="1">
      <c r="A51" s="28"/>
      <c r="B51" s="278"/>
      <c r="C51" s="279"/>
      <c r="D51" s="279"/>
      <c r="E51" s="262"/>
      <c r="F51" s="267" t="s">
        <v>95</v>
      </c>
      <c r="G51" s="268"/>
      <c r="H51" s="267" t="s">
        <v>96</v>
      </c>
      <c r="I51" s="268"/>
      <c r="J51" s="267" t="s">
        <v>97</v>
      </c>
      <c r="K51" s="268"/>
      <c r="L51" s="261"/>
      <c r="M51" s="262"/>
      <c r="N51" s="265"/>
      <c r="O51" s="266"/>
      <c r="P51" s="28"/>
      <c r="Q51" s="28"/>
    </row>
    <row r="52" spans="1:17" ht="12.75" customHeight="1">
      <c r="A52" s="28"/>
      <c r="B52" s="85"/>
      <c r="C52" s="86" t="s">
        <v>98</v>
      </c>
      <c r="D52" s="281" t="s">
        <v>99</v>
      </c>
      <c r="E52" s="282"/>
      <c r="F52" s="87">
        <f aca="true" t="shared" si="4" ref="F52:F64">SUM(H52:K52)</f>
        <v>726264</v>
      </c>
      <c r="G52" s="88"/>
      <c r="H52" s="89">
        <v>348861</v>
      </c>
      <c r="I52" s="88"/>
      <c r="J52" s="89">
        <v>377403</v>
      </c>
      <c r="K52" s="88"/>
      <c r="L52" s="90">
        <v>154604</v>
      </c>
      <c r="M52" s="90"/>
      <c r="N52" s="91">
        <f aca="true" t="shared" si="5" ref="N52:N64">ROUND(F52/L52,2)</f>
        <v>4.7</v>
      </c>
      <c r="O52" s="92"/>
      <c r="P52" s="28"/>
      <c r="Q52" s="28"/>
    </row>
    <row r="53" spans="1:17" ht="12.75" customHeight="1">
      <c r="A53" s="28"/>
      <c r="B53" s="93"/>
      <c r="C53" s="94" t="s">
        <v>100</v>
      </c>
      <c r="D53" s="281" t="s">
        <v>101</v>
      </c>
      <c r="E53" s="282"/>
      <c r="F53" s="87">
        <f t="shared" si="4"/>
        <v>752374</v>
      </c>
      <c r="G53" s="88"/>
      <c r="H53" s="95">
        <v>364343</v>
      </c>
      <c r="I53" s="95"/>
      <c r="J53" s="95">
        <v>388031</v>
      </c>
      <c r="K53" s="95"/>
      <c r="L53" s="95">
        <v>154424</v>
      </c>
      <c r="M53" s="95"/>
      <c r="N53" s="96">
        <f t="shared" si="5"/>
        <v>4.87</v>
      </c>
      <c r="O53" s="97"/>
      <c r="P53" s="28"/>
      <c r="Q53" s="28"/>
    </row>
    <row r="54" spans="1:17" ht="12.75" customHeight="1">
      <c r="A54" s="28"/>
      <c r="B54" s="93"/>
      <c r="C54" s="94" t="s">
        <v>102</v>
      </c>
      <c r="D54" s="281" t="s">
        <v>101</v>
      </c>
      <c r="E54" s="282"/>
      <c r="F54" s="87">
        <f t="shared" si="4"/>
        <v>754055</v>
      </c>
      <c r="G54" s="88"/>
      <c r="H54" s="95">
        <v>363770</v>
      </c>
      <c r="I54" s="95"/>
      <c r="J54" s="95">
        <v>390285</v>
      </c>
      <c r="K54" s="95"/>
      <c r="L54" s="95">
        <v>156827</v>
      </c>
      <c r="M54" s="95"/>
      <c r="N54" s="96">
        <f t="shared" si="5"/>
        <v>4.81</v>
      </c>
      <c r="O54" s="97"/>
      <c r="P54" s="28"/>
      <c r="Q54" s="28"/>
    </row>
    <row r="55" spans="1:17" ht="12.75" customHeight="1">
      <c r="A55" s="28"/>
      <c r="B55" s="93"/>
      <c r="C55" s="94" t="s">
        <v>103</v>
      </c>
      <c r="D55" s="281" t="s">
        <v>101</v>
      </c>
      <c r="E55" s="282"/>
      <c r="F55" s="87">
        <f t="shared" si="4"/>
        <v>752696</v>
      </c>
      <c r="G55" s="88"/>
      <c r="H55" s="95">
        <v>360288</v>
      </c>
      <c r="I55" s="95"/>
      <c r="J55" s="95">
        <v>392408</v>
      </c>
      <c r="K55" s="95"/>
      <c r="L55" s="95">
        <v>164290</v>
      </c>
      <c r="M55" s="95"/>
      <c r="N55" s="96">
        <f t="shared" si="5"/>
        <v>4.58</v>
      </c>
      <c r="O55" s="97"/>
      <c r="P55" s="28"/>
      <c r="Q55" s="28"/>
    </row>
    <row r="56" spans="1:17" ht="12.75" customHeight="1">
      <c r="A56" s="28"/>
      <c r="B56" s="93"/>
      <c r="C56" s="94" t="s">
        <v>104</v>
      </c>
      <c r="D56" s="281" t="s">
        <v>101</v>
      </c>
      <c r="E56" s="282"/>
      <c r="F56" s="87">
        <f t="shared" si="4"/>
        <v>750557</v>
      </c>
      <c r="G56" s="88"/>
      <c r="H56" s="95">
        <v>359649</v>
      </c>
      <c r="I56" s="95"/>
      <c r="J56" s="95">
        <v>390908</v>
      </c>
      <c r="K56" s="95"/>
      <c r="L56" s="95">
        <v>173502</v>
      </c>
      <c r="M56" s="95"/>
      <c r="N56" s="96">
        <f t="shared" si="5"/>
        <v>4.33</v>
      </c>
      <c r="O56" s="97"/>
      <c r="P56" s="28"/>
      <c r="Q56" s="28"/>
    </row>
    <row r="57" spans="1:17" ht="12.75" customHeight="1">
      <c r="A57" s="28"/>
      <c r="B57" s="93"/>
      <c r="C57" s="94" t="s">
        <v>105</v>
      </c>
      <c r="D57" s="281" t="s">
        <v>101</v>
      </c>
      <c r="E57" s="282"/>
      <c r="F57" s="87">
        <f t="shared" si="4"/>
        <v>744230</v>
      </c>
      <c r="G57" s="88"/>
      <c r="H57" s="95">
        <v>356639</v>
      </c>
      <c r="I57" s="95"/>
      <c r="J57" s="95">
        <v>387591</v>
      </c>
      <c r="K57" s="95"/>
      <c r="L57" s="95">
        <v>183229</v>
      </c>
      <c r="M57" s="95"/>
      <c r="N57" s="96">
        <f t="shared" si="5"/>
        <v>4.06</v>
      </c>
      <c r="O57" s="97"/>
      <c r="P57" s="28"/>
      <c r="Q57" s="28"/>
    </row>
    <row r="58" spans="1:17" ht="12.75" customHeight="1">
      <c r="A58" s="28"/>
      <c r="B58" s="93"/>
      <c r="C58" s="94" t="s">
        <v>106</v>
      </c>
      <c r="D58" s="281" t="s">
        <v>101</v>
      </c>
      <c r="E58" s="282"/>
      <c r="F58" s="87">
        <f t="shared" si="4"/>
        <v>773599</v>
      </c>
      <c r="G58" s="88"/>
      <c r="H58" s="95">
        <v>373416</v>
      </c>
      <c r="I58" s="95"/>
      <c r="J58" s="95">
        <v>400183</v>
      </c>
      <c r="K58" s="95"/>
      <c r="L58" s="95">
        <v>198933</v>
      </c>
      <c r="M58" s="95"/>
      <c r="N58" s="96">
        <f t="shared" si="5"/>
        <v>3.89</v>
      </c>
      <c r="O58" s="97"/>
      <c r="P58" s="28"/>
      <c r="Q58" s="28"/>
    </row>
    <row r="59" spans="1:17" ht="12.75" customHeight="1">
      <c r="A59" s="28"/>
      <c r="B59" s="93"/>
      <c r="C59" s="94" t="s">
        <v>107</v>
      </c>
      <c r="D59" s="281" t="s">
        <v>101</v>
      </c>
      <c r="E59" s="282"/>
      <c r="F59" s="87">
        <f t="shared" si="4"/>
        <v>794354</v>
      </c>
      <c r="G59" s="88"/>
      <c r="H59" s="95">
        <v>384269</v>
      </c>
      <c r="I59" s="95"/>
      <c r="J59" s="95">
        <v>410085</v>
      </c>
      <c r="K59" s="95"/>
      <c r="L59" s="95">
        <v>212744</v>
      </c>
      <c r="M59" s="95"/>
      <c r="N59" s="96">
        <f t="shared" si="5"/>
        <v>3.73</v>
      </c>
      <c r="O59" s="97"/>
      <c r="P59" s="28"/>
      <c r="Q59" s="28"/>
    </row>
    <row r="60" spans="1:17" ht="12.75" customHeight="1">
      <c r="A60" s="28"/>
      <c r="B60" s="93"/>
      <c r="C60" s="94" t="s">
        <v>108</v>
      </c>
      <c r="D60" s="281" t="s">
        <v>101</v>
      </c>
      <c r="E60" s="282"/>
      <c r="F60" s="87">
        <f t="shared" si="4"/>
        <v>817633</v>
      </c>
      <c r="G60" s="88"/>
      <c r="H60" s="95">
        <v>397115</v>
      </c>
      <c r="I60" s="95"/>
      <c r="J60" s="95">
        <v>420518</v>
      </c>
      <c r="K60" s="95"/>
      <c r="L60" s="95">
        <v>224295</v>
      </c>
      <c r="M60" s="95"/>
      <c r="N60" s="96">
        <f t="shared" si="5"/>
        <v>3.65</v>
      </c>
      <c r="O60" s="97"/>
      <c r="P60" s="28"/>
      <c r="Q60" s="28"/>
    </row>
    <row r="61" spans="1:17" ht="12.75" customHeight="1">
      <c r="A61" s="28"/>
      <c r="B61" s="93"/>
      <c r="C61" s="98" t="s">
        <v>109</v>
      </c>
      <c r="D61" s="281" t="s">
        <v>101</v>
      </c>
      <c r="E61" s="282"/>
      <c r="F61" s="87">
        <f t="shared" si="4"/>
        <v>823585</v>
      </c>
      <c r="G61" s="88"/>
      <c r="H61" s="95">
        <v>400391</v>
      </c>
      <c r="I61" s="95"/>
      <c r="J61" s="95">
        <v>423194</v>
      </c>
      <c r="K61" s="95"/>
      <c r="L61" s="95">
        <v>234192</v>
      </c>
      <c r="M61" s="95"/>
      <c r="N61" s="96">
        <f t="shared" si="5"/>
        <v>3.52</v>
      </c>
      <c r="O61" s="97"/>
      <c r="P61" s="28"/>
      <c r="Q61" s="28"/>
    </row>
    <row r="62" spans="1:17" ht="12.75" customHeight="1">
      <c r="A62" s="28"/>
      <c r="B62" s="93"/>
      <c r="C62" s="94" t="s">
        <v>110</v>
      </c>
      <c r="D62" s="281" t="s">
        <v>101</v>
      </c>
      <c r="E62" s="282"/>
      <c r="F62" s="87">
        <f t="shared" si="4"/>
        <v>826996</v>
      </c>
      <c r="G62" s="88"/>
      <c r="H62" s="95">
        <v>401860</v>
      </c>
      <c r="I62" s="95"/>
      <c r="J62" s="95">
        <v>425136</v>
      </c>
      <c r="K62" s="95"/>
      <c r="L62" s="95">
        <v>246911</v>
      </c>
      <c r="M62" s="95"/>
      <c r="N62" s="96">
        <f t="shared" si="5"/>
        <v>3.35</v>
      </c>
      <c r="O62" s="97"/>
      <c r="P62" s="28"/>
      <c r="Q62" s="28"/>
    </row>
    <row r="63" spans="1:17" ht="12.75" customHeight="1">
      <c r="A63" s="28"/>
      <c r="B63" s="93"/>
      <c r="C63" s="94" t="s">
        <v>111</v>
      </c>
      <c r="D63" s="281" t="s">
        <v>101</v>
      </c>
      <c r="E63" s="282"/>
      <c r="F63" s="87">
        <f t="shared" si="4"/>
        <v>828944</v>
      </c>
      <c r="G63" s="88"/>
      <c r="H63" s="95">
        <v>402367</v>
      </c>
      <c r="I63" s="95"/>
      <c r="J63" s="95">
        <v>426577</v>
      </c>
      <c r="K63" s="95"/>
      <c r="L63" s="95">
        <v>259612</v>
      </c>
      <c r="M63" s="95"/>
      <c r="N63" s="96">
        <f t="shared" si="5"/>
        <v>3.19</v>
      </c>
      <c r="O63" s="97"/>
      <c r="P63" s="28"/>
      <c r="Q63" s="28"/>
    </row>
    <row r="64" spans="1:17" ht="12.75" customHeight="1">
      <c r="A64" s="28"/>
      <c r="B64" s="93"/>
      <c r="C64" s="94" t="s">
        <v>112</v>
      </c>
      <c r="D64" s="281" t="s">
        <v>101</v>
      </c>
      <c r="E64" s="282"/>
      <c r="F64" s="99">
        <f t="shared" si="4"/>
        <v>821592</v>
      </c>
      <c r="G64" s="100"/>
      <c r="H64" s="101">
        <v>397271</v>
      </c>
      <c r="I64" s="102"/>
      <c r="J64" s="101">
        <v>424321</v>
      </c>
      <c r="K64" s="102"/>
      <c r="L64" s="101">
        <v>269577</v>
      </c>
      <c r="M64" s="102"/>
      <c r="N64" s="103">
        <f t="shared" si="5"/>
        <v>3.05</v>
      </c>
      <c r="O64" s="104"/>
      <c r="P64" s="28"/>
      <c r="Q64" s="28"/>
    </row>
    <row r="65" spans="1:17" ht="12.75" customHeight="1">
      <c r="A65" s="28"/>
      <c r="B65" s="93"/>
      <c r="C65" s="94" t="s">
        <v>113</v>
      </c>
      <c r="D65" s="281" t="s">
        <v>114</v>
      </c>
      <c r="E65" s="282"/>
      <c r="F65" s="99">
        <v>812014</v>
      </c>
      <c r="G65" s="100"/>
      <c r="H65" s="101">
        <v>392812</v>
      </c>
      <c r="I65" s="102"/>
      <c r="J65" s="101">
        <v>419202</v>
      </c>
      <c r="K65" s="102"/>
      <c r="L65" s="101">
        <v>275219</v>
      </c>
      <c r="M65" s="102"/>
      <c r="N65" s="103">
        <v>2.95</v>
      </c>
      <c r="O65" s="104"/>
      <c r="P65" s="28"/>
      <c r="Q65" s="28"/>
    </row>
    <row r="66" spans="1:17" ht="12.75" customHeight="1">
      <c r="A66" s="28"/>
      <c r="B66" s="93"/>
      <c r="C66" s="94" t="s">
        <v>115</v>
      </c>
      <c r="D66" s="281" t="s">
        <v>101</v>
      </c>
      <c r="E66" s="282"/>
      <c r="F66" s="99">
        <v>811584</v>
      </c>
      <c r="G66" s="100"/>
      <c r="H66" s="101">
        <v>392605</v>
      </c>
      <c r="I66" s="102"/>
      <c r="J66" s="101">
        <v>418979</v>
      </c>
      <c r="K66" s="102"/>
      <c r="L66" s="101">
        <v>275034</v>
      </c>
      <c r="M66" s="102"/>
      <c r="N66" s="103">
        <v>2.95</v>
      </c>
      <c r="O66" s="104"/>
      <c r="P66" s="28"/>
      <c r="Q66" s="28"/>
    </row>
    <row r="67" spans="1:17" ht="12.75" customHeight="1">
      <c r="A67" s="28"/>
      <c r="B67" s="93"/>
      <c r="C67" s="94" t="s">
        <v>116</v>
      </c>
      <c r="D67" s="281" t="s">
        <v>101</v>
      </c>
      <c r="E67" s="282"/>
      <c r="F67" s="99">
        <v>811030</v>
      </c>
      <c r="G67" s="100"/>
      <c r="H67" s="101">
        <v>392360</v>
      </c>
      <c r="I67" s="102"/>
      <c r="J67" s="101">
        <v>418670</v>
      </c>
      <c r="K67" s="102"/>
      <c r="L67" s="101">
        <v>274804</v>
      </c>
      <c r="M67" s="102"/>
      <c r="N67" s="105">
        <v>2.95</v>
      </c>
      <c r="O67" s="104"/>
      <c r="P67" s="28"/>
      <c r="Q67" s="28"/>
    </row>
    <row r="68" spans="1:17" ht="12.75" customHeight="1" thickBot="1">
      <c r="A68" s="28"/>
      <c r="B68" s="106"/>
      <c r="C68" s="107" t="s">
        <v>117</v>
      </c>
      <c r="D68" s="283" t="s">
        <v>101</v>
      </c>
      <c r="E68" s="284"/>
      <c r="F68" s="99">
        <v>809414</v>
      </c>
      <c r="G68" s="100"/>
      <c r="H68" s="101">
        <v>391443</v>
      </c>
      <c r="I68" s="102"/>
      <c r="J68" s="101">
        <v>417971</v>
      </c>
      <c r="K68" s="102"/>
      <c r="L68" s="101">
        <v>274599</v>
      </c>
      <c r="M68" s="102"/>
      <c r="N68" s="108">
        <f>ROUND(F68/L68,2)</f>
        <v>2.95</v>
      </c>
      <c r="O68" s="109"/>
      <c r="P68" s="28"/>
      <c r="Q68" s="28"/>
    </row>
    <row r="69" spans="1:17" s="115" customFormat="1" ht="10.5" customHeight="1">
      <c r="A69" s="110"/>
      <c r="B69" s="111"/>
      <c r="C69" s="111"/>
      <c r="D69" s="111"/>
      <c r="E69" s="112"/>
      <c r="F69" s="113"/>
      <c r="G69" s="114"/>
      <c r="H69" s="114"/>
      <c r="I69" s="114"/>
      <c r="J69" s="114"/>
      <c r="K69" s="114"/>
      <c r="L69" s="114"/>
      <c r="M69" s="114"/>
      <c r="P69" s="110"/>
      <c r="Q69" s="110"/>
    </row>
    <row r="70" spans="1:17" s="115" customFormat="1" ht="10.5" customHeight="1">
      <c r="A70" s="110"/>
      <c r="B70" s="116"/>
      <c r="C70" s="111"/>
      <c r="D70" s="111"/>
      <c r="E70" s="111"/>
      <c r="P70" s="110"/>
      <c r="Q70" s="110"/>
    </row>
    <row r="71" spans="1:17" ht="10.5" customHeight="1">
      <c r="A71" s="28"/>
      <c r="B71" s="28"/>
      <c r="C71" s="49"/>
      <c r="D71" s="49"/>
      <c r="E71" s="49"/>
      <c r="P71" s="28"/>
      <c r="Q71" s="28"/>
    </row>
    <row r="72" spans="1:17" ht="10.5" customHeight="1">
      <c r="A72" s="28"/>
      <c r="B72" s="28"/>
      <c r="C72" s="49"/>
      <c r="D72" s="49"/>
      <c r="E72" s="49"/>
      <c r="P72" s="28"/>
      <c r="Q72" s="28"/>
    </row>
    <row r="73" spans="1:17" ht="10.5" customHeight="1">
      <c r="A73" s="28"/>
      <c r="B73" s="28"/>
      <c r="C73" s="28"/>
      <c r="D73" s="28"/>
      <c r="E73" s="28"/>
      <c r="P73" s="28"/>
      <c r="Q73" s="28"/>
    </row>
    <row r="74" spans="1:17" ht="10.5" customHeight="1">
      <c r="A74" s="28"/>
      <c r="D74" s="28"/>
      <c r="P74" s="28"/>
      <c r="Q74" s="28"/>
    </row>
    <row r="75" spans="1:17" ht="10.5" customHeight="1">
      <c r="A75" s="28"/>
      <c r="P75" s="28"/>
      <c r="Q75" s="28"/>
    </row>
    <row r="76" spans="1:17" ht="10.5" customHeight="1">
      <c r="A76" s="28"/>
      <c r="P76" s="28"/>
      <c r="Q76" s="28"/>
    </row>
    <row r="77" spans="1:17" ht="10.5" customHeight="1">
      <c r="A77" s="28"/>
      <c r="P77" s="28"/>
      <c r="Q77" s="28"/>
    </row>
    <row r="78" spans="1:17" ht="10.5" customHeight="1">
      <c r="A78" s="28"/>
      <c r="Q78" s="28"/>
    </row>
    <row r="79" ht="10.5" customHeight="1">
      <c r="A79" s="28"/>
    </row>
    <row r="80" ht="10.5" customHeight="1">
      <c r="A80" s="28"/>
    </row>
    <row r="81" spans="1:16" ht="10.5" customHeight="1">
      <c r="A81" s="28"/>
      <c r="P81" s="117"/>
    </row>
    <row r="82" ht="10.5" customHeight="1">
      <c r="A82" s="28"/>
    </row>
    <row r="84" ht="12">
      <c r="A84" s="28"/>
    </row>
    <row r="85" ht="12">
      <c r="A85" s="28"/>
    </row>
    <row r="86" ht="12">
      <c r="A86" s="28"/>
    </row>
  </sheetData>
  <sheetProtection/>
  <mergeCells count="41">
    <mergeCell ref="D68:E68"/>
    <mergeCell ref="D58:E58"/>
    <mergeCell ref="D59:E59"/>
    <mergeCell ref="D60:E60"/>
    <mergeCell ref="D61:E61"/>
    <mergeCell ref="D62:E62"/>
    <mergeCell ref="D64:E64"/>
    <mergeCell ref="D65:E65"/>
    <mergeCell ref="D66:E66"/>
    <mergeCell ref="D67:E67"/>
    <mergeCell ref="D63:E63"/>
    <mergeCell ref="D52:E52"/>
    <mergeCell ref="D53:E53"/>
    <mergeCell ref="D54:E54"/>
    <mergeCell ref="D55:E55"/>
    <mergeCell ref="D56:E56"/>
    <mergeCell ref="D57:E57"/>
    <mergeCell ref="B5:C7"/>
    <mergeCell ref="D5:F5"/>
    <mergeCell ref="K6:K7"/>
    <mergeCell ref="B50:E51"/>
    <mergeCell ref="G5:I5"/>
    <mergeCell ref="J5:L5"/>
    <mergeCell ref="D6:D7"/>
    <mergeCell ref="B8:B9"/>
    <mergeCell ref="O6:O7"/>
    <mergeCell ref="L50:M51"/>
    <mergeCell ref="N50:O51"/>
    <mergeCell ref="F51:G51"/>
    <mergeCell ref="H51:I51"/>
    <mergeCell ref="J51:K51"/>
    <mergeCell ref="M5:O5"/>
    <mergeCell ref="E6:E7"/>
    <mergeCell ref="F6:F7"/>
    <mergeCell ref="G6:G7"/>
    <mergeCell ref="H6:H7"/>
    <mergeCell ref="I6:I7"/>
    <mergeCell ref="J6:J7"/>
    <mergeCell ref="L6:L7"/>
    <mergeCell ref="M6:M7"/>
    <mergeCell ref="N6:N7"/>
  </mergeCells>
  <printOptions/>
  <pageMargins left="0.6299212598425197" right="0.5511811023622047" top="0.3937007874015748" bottom="0.1968503937007874" header="0.5118110236220472" footer="0.5118110236220472"/>
  <pageSetup horizontalDpi="600" verticalDpi="600" orientation="portrait" paperSize="9" scale="98" r:id="rId1"/>
  <headerFooter alignWithMargins="0">
    <oddFooter>&amp;C&amp;11－　２　－</oddFooter>
  </headerFooter>
</worksheet>
</file>

<file path=xl/worksheets/sheet3.xml><?xml version="1.0" encoding="utf-8"?>
<worksheet xmlns="http://schemas.openxmlformats.org/spreadsheetml/2006/main" xmlns:r="http://schemas.openxmlformats.org/officeDocument/2006/relationships">
  <dimension ref="A1:I26"/>
  <sheetViews>
    <sheetView workbookViewId="0" topLeftCell="A1">
      <selection activeCell="A1" sqref="A1"/>
    </sheetView>
  </sheetViews>
  <sheetFormatPr defaultColWidth="9.00390625" defaultRowHeight="13.5"/>
  <cols>
    <col min="1" max="1" width="13.125" style="121" customWidth="1"/>
    <col min="2" max="2" width="11.125" style="121" customWidth="1"/>
    <col min="3" max="5" width="10.625" style="121" customWidth="1"/>
    <col min="6" max="6" width="9.625" style="121" customWidth="1"/>
    <col min="7" max="7" width="10.625" style="121" customWidth="1"/>
    <col min="8" max="9" width="9.625" style="121" customWidth="1"/>
    <col min="10" max="16384" width="9.00390625" style="121" customWidth="1"/>
  </cols>
  <sheetData>
    <row r="1" spans="1:9" ht="30" customHeight="1">
      <c r="A1" s="118" t="s">
        <v>194</v>
      </c>
      <c r="B1" s="119"/>
      <c r="C1" s="120"/>
      <c r="D1" s="120"/>
      <c r="E1" s="119"/>
      <c r="F1" s="119"/>
      <c r="G1" s="119"/>
      <c r="H1" s="119"/>
      <c r="I1" s="119"/>
    </row>
    <row r="2" spans="1:9" ht="26.25" customHeight="1" thickBot="1">
      <c r="A2" s="122"/>
      <c r="B2" s="122"/>
      <c r="C2" s="122"/>
      <c r="D2" s="122"/>
      <c r="E2" s="122"/>
      <c r="F2" s="122"/>
      <c r="G2" s="123"/>
      <c r="H2" s="123"/>
      <c r="I2" s="124" t="s">
        <v>195</v>
      </c>
    </row>
    <row r="3" spans="1:9" ht="39" customHeight="1">
      <c r="A3" s="125" t="s">
        <v>118</v>
      </c>
      <c r="B3" s="126" t="s">
        <v>119</v>
      </c>
      <c r="C3" s="127" t="s">
        <v>120</v>
      </c>
      <c r="D3" s="128" t="s">
        <v>121</v>
      </c>
      <c r="E3" s="129"/>
      <c r="F3" s="130" t="s">
        <v>122</v>
      </c>
      <c r="G3" s="130"/>
      <c r="H3" s="131"/>
      <c r="I3" s="132" t="s">
        <v>123</v>
      </c>
    </row>
    <row r="4" spans="1:9" ht="39" customHeight="1" thickBot="1">
      <c r="A4" s="133" t="s">
        <v>196</v>
      </c>
      <c r="B4" s="134" t="s">
        <v>124</v>
      </c>
      <c r="C4" s="135" t="s">
        <v>124</v>
      </c>
      <c r="D4" s="136" t="s">
        <v>125</v>
      </c>
      <c r="E4" s="137" t="s">
        <v>197</v>
      </c>
      <c r="F4" s="137" t="s">
        <v>126</v>
      </c>
      <c r="G4" s="137" t="s">
        <v>198</v>
      </c>
      <c r="H4" s="137" t="s">
        <v>126</v>
      </c>
      <c r="I4" s="138" t="s">
        <v>127</v>
      </c>
    </row>
    <row r="5" spans="1:9" ht="40.5" customHeight="1" thickBot="1">
      <c r="A5" s="139" t="s">
        <v>199</v>
      </c>
      <c r="B5" s="140">
        <v>809414</v>
      </c>
      <c r="C5" s="141">
        <v>-1616</v>
      </c>
      <c r="D5" s="142">
        <v>-0.2</v>
      </c>
      <c r="E5" s="140">
        <v>391443</v>
      </c>
      <c r="F5" s="141">
        <v>-917</v>
      </c>
      <c r="G5" s="143">
        <v>417971</v>
      </c>
      <c r="H5" s="140">
        <v>-699</v>
      </c>
      <c r="I5" s="144">
        <v>274599</v>
      </c>
    </row>
    <row r="6" spans="1:9" ht="10.5" customHeight="1" hidden="1">
      <c r="A6" s="145" t="s">
        <v>200</v>
      </c>
      <c r="B6" s="146">
        <v>704211</v>
      </c>
      <c r="C6" s="147">
        <v>-1395</v>
      </c>
      <c r="D6" s="148">
        <v>-0.2</v>
      </c>
      <c r="E6" s="146">
        <v>340582</v>
      </c>
      <c r="F6" s="147">
        <v>-806</v>
      </c>
      <c r="G6" s="149">
        <v>363629</v>
      </c>
      <c r="H6" s="146">
        <v>-589</v>
      </c>
      <c r="I6" s="150">
        <v>240695</v>
      </c>
    </row>
    <row r="7" spans="1:9" ht="20.25" customHeight="1" hidden="1" thickBot="1">
      <c r="A7" s="151" t="s">
        <v>128</v>
      </c>
      <c r="B7" s="152">
        <v>105203</v>
      </c>
      <c r="C7" s="153">
        <v>-221</v>
      </c>
      <c r="D7" s="154">
        <v>-0.21</v>
      </c>
      <c r="E7" s="152">
        <v>50861</v>
      </c>
      <c r="F7" s="153">
        <v>-111</v>
      </c>
      <c r="G7" s="155">
        <v>54342</v>
      </c>
      <c r="H7" s="152">
        <v>-110</v>
      </c>
      <c r="I7" s="156">
        <v>33904</v>
      </c>
    </row>
    <row r="8" spans="1:9" ht="40.5" customHeight="1">
      <c r="A8" s="157" t="s">
        <v>129</v>
      </c>
      <c r="B8" s="158">
        <v>267344</v>
      </c>
      <c r="C8" s="159">
        <v>-623</v>
      </c>
      <c r="D8" s="160">
        <v>-0.23</v>
      </c>
      <c r="E8" s="161">
        <v>129822</v>
      </c>
      <c r="F8" s="159">
        <v>-399</v>
      </c>
      <c r="G8" s="162">
        <v>137522</v>
      </c>
      <c r="H8" s="161">
        <v>-224</v>
      </c>
      <c r="I8" s="163">
        <v>96194</v>
      </c>
    </row>
    <row r="9" spans="1:9" ht="40.5" customHeight="1">
      <c r="A9" s="164" t="s">
        <v>130</v>
      </c>
      <c r="B9" s="165">
        <v>67927</v>
      </c>
      <c r="C9" s="166">
        <v>-156</v>
      </c>
      <c r="D9" s="167">
        <v>-0.23</v>
      </c>
      <c r="E9" s="168">
        <v>33370</v>
      </c>
      <c r="F9" s="166">
        <v>-95</v>
      </c>
      <c r="G9" s="169">
        <v>34557</v>
      </c>
      <c r="H9" s="168">
        <v>-61</v>
      </c>
      <c r="I9" s="170">
        <v>26411</v>
      </c>
    </row>
    <row r="10" spans="1:9" ht="40.5" customHeight="1">
      <c r="A10" s="164" t="s">
        <v>131</v>
      </c>
      <c r="B10" s="165">
        <v>31160</v>
      </c>
      <c r="C10" s="166">
        <v>-71</v>
      </c>
      <c r="D10" s="167">
        <v>-0.23</v>
      </c>
      <c r="E10" s="168">
        <v>15220</v>
      </c>
      <c r="F10" s="166">
        <v>-27</v>
      </c>
      <c r="G10" s="169">
        <v>15940</v>
      </c>
      <c r="H10" s="168">
        <v>-44</v>
      </c>
      <c r="I10" s="170">
        <v>11315</v>
      </c>
    </row>
    <row r="11" spans="1:9" ht="40.5" customHeight="1">
      <c r="A11" s="164" t="s">
        <v>132</v>
      </c>
      <c r="B11" s="165">
        <v>36043</v>
      </c>
      <c r="C11" s="166">
        <v>-82</v>
      </c>
      <c r="D11" s="167">
        <v>-0.23</v>
      </c>
      <c r="E11" s="168">
        <v>17103</v>
      </c>
      <c r="F11" s="166">
        <v>-41</v>
      </c>
      <c r="G11" s="169">
        <v>18940</v>
      </c>
      <c r="H11" s="168">
        <v>-41</v>
      </c>
      <c r="I11" s="170">
        <v>11106</v>
      </c>
    </row>
    <row r="12" spans="1:9" ht="40.5" customHeight="1">
      <c r="A12" s="164" t="s">
        <v>133</v>
      </c>
      <c r="B12" s="165">
        <v>25838</v>
      </c>
      <c r="C12" s="166">
        <v>-23</v>
      </c>
      <c r="D12" s="167">
        <v>-0.09</v>
      </c>
      <c r="E12" s="168">
        <v>12259</v>
      </c>
      <c r="F12" s="166">
        <v>-12</v>
      </c>
      <c r="G12" s="169">
        <v>13579</v>
      </c>
      <c r="H12" s="168">
        <v>-11</v>
      </c>
      <c r="I12" s="170">
        <v>7919</v>
      </c>
    </row>
    <row r="13" spans="1:9" ht="40.5" customHeight="1">
      <c r="A13" s="164" t="s">
        <v>134</v>
      </c>
      <c r="B13" s="165">
        <v>67529</v>
      </c>
      <c r="C13" s="166">
        <v>-106</v>
      </c>
      <c r="D13" s="167">
        <v>-0.16</v>
      </c>
      <c r="E13" s="168">
        <v>32510</v>
      </c>
      <c r="F13" s="166">
        <v>-41</v>
      </c>
      <c r="G13" s="169">
        <v>35019</v>
      </c>
      <c r="H13" s="168">
        <v>-65</v>
      </c>
      <c r="I13" s="170">
        <v>21133</v>
      </c>
    </row>
    <row r="14" spans="1:9" ht="40.5" customHeight="1">
      <c r="A14" s="164" t="s">
        <v>135</v>
      </c>
      <c r="B14" s="171">
        <v>30466</v>
      </c>
      <c r="C14" s="166">
        <v>-63</v>
      </c>
      <c r="D14" s="167">
        <v>-0.21</v>
      </c>
      <c r="E14" s="168">
        <v>14218</v>
      </c>
      <c r="F14" s="166">
        <v>-49</v>
      </c>
      <c r="G14" s="169">
        <v>16248</v>
      </c>
      <c r="H14" s="168">
        <v>-14</v>
      </c>
      <c r="I14" s="170">
        <v>9877</v>
      </c>
    </row>
    <row r="15" spans="1:9" ht="40.5" customHeight="1">
      <c r="A15" s="164" t="s">
        <v>136</v>
      </c>
      <c r="B15" s="165">
        <v>85723</v>
      </c>
      <c r="C15" s="166">
        <v>-183</v>
      </c>
      <c r="D15" s="167">
        <v>-0.21</v>
      </c>
      <c r="E15" s="168">
        <v>41650</v>
      </c>
      <c r="F15" s="166">
        <v>-110</v>
      </c>
      <c r="G15" s="169">
        <v>44073</v>
      </c>
      <c r="H15" s="168">
        <v>-73</v>
      </c>
      <c r="I15" s="170">
        <v>27916</v>
      </c>
    </row>
    <row r="16" spans="1:9" ht="40.5" customHeight="1">
      <c r="A16" s="172" t="s">
        <v>137</v>
      </c>
      <c r="B16" s="165">
        <v>92181</v>
      </c>
      <c r="C16" s="166">
        <v>-88</v>
      </c>
      <c r="D16" s="167">
        <v>-0.1</v>
      </c>
      <c r="E16" s="168">
        <v>44430</v>
      </c>
      <c r="F16" s="166">
        <v>-32</v>
      </c>
      <c r="G16" s="169">
        <v>47751</v>
      </c>
      <c r="H16" s="168">
        <v>-56</v>
      </c>
      <c r="I16" s="170">
        <v>28824</v>
      </c>
    </row>
    <row r="17" spans="1:9" ht="40.5" customHeight="1">
      <c r="A17" s="164" t="s">
        <v>138</v>
      </c>
      <c r="B17" s="165">
        <v>20379</v>
      </c>
      <c r="C17" s="166">
        <v>-43</v>
      </c>
      <c r="D17" s="167">
        <v>-0.21</v>
      </c>
      <c r="E17" s="168">
        <v>9844</v>
      </c>
      <c r="F17" s="166">
        <v>-10</v>
      </c>
      <c r="G17" s="169">
        <v>10535</v>
      </c>
      <c r="H17" s="168">
        <v>-33</v>
      </c>
      <c r="I17" s="170">
        <v>6825</v>
      </c>
    </row>
    <row r="18" spans="1:9" ht="40.5" customHeight="1">
      <c r="A18" s="164" t="s">
        <v>139</v>
      </c>
      <c r="B18" s="165">
        <v>3146</v>
      </c>
      <c r="C18" s="166">
        <v>-9</v>
      </c>
      <c r="D18" s="167">
        <v>-0.29</v>
      </c>
      <c r="E18" s="168">
        <v>1516</v>
      </c>
      <c r="F18" s="166">
        <v>-8</v>
      </c>
      <c r="G18" s="169">
        <v>1630</v>
      </c>
      <c r="H18" s="168">
        <v>-1</v>
      </c>
      <c r="I18" s="170">
        <v>1014</v>
      </c>
    </row>
    <row r="19" spans="1:9" ht="40.5" customHeight="1">
      <c r="A19" s="164" t="s">
        <v>140</v>
      </c>
      <c r="B19" s="171">
        <v>11722</v>
      </c>
      <c r="C19" s="166">
        <v>-27</v>
      </c>
      <c r="D19" s="167">
        <v>-0.23</v>
      </c>
      <c r="E19" s="168">
        <v>5562</v>
      </c>
      <c r="F19" s="166">
        <v>-17</v>
      </c>
      <c r="G19" s="169">
        <v>6160</v>
      </c>
      <c r="H19" s="168">
        <v>-10</v>
      </c>
      <c r="I19" s="170">
        <v>3487</v>
      </c>
    </row>
    <row r="20" spans="1:9" ht="40.5" customHeight="1">
      <c r="A20" s="164" t="s">
        <v>141</v>
      </c>
      <c r="B20" s="165">
        <v>23221</v>
      </c>
      <c r="C20" s="166">
        <v>-23</v>
      </c>
      <c r="D20" s="167">
        <v>-0.1</v>
      </c>
      <c r="E20" s="168">
        <v>11112</v>
      </c>
      <c r="F20" s="166">
        <v>-8</v>
      </c>
      <c r="G20" s="169">
        <v>12109</v>
      </c>
      <c r="H20" s="168">
        <v>-15</v>
      </c>
      <c r="I20" s="170">
        <v>6719</v>
      </c>
    </row>
    <row r="21" spans="1:9" ht="40.5" customHeight="1">
      <c r="A21" s="164" t="s">
        <v>142</v>
      </c>
      <c r="B21" s="171">
        <v>10555</v>
      </c>
      <c r="C21" s="166">
        <v>-21</v>
      </c>
      <c r="D21" s="167">
        <v>-0.2</v>
      </c>
      <c r="E21" s="168">
        <v>5199</v>
      </c>
      <c r="F21" s="166">
        <v>-7</v>
      </c>
      <c r="G21" s="169">
        <v>5356</v>
      </c>
      <c r="H21" s="168">
        <v>-14</v>
      </c>
      <c r="I21" s="170">
        <v>3748</v>
      </c>
    </row>
    <row r="22" spans="1:9" ht="40.5" customHeight="1">
      <c r="A22" s="164" t="s">
        <v>143</v>
      </c>
      <c r="B22" s="171">
        <v>11145</v>
      </c>
      <c r="C22" s="166">
        <v>-55</v>
      </c>
      <c r="D22" s="167">
        <v>-0.49</v>
      </c>
      <c r="E22" s="168">
        <v>5482</v>
      </c>
      <c r="F22" s="166">
        <v>-36</v>
      </c>
      <c r="G22" s="169">
        <v>5663</v>
      </c>
      <c r="H22" s="168">
        <v>-19</v>
      </c>
      <c r="I22" s="170">
        <v>3985</v>
      </c>
    </row>
    <row r="23" spans="1:9" ht="40.5" customHeight="1">
      <c r="A23" s="173" t="s">
        <v>144</v>
      </c>
      <c r="B23" s="174">
        <v>8902</v>
      </c>
      <c r="C23" s="175">
        <v>-15</v>
      </c>
      <c r="D23" s="176">
        <v>-0.17</v>
      </c>
      <c r="E23" s="177">
        <v>4462</v>
      </c>
      <c r="F23" s="175">
        <v>-2</v>
      </c>
      <c r="G23" s="178">
        <v>4440</v>
      </c>
      <c r="H23" s="177">
        <v>-13</v>
      </c>
      <c r="I23" s="179">
        <v>3331</v>
      </c>
    </row>
    <row r="24" spans="1:9" ht="40.5" customHeight="1" thickBot="1">
      <c r="A24" s="151" t="s">
        <v>145</v>
      </c>
      <c r="B24" s="180">
        <v>16133</v>
      </c>
      <c r="C24" s="153">
        <v>-28</v>
      </c>
      <c r="D24" s="154">
        <v>-0.17</v>
      </c>
      <c r="E24" s="181">
        <v>7684</v>
      </c>
      <c r="F24" s="153">
        <v>-23</v>
      </c>
      <c r="G24" s="155">
        <v>8449</v>
      </c>
      <c r="H24" s="182">
        <v>-5</v>
      </c>
      <c r="I24" s="156">
        <v>4795</v>
      </c>
    </row>
    <row r="25" spans="6:8" ht="7.5" customHeight="1">
      <c r="F25" s="183"/>
      <c r="G25" s="183"/>
      <c r="H25" s="183"/>
    </row>
    <row r="26" spans="1:9" ht="13.5">
      <c r="A26" s="184"/>
      <c r="B26" s="119"/>
      <c r="C26" s="119"/>
      <c r="D26" s="119"/>
      <c r="E26" s="119"/>
      <c r="F26" s="119"/>
      <c r="G26" s="119"/>
      <c r="H26" s="119"/>
      <c r="I26" s="119"/>
    </row>
  </sheetData>
  <sheetProtection/>
  <printOptions/>
  <pageMargins left="0.7874015748031497" right="0.5905511811023623" top="0.984251968503937" bottom="0.1968503937007874" header="0.5118110236220472" footer="0.5118110236220472"/>
  <pageSetup horizontalDpi="600" verticalDpi="600" orientation="portrait" paperSize="9" scale="90"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dimension ref="A1:K26"/>
  <sheetViews>
    <sheetView workbookViewId="0" topLeftCell="A1">
      <selection activeCell="A1" sqref="A1"/>
    </sheetView>
  </sheetViews>
  <sheetFormatPr defaultColWidth="9.00390625" defaultRowHeight="13.5"/>
  <cols>
    <col min="1" max="1" width="10.625" style="187" customWidth="1"/>
    <col min="2" max="8" width="8.625" style="187" customWidth="1"/>
    <col min="9" max="9" width="9.50390625" style="187" bestFit="1" customWidth="1"/>
    <col min="10" max="10" width="9.50390625" style="187" customWidth="1"/>
    <col min="11" max="11" width="0.875" style="187" customWidth="1"/>
    <col min="12" max="16384" width="9.00390625" style="187" customWidth="1"/>
  </cols>
  <sheetData>
    <row r="1" spans="1:10" ht="27" customHeight="1">
      <c r="A1" s="185" t="s">
        <v>146</v>
      </c>
      <c r="B1" s="186"/>
      <c r="C1" s="186"/>
      <c r="D1" s="186"/>
      <c r="E1" s="186"/>
      <c r="F1" s="186"/>
      <c r="G1" s="186"/>
      <c r="H1" s="186"/>
      <c r="I1" s="186"/>
      <c r="J1" s="186"/>
    </row>
    <row r="2" spans="1:10" ht="20.25" customHeight="1" thickBot="1">
      <c r="A2" s="188"/>
      <c r="B2" s="188"/>
      <c r="C2" s="188"/>
      <c r="D2" s="188"/>
      <c r="E2" s="188"/>
      <c r="F2" s="188"/>
      <c r="G2" s="188"/>
      <c r="H2" s="189"/>
      <c r="I2" s="190"/>
      <c r="J2" s="191" t="s">
        <v>147</v>
      </c>
    </row>
    <row r="3" spans="1:11" ht="37.5" customHeight="1">
      <c r="A3" s="192" t="s">
        <v>118</v>
      </c>
      <c r="B3" s="193" t="s">
        <v>148</v>
      </c>
      <c r="C3" s="194"/>
      <c r="D3" s="195"/>
      <c r="E3" s="196" t="s">
        <v>149</v>
      </c>
      <c r="F3" s="197"/>
      <c r="G3" s="197"/>
      <c r="H3" s="197"/>
      <c r="I3" s="197"/>
      <c r="J3" s="285" t="s">
        <v>150</v>
      </c>
      <c r="K3" s="198"/>
    </row>
    <row r="4" spans="1:11" ht="37.5" customHeight="1" thickBot="1">
      <c r="A4" s="199" t="s">
        <v>201</v>
      </c>
      <c r="B4" s="200" t="s">
        <v>151</v>
      </c>
      <c r="C4" s="201" t="s">
        <v>152</v>
      </c>
      <c r="D4" s="202" t="s">
        <v>153</v>
      </c>
      <c r="E4" s="200" t="s">
        <v>154</v>
      </c>
      <c r="F4" s="201" t="s">
        <v>155</v>
      </c>
      <c r="G4" s="201" t="s">
        <v>156</v>
      </c>
      <c r="H4" s="201" t="s">
        <v>157</v>
      </c>
      <c r="I4" s="203" t="s">
        <v>158</v>
      </c>
      <c r="J4" s="286"/>
      <c r="K4" s="198"/>
    </row>
    <row r="5" spans="1:11" ht="37.5" customHeight="1" thickBot="1">
      <c r="A5" s="204" t="s">
        <v>159</v>
      </c>
      <c r="B5" s="205">
        <f aca="true" t="shared" si="0" ref="B5:J5">SUM(B6:B7)</f>
        <v>630</v>
      </c>
      <c r="C5" s="206">
        <f t="shared" si="0"/>
        <v>710</v>
      </c>
      <c r="D5" s="207">
        <f t="shared" si="0"/>
        <v>-80</v>
      </c>
      <c r="E5" s="205">
        <f t="shared" si="0"/>
        <v>1844</v>
      </c>
      <c r="F5" s="206">
        <f t="shared" si="0"/>
        <v>2289</v>
      </c>
      <c r="G5" s="206">
        <f t="shared" si="0"/>
        <v>1844</v>
      </c>
      <c r="H5" s="206">
        <f t="shared" si="0"/>
        <v>3825</v>
      </c>
      <c r="I5" s="208">
        <f t="shared" si="0"/>
        <v>-1536</v>
      </c>
      <c r="J5" s="209">
        <f t="shared" si="0"/>
        <v>-1616</v>
      </c>
      <c r="K5" s="198"/>
    </row>
    <row r="6" spans="1:11" ht="37.5" customHeight="1" hidden="1">
      <c r="A6" s="210" t="s">
        <v>160</v>
      </c>
      <c r="B6" s="211">
        <f aca="true" t="shared" si="1" ref="B6:J6">SUM(B8:B16)</f>
        <v>549</v>
      </c>
      <c r="C6" s="212">
        <f t="shared" si="1"/>
        <v>585</v>
      </c>
      <c r="D6" s="213">
        <f t="shared" si="1"/>
        <v>-36</v>
      </c>
      <c r="E6" s="211">
        <f t="shared" si="1"/>
        <v>1576</v>
      </c>
      <c r="F6" s="212">
        <f t="shared" si="1"/>
        <v>2059</v>
      </c>
      <c r="G6" s="212">
        <f t="shared" si="1"/>
        <v>1564</v>
      </c>
      <c r="H6" s="212">
        <f t="shared" si="1"/>
        <v>3430</v>
      </c>
      <c r="I6" s="214">
        <f t="shared" si="1"/>
        <v>-1359</v>
      </c>
      <c r="J6" s="215">
        <f t="shared" si="1"/>
        <v>-1395</v>
      </c>
      <c r="K6" s="198"/>
    </row>
    <row r="7" spans="1:11" ht="37.5" customHeight="1" hidden="1" thickBot="1">
      <c r="A7" s="216" t="s">
        <v>202</v>
      </c>
      <c r="B7" s="217">
        <f aca="true" t="shared" si="2" ref="B7:J7">SUM(B17:B24)</f>
        <v>81</v>
      </c>
      <c r="C7" s="218">
        <f t="shared" si="2"/>
        <v>125</v>
      </c>
      <c r="D7" s="219">
        <f t="shared" si="2"/>
        <v>-44</v>
      </c>
      <c r="E7" s="217">
        <f t="shared" si="2"/>
        <v>268</v>
      </c>
      <c r="F7" s="218">
        <f t="shared" si="2"/>
        <v>230</v>
      </c>
      <c r="G7" s="218">
        <f t="shared" si="2"/>
        <v>280</v>
      </c>
      <c r="H7" s="218">
        <f t="shared" si="2"/>
        <v>395</v>
      </c>
      <c r="I7" s="220">
        <f t="shared" si="2"/>
        <v>-177</v>
      </c>
      <c r="J7" s="221">
        <f t="shared" si="2"/>
        <v>-221</v>
      </c>
      <c r="K7" s="198"/>
    </row>
    <row r="8" spans="1:11" ht="37.5" customHeight="1">
      <c r="A8" s="222" t="s">
        <v>161</v>
      </c>
      <c r="B8" s="211">
        <v>229</v>
      </c>
      <c r="C8" s="212">
        <v>246</v>
      </c>
      <c r="D8" s="214">
        <f aca="true" t="shared" si="3" ref="D8:D24">B8-C8</f>
        <v>-17</v>
      </c>
      <c r="E8" s="223">
        <v>498</v>
      </c>
      <c r="F8" s="212">
        <v>1026</v>
      </c>
      <c r="G8" s="212">
        <v>519</v>
      </c>
      <c r="H8" s="212">
        <v>1611</v>
      </c>
      <c r="I8" s="214">
        <f aca="true" t="shared" si="4" ref="I8:I24">E8+F8-G8-H8</f>
        <v>-606</v>
      </c>
      <c r="J8" s="224">
        <f aca="true" t="shared" si="5" ref="J8:J24">D8+I8</f>
        <v>-623</v>
      </c>
      <c r="K8" s="198"/>
    </row>
    <row r="9" spans="1:11" ht="37.5" customHeight="1">
      <c r="A9" s="225" t="s">
        <v>162</v>
      </c>
      <c r="B9" s="226">
        <v>48</v>
      </c>
      <c r="C9" s="227">
        <v>44</v>
      </c>
      <c r="D9" s="214">
        <f t="shared" si="3"/>
        <v>4</v>
      </c>
      <c r="E9" s="228">
        <v>149</v>
      </c>
      <c r="F9" s="227">
        <v>219</v>
      </c>
      <c r="G9" s="227">
        <v>119</v>
      </c>
      <c r="H9" s="227">
        <v>409</v>
      </c>
      <c r="I9" s="214">
        <f t="shared" si="4"/>
        <v>-160</v>
      </c>
      <c r="J9" s="224">
        <f t="shared" si="5"/>
        <v>-156</v>
      </c>
      <c r="K9" s="198"/>
    </row>
    <row r="10" spans="1:11" ht="37.5" customHeight="1">
      <c r="A10" s="225" t="s">
        <v>163</v>
      </c>
      <c r="B10" s="226">
        <v>19</v>
      </c>
      <c r="C10" s="227">
        <v>27</v>
      </c>
      <c r="D10" s="214">
        <f t="shared" si="3"/>
        <v>-8</v>
      </c>
      <c r="E10" s="228">
        <v>86</v>
      </c>
      <c r="F10" s="227">
        <v>92</v>
      </c>
      <c r="G10" s="227">
        <v>100</v>
      </c>
      <c r="H10" s="227">
        <v>141</v>
      </c>
      <c r="I10" s="214">
        <f t="shared" si="4"/>
        <v>-63</v>
      </c>
      <c r="J10" s="224">
        <f t="shared" si="5"/>
        <v>-71</v>
      </c>
      <c r="K10" s="198"/>
    </row>
    <row r="11" spans="1:11" ht="37.5" customHeight="1">
      <c r="A11" s="225" t="s">
        <v>203</v>
      </c>
      <c r="B11" s="226">
        <v>16</v>
      </c>
      <c r="C11" s="227">
        <v>43</v>
      </c>
      <c r="D11" s="214">
        <f t="shared" si="3"/>
        <v>-27</v>
      </c>
      <c r="E11" s="228">
        <v>45</v>
      </c>
      <c r="F11" s="227">
        <v>65</v>
      </c>
      <c r="G11" s="227">
        <v>71</v>
      </c>
      <c r="H11" s="227">
        <v>94</v>
      </c>
      <c r="I11" s="214">
        <f t="shared" si="4"/>
        <v>-55</v>
      </c>
      <c r="J11" s="224">
        <f t="shared" si="5"/>
        <v>-82</v>
      </c>
      <c r="K11" s="198"/>
    </row>
    <row r="12" spans="1:11" ht="37.5" customHeight="1">
      <c r="A12" s="225" t="s">
        <v>164</v>
      </c>
      <c r="B12" s="226">
        <v>20</v>
      </c>
      <c r="C12" s="227">
        <v>26</v>
      </c>
      <c r="D12" s="214">
        <f t="shared" si="3"/>
        <v>-6</v>
      </c>
      <c r="E12" s="228">
        <v>53</v>
      </c>
      <c r="F12" s="227">
        <v>36</v>
      </c>
      <c r="G12" s="227">
        <v>38</v>
      </c>
      <c r="H12" s="227">
        <v>68</v>
      </c>
      <c r="I12" s="214">
        <f t="shared" si="4"/>
        <v>-17</v>
      </c>
      <c r="J12" s="224">
        <f t="shared" si="5"/>
        <v>-23</v>
      </c>
      <c r="K12" s="198"/>
    </row>
    <row r="13" spans="1:11" ht="37.5" customHeight="1">
      <c r="A13" s="225" t="s">
        <v>165</v>
      </c>
      <c r="B13" s="226">
        <v>65</v>
      </c>
      <c r="C13" s="227">
        <v>50</v>
      </c>
      <c r="D13" s="214">
        <f t="shared" si="3"/>
        <v>15</v>
      </c>
      <c r="E13" s="228">
        <v>177</v>
      </c>
      <c r="F13" s="227">
        <v>165</v>
      </c>
      <c r="G13" s="227">
        <v>193</v>
      </c>
      <c r="H13" s="227">
        <v>270</v>
      </c>
      <c r="I13" s="214">
        <f t="shared" si="4"/>
        <v>-121</v>
      </c>
      <c r="J13" s="224">
        <f t="shared" si="5"/>
        <v>-106</v>
      </c>
      <c r="K13" s="198"/>
    </row>
    <row r="14" spans="1:11" ht="37.5" customHeight="1">
      <c r="A14" s="225" t="s">
        <v>166</v>
      </c>
      <c r="B14" s="226">
        <v>24</v>
      </c>
      <c r="C14" s="227">
        <v>34</v>
      </c>
      <c r="D14" s="214">
        <f t="shared" si="3"/>
        <v>-10</v>
      </c>
      <c r="E14" s="228">
        <v>78</v>
      </c>
      <c r="F14" s="227">
        <v>59</v>
      </c>
      <c r="G14" s="227">
        <v>86</v>
      </c>
      <c r="H14" s="227">
        <v>104</v>
      </c>
      <c r="I14" s="214">
        <f t="shared" si="4"/>
        <v>-53</v>
      </c>
      <c r="J14" s="224">
        <f t="shared" si="5"/>
        <v>-63</v>
      </c>
      <c r="K14" s="198"/>
    </row>
    <row r="15" spans="1:11" ht="37.5" customHeight="1">
      <c r="A15" s="225" t="s">
        <v>167</v>
      </c>
      <c r="B15" s="226">
        <v>61</v>
      </c>
      <c r="C15" s="227">
        <v>56</v>
      </c>
      <c r="D15" s="214">
        <f t="shared" si="3"/>
        <v>5</v>
      </c>
      <c r="E15" s="228">
        <v>184</v>
      </c>
      <c r="F15" s="227">
        <v>192</v>
      </c>
      <c r="G15" s="227">
        <v>207</v>
      </c>
      <c r="H15" s="227">
        <v>357</v>
      </c>
      <c r="I15" s="214">
        <f t="shared" si="4"/>
        <v>-188</v>
      </c>
      <c r="J15" s="224">
        <f t="shared" si="5"/>
        <v>-183</v>
      </c>
      <c r="K15" s="198"/>
    </row>
    <row r="16" spans="1:11" ht="37.5" customHeight="1">
      <c r="A16" s="225" t="s">
        <v>168</v>
      </c>
      <c r="B16" s="226">
        <v>67</v>
      </c>
      <c r="C16" s="227">
        <v>59</v>
      </c>
      <c r="D16" s="214">
        <f t="shared" si="3"/>
        <v>8</v>
      </c>
      <c r="E16" s="228">
        <v>306</v>
      </c>
      <c r="F16" s="227">
        <v>205</v>
      </c>
      <c r="G16" s="227">
        <v>231</v>
      </c>
      <c r="H16" s="227">
        <v>376</v>
      </c>
      <c r="I16" s="214">
        <f t="shared" si="4"/>
        <v>-96</v>
      </c>
      <c r="J16" s="224">
        <f t="shared" si="5"/>
        <v>-88</v>
      </c>
      <c r="K16" s="198"/>
    </row>
    <row r="17" spans="1:11" ht="37.5" customHeight="1">
      <c r="A17" s="225" t="s">
        <v>204</v>
      </c>
      <c r="B17" s="226">
        <v>18</v>
      </c>
      <c r="C17" s="227">
        <v>16</v>
      </c>
      <c r="D17" s="214">
        <f t="shared" si="3"/>
        <v>2</v>
      </c>
      <c r="E17" s="228">
        <v>76</v>
      </c>
      <c r="F17" s="227">
        <v>56</v>
      </c>
      <c r="G17" s="227">
        <v>72</v>
      </c>
      <c r="H17" s="227">
        <v>105</v>
      </c>
      <c r="I17" s="214">
        <f t="shared" si="4"/>
        <v>-45</v>
      </c>
      <c r="J17" s="224">
        <f t="shared" si="5"/>
        <v>-43</v>
      </c>
      <c r="K17" s="198"/>
    </row>
    <row r="18" spans="1:11" ht="37.5" customHeight="1">
      <c r="A18" s="225" t="s">
        <v>205</v>
      </c>
      <c r="B18" s="226">
        <v>1</v>
      </c>
      <c r="C18" s="227">
        <v>5</v>
      </c>
      <c r="D18" s="214">
        <f t="shared" si="3"/>
        <v>-4</v>
      </c>
      <c r="E18" s="228">
        <v>9</v>
      </c>
      <c r="F18" s="227">
        <v>3</v>
      </c>
      <c r="G18" s="227">
        <v>12</v>
      </c>
      <c r="H18" s="227">
        <v>5</v>
      </c>
      <c r="I18" s="214">
        <f t="shared" si="4"/>
        <v>-5</v>
      </c>
      <c r="J18" s="224">
        <f t="shared" si="5"/>
        <v>-9</v>
      </c>
      <c r="K18" s="198"/>
    </row>
    <row r="19" spans="1:11" ht="37.5" customHeight="1">
      <c r="A19" s="225" t="s">
        <v>169</v>
      </c>
      <c r="B19" s="226">
        <v>0</v>
      </c>
      <c r="C19" s="227">
        <v>16</v>
      </c>
      <c r="D19" s="214">
        <f t="shared" si="3"/>
        <v>-16</v>
      </c>
      <c r="E19" s="228">
        <v>24</v>
      </c>
      <c r="F19" s="227">
        <v>20</v>
      </c>
      <c r="G19" s="227">
        <v>27</v>
      </c>
      <c r="H19" s="227">
        <v>28</v>
      </c>
      <c r="I19" s="214">
        <f t="shared" si="4"/>
        <v>-11</v>
      </c>
      <c r="J19" s="224">
        <f t="shared" si="5"/>
        <v>-27</v>
      </c>
      <c r="K19" s="198"/>
    </row>
    <row r="20" spans="1:11" ht="37.5" customHeight="1">
      <c r="A20" s="225" t="s">
        <v>170</v>
      </c>
      <c r="B20" s="226">
        <v>27</v>
      </c>
      <c r="C20" s="227">
        <v>25</v>
      </c>
      <c r="D20" s="214">
        <f t="shared" si="3"/>
        <v>2</v>
      </c>
      <c r="E20" s="228">
        <v>72</v>
      </c>
      <c r="F20" s="227">
        <v>40</v>
      </c>
      <c r="G20" s="227">
        <v>73</v>
      </c>
      <c r="H20" s="227">
        <v>64</v>
      </c>
      <c r="I20" s="214">
        <f t="shared" si="4"/>
        <v>-25</v>
      </c>
      <c r="J20" s="224">
        <f t="shared" si="5"/>
        <v>-23</v>
      </c>
      <c r="K20" s="198"/>
    </row>
    <row r="21" spans="1:11" ht="37.5" customHeight="1">
      <c r="A21" s="225" t="s">
        <v>171</v>
      </c>
      <c r="B21" s="226">
        <v>6</v>
      </c>
      <c r="C21" s="227">
        <v>9</v>
      </c>
      <c r="D21" s="214">
        <f t="shared" si="3"/>
        <v>-3</v>
      </c>
      <c r="E21" s="228">
        <v>25</v>
      </c>
      <c r="F21" s="227">
        <v>15</v>
      </c>
      <c r="G21" s="227">
        <v>34</v>
      </c>
      <c r="H21" s="227">
        <v>24</v>
      </c>
      <c r="I21" s="214">
        <f t="shared" si="4"/>
        <v>-18</v>
      </c>
      <c r="J21" s="224">
        <f t="shared" si="5"/>
        <v>-21</v>
      </c>
      <c r="K21" s="198"/>
    </row>
    <row r="22" spans="1:11" ht="37.5" customHeight="1">
      <c r="A22" s="225" t="s">
        <v>172</v>
      </c>
      <c r="B22" s="226">
        <v>7</v>
      </c>
      <c r="C22" s="227">
        <v>20</v>
      </c>
      <c r="D22" s="214">
        <f t="shared" si="3"/>
        <v>-13</v>
      </c>
      <c r="E22" s="228">
        <v>10</v>
      </c>
      <c r="F22" s="227">
        <v>28</v>
      </c>
      <c r="G22" s="227">
        <v>14</v>
      </c>
      <c r="H22" s="227">
        <v>66</v>
      </c>
      <c r="I22" s="214">
        <f t="shared" si="4"/>
        <v>-42</v>
      </c>
      <c r="J22" s="224">
        <f t="shared" si="5"/>
        <v>-55</v>
      </c>
      <c r="K22" s="198"/>
    </row>
    <row r="23" spans="1:11" ht="37.5" customHeight="1">
      <c r="A23" s="229" t="s">
        <v>173</v>
      </c>
      <c r="B23" s="230">
        <v>7</v>
      </c>
      <c r="C23" s="231">
        <v>13</v>
      </c>
      <c r="D23" s="214">
        <f t="shared" si="3"/>
        <v>-6</v>
      </c>
      <c r="E23" s="232">
        <v>14</v>
      </c>
      <c r="F23" s="231">
        <v>26</v>
      </c>
      <c r="G23" s="231">
        <v>9</v>
      </c>
      <c r="H23" s="231">
        <v>40</v>
      </c>
      <c r="I23" s="214">
        <f t="shared" si="4"/>
        <v>-9</v>
      </c>
      <c r="J23" s="224">
        <f t="shared" si="5"/>
        <v>-15</v>
      </c>
      <c r="K23" s="198"/>
    </row>
    <row r="24" spans="1:11" ht="37.5" customHeight="1" thickBot="1">
      <c r="A24" s="233" t="s">
        <v>174</v>
      </c>
      <c r="B24" s="217">
        <v>15</v>
      </c>
      <c r="C24" s="218">
        <v>21</v>
      </c>
      <c r="D24" s="220">
        <f t="shared" si="3"/>
        <v>-6</v>
      </c>
      <c r="E24" s="234">
        <v>38</v>
      </c>
      <c r="F24" s="218">
        <v>42</v>
      </c>
      <c r="G24" s="218">
        <v>39</v>
      </c>
      <c r="H24" s="218">
        <v>63</v>
      </c>
      <c r="I24" s="220">
        <f t="shared" si="4"/>
        <v>-22</v>
      </c>
      <c r="J24" s="235">
        <f t="shared" si="5"/>
        <v>-28</v>
      </c>
      <c r="K24" s="198"/>
    </row>
    <row r="25" spans="1:10" ht="7.5" customHeight="1">
      <c r="A25" s="236"/>
      <c r="B25" s="236"/>
      <c r="C25" s="236"/>
      <c r="D25" s="236"/>
      <c r="E25" s="236"/>
      <c r="F25" s="236"/>
      <c r="G25" s="236"/>
      <c r="H25" s="236"/>
      <c r="I25" s="236"/>
      <c r="J25" s="236"/>
    </row>
    <row r="26" ht="13.5">
      <c r="C26" s="237"/>
    </row>
  </sheetData>
  <sheetProtection/>
  <mergeCells count="1">
    <mergeCell ref="J3:J4"/>
  </mergeCells>
  <printOptions/>
  <pageMargins left="0.7874015748031497" right="0.3937007874015748" top="0.7874015748031497" bottom="0.7874015748031497" header="0.5118110236220472" footer="0.5118110236220472"/>
  <pageSetup horizontalDpi="600" verticalDpi="600" orientation="portrait" paperSize="9"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dimension ref="B3:I34"/>
  <sheetViews>
    <sheetView showGridLines="0" workbookViewId="0" topLeftCell="A1">
      <selection activeCell="A1" sqref="A1"/>
    </sheetView>
  </sheetViews>
  <sheetFormatPr defaultColWidth="7.50390625" defaultRowHeight="13.5"/>
  <cols>
    <col min="1" max="4" width="7.50390625" style="238" customWidth="1"/>
    <col min="5" max="5" width="8.125" style="238" customWidth="1"/>
    <col min="6" max="16384" width="7.50390625" style="238" customWidth="1"/>
  </cols>
  <sheetData>
    <row r="1" ht="12.75"/>
    <row r="2" ht="12.75"/>
    <row r="3" ht="12.75">
      <c r="H3" s="239"/>
    </row>
    <row r="4" spans="2:8" ht="12">
      <c r="B4" s="240"/>
      <c r="C4" s="241" t="s">
        <v>175</v>
      </c>
      <c r="D4" s="241" t="s">
        <v>176</v>
      </c>
      <c r="E4" s="241" t="s">
        <v>177</v>
      </c>
      <c r="F4" s="241" t="s">
        <v>178</v>
      </c>
      <c r="H4" s="239"/>
    </row>
    <row r="5" spans="2:8" ht="12">
      <c r="B5" s="242" t="s">
        <v>179</v>
      </c>
      <c r="C5" s="243">
        <v>615</v>
      </c>
      <c r="D5" s="243">
        <v>744</v>
      </c>
      <c r="E5" s="243">
        <v>2175</v>
      </c>
      <c r="F5" s="243">
        <v>3803</v>
      </c>
      <c r="H5" s="239"/>
    </row>
    <row r="6" spans="2:8" ht="12">
      <c r="B6" s="242">
        <v>4</v>
      </c>
      <c r="C6" s="243">
        <v>579</v>
      </c>
      <c r="D6" s="243">
        <v>660</v>
      </c>
      <c r="E6" s="243">
        <v>2038</v>
      </c>
      <c r="F6" s="243">
        <v>1790</v>
      </c>
      <c r="H6" s="239"/>
    </row>
    <row r="7" spans="2:8" ht="12">
      <c r="B7" s="242">
        <v>5</v>
      </c>
      <c r="C7" s="243">
        <v>621</v>
      </c>
      <c r="D7" s="243">
        <v>671</v>
      </c>
      <c r="E7" s="243">
        <v>887</v>
      </c>
      <c r="F7" s="243">
        <v>1024</v>
      </c>
      <c r="H7" s="239"/>
    </row>
    <row r="8" spans="2:8" ht="12">
      <c r="B8" s="242">
        <v>6</v>
      </c>
      <c r="C8" s="243">
        <v>571</v>
      </c>
      <c r="D8" s="243">
        <v>574</v>
      </c>
      <c r="E8" s="243">
        <v>773</v>
      </c>
      <c r="F8" s="243">
        <v>977</v>
      </c>
      <c r="H8" s="239"/>
    </row>
    <row r="9" spans="2:8" ht="12">
      <c r="B9" s="242">
        <v>7</v>
      </c>
      <c r="C9" s="243">
        <v>651</v>
      </c>
      <c r="D9" s="243">
        <v>638</v>
      </c>
      <c r="E9" s="243">
        <v>933</v>
      </c>
      <c r="F9" s="243">
        <v>1226</v>
      </c>
      <c r="H9" s="239"/>
    </row>
    <row r="10" spans="2:8" ht="12">
      <c r="B10" s="242">
        <v>8</v>
      </c>
      <c r="C10" s="243">
        <v>601</v>
      </c>
      <c r="D10" s="243">
        <v>628</v>
      </c>
      <c r="E10" s="243">
        <v>978</v>
      </c>
      <c r="F10" s="243">
        <v>1056</v>
      </c>
      <c r="H10" s="239"/>
    </row>
    <row r="11" spans="2:8" ht="12">
      <c r="B11" s="242">
        <v>9</v>
      </c>
      <c r="C11" s="243">
        <v>642</v>
      </c>
      <c r="D11" s="243">
        <v>597</v>
      </c>
      <c r="E11" s="243">
        <v>950</v>
      </c>
      <c r="F11" s="243">
        <v>1060</v>
      </c>
      <c r="H11" s="239"/>
    </row>
    <row r="12" spans="2:9" ht="12">
      <c r="B12" s="242">
        <v>10</v>
      </c>
      <c r="C12" s="243">
        <v>650</v>
      </c>
      <c r="D12" s="243">
        <v>659</v>
      </c>
      <c r="E12" s="243">
        <v>1073</v>
      </c>
      <c r="F12" s="243">
        <v>1027</v>
      </c>
      <c r="I12" s="239"/>
    </row>
    <row r="13" spans="2:6" ht="12">
      <c r="B13" s="242">
        <v>11</v>
      </c>
      <c r="C13" s="243">
        <v>563</v>
      </c>
      <c r="D13" s="243">
        <v>702</v>
      </c>
      <c r="E13" s="243">
        <v>699</v>
      </c>
      <c r="F13" s="243">
        <v>766</v>
      </c>
    </row>
    <row r="14" spans="2:6" ht="12">
      <c r="B14" s="242">
        <v>12</v>
      </c>
      <c r="C14" s="243">
        <v>593</v>
      </c>
      <c r="D14" s="243">
        <v>688</v>
      </c>
      <c r="E14" s="243">
        <v>760</v>
      </c>
      <c r="F14" s="243">
        <v>961</v>
      </c>
    </row>
    <row r="15" spans="2:6" ht="12">
      <c r="B15" s="242" t="s">
        <v>180</v>
      </c>
      <c r="C15" s="243">
        <v>633</v>
      </c>
      <c r="D15" s="243">
        <v>829</v>
      </c>
      <c r="E15" s="243">
        <v>764</v>
      </c>
      <c r="F15" s="243">
        <v>998</v>
      </c>
    </row>
    <row r="16" spans="2:6" ht="12">
      <c r="B16" s="242">
        <v>2</v>
      </c>
      <c r="C16" s="243">
        <v>524</v>
      </c>
      <c r="D16" s="243">
        <v>676</v>
      </c>
      <c r="E16" s="243">
        <v>666</v>
      </c>
      <c r="F16" s="243">
        <v>1068</v>
      </c>
    </row>
    <row r="17" spans="2:6" ht="12">
      <c r="B17" s="242">
        <v>3</v>
      </c>
      <c r="C17" s="243">
        <v>630</v>
      </c>
      <c r="D17" s="243">
        <v>710</v>
      </c>
      <c r="E17" s="243">
        <v>2289</v>
      </c>
      <c r="F17" s="243">
        <v>3825</v>
      </c>
    </row>
    <row r="18" spans="2:6" ht="12">
      <c r="B18" s="244"/>
      <c r="C18" s="245"/>
      <c r="D18" s="245"/>
      <c r="E18" s="245"/>
      <c r="F18" s="245"/>
    </row>
    <row r="20" ht="12">
      <c r="B20" s="238" t="s">
        <v>181</v>
      </c>
    </row>
    <row r="22" spans="2:3" ht="12">
      <c r="B22" s="242" t="s">
        <v>179</v>
      </c>
      <c r="C22" s="243">
        <v>-1757</v>
      </c>
    </row>
    <row r="23" spans="2:3" ht="12">
      <c r="B23" s="242">
        <v>4</v>
      </c>
      <c r="C23" s="243">
        <v>167</v>
      </c>
    </row>
    <row r="24" spans="2:3" ht="12">
      <c r="B24" s="242">
        <v>5</v>
      </c>
      <c r="C24" s="243">
        <v>-187</v>
      </c>
    </row>
    <row r="25" spans="2:3" ht="12">
      <c r="B25" s="242">
        <v>6</v>
      </c>
      <c r="C25" s="243">
        <v>-207</v>
      </c>
    </row>
    <row r="26" spans="2:3" ht="12">
      <c r="B26" s="242">
        <v>7</v>
      </c>
      <c r="C26" s="243">
        <v>-280</v>
      </c>
    </row>
    <row r="27" spans="2:3" ht="12">
      <c r="B27" s="242">
        <v>8</v>
      </c>
      <c r="C27" s="243">
        <v>-105</v>
      </c>
    </row>
    <row r="28" spans="2:3" ht="12">
      <c r="B28" s="242">
        <v>9</v>
      </c>
      <c r="C28" s="243">
        <v>-65</v>
      </c>
    </row>
    <row r="29" spans="2:3" ht="12">
      <c r="B29" s="242">
        <v>10</v>
      </c>
      <c r="C29" s="243">
        <v>37</v>
      </c>
    </row>
    <row r="30" spans="2:3" ht="12">
      <c r="B30" s="242">
        <v>11</v>
      </c>
      <c r="C30" s="243">
        <v>-206</v>
      </c>
    </row>
    <row r="31" spans="2:3" ht="12">
      <c r="B31" s="242">
        <v>12</v>
      </c>
      <c r="C31" s="243">
        <v>-296</v>
      </c>
    </row>
    <row r="32" spans="2:3" ht="12">
      <c r="B32" s="242" t="s">
        <v>180</v>
      </c>
      <c r="C32" s="243">
        <v>-430</v>
      </c>
    </row>
    <row r="33" spans="2:3" ht="12">
      <c r="B33" s="242">
        <v>2</v>
      </c>
      <c r="C33" s="243">
        <v>-554</v>
      </c>
    </row>
    <row r="34" spans="2:3" ht="12">
      <c r="B34" s="242">
        <v>3</v>
      </c>
      <c r="C34" s="243">
        <v>-1616</v>
      </c>
    </row>
  </sheetData>
  <sheetProtection/>
  <printOptions/>
  <pageMargins left="0.5902777777777778" right="0.39375000000000004" top="0.39375000000000004" bottom="0.19652777777777777" header="0.5118055555555556" footer="0.5118055555555556"/>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FUKUI</cp:lastModifiedBy>
  <dcterms:created xsi:type="dcterms:W3CDTF">1997-01-08T22:48:59Z</dcterms:created>
  <dcterms:modified xsi:type="dcterms:W3CDTF">2010-07-27T01:51:25Z</dcterms:modified>
  <cp:category/>
  <cp:version/>
  <cp:contentType/>
  <cp:contentStatus/>
</cp:coreProperties>
</file>