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tabRatio="802" activeTab="0"/>
  </bookViews>
  <sheets>
    <sheet name="第４表（その１・医療分）" sheetId="1" r:id="rId1"/>
    <sheet name="第４表（その２・後期分）" sheetId="2" r:id="rId2"/>
    <sheet name="第４表（その３・介護分）" sheetId="3" r:id="rId3"/>
    <sheet name="第４表（その４）退職・医療分" sheetId="4" r:id="rId4"/>
    <sheet name="第４表（その５）退職・後期分" sheetId="5" r:id="rId5"/>
    <sheet name="第４表（その３）介護分" sheetId="6" state="hidden" r:id="rId6"/>
  </sheets>
  <definedNames>
    <definedName name="_xlnm.Print_Area" localSheetId="0">'第４表（その１・医療分）'!$A$1:$V$64</definedName>
    <definedName name="_xlnm.Print_Area" localSheetId="1">'第４表（その２・後期分）'!$A$1:$V$64</definedName>
    <definedName name="_xlnm.Print_Area" localSheetId="5">'第４表（その３）介護分'!$A$1:$S$48</definedName>
    <definedName name="_xlnm.Print_Area" localSheetId="2">'第４表（その３・介護分）'!$A$1:$V$64</definedName>
    <definedName name="_xlnm.Print_Area" localSheetId="3">'第４表（その４）退職・医療分'!$A$1:$U$29</definedName>
    <definedName name="_xlnm.Print_Area" localSheetId="4">'第４表（その５）退職・後期分'!$A$1:$U$29</definedName>
  </definedNames>
  <calcPr fullCalcOnLoad="1"/>
</workbook>
</file>

<file path=xl/sharedStrings.xml><?xml version="1.0" encoding="utf-8"?>
<sst xmlns="http://schemas.openxmlformats.org/spreadsheetml/2006/main" count="1206" uniqueCount="176">
  <si>
    <t>保番</t>
  </si>
  <si>
    <t>険</t>
  </si>
  <si>
    <t>保険者名</t>
  </si>
  <si>
    <t>者号</t>
  </si>
  <si>
    <t>福井市</t>
  </si>
  <si>
    <t>敦賀市</t>
  </si>
  <si>
    <t>武生市</t>
  </si>
  <si>
    <t>小浜市</t>
  </si>
  <si>
    <t>大野市</t>
  </si>
  <si>
    <t>勝山市</t>
  </si>
  <si>
    <t>鯖江市</t>
  </si>
  <si>
    <t>美山町</t>
  </si>
  <si>
    <t>松岡町</t>
  </si>
  <si>
    <t>永平寺町</t>
  </si>
  <si>
    <t>上志比村</t>
  </si>
  <si>
    <t>和泉村</t>
  </si>
  <si>
    <t>三国町</t>
  </si>
  <si>
    <t>芦原町</t>
  </si>
  <si>
    <t>金津町</t>
  </si>
  <si>
    <t>丸岡町</t>
  </si>
  <si>
    <t>春江町</t>
  </si>
  <si>
    <t>坂井町</t>
  </si>
  <si>
    <t>今立町</t>
  </si>
  <si>
    <t>池田町</t>
  </si>
  <si>
    <t>南条町</t>
  </si>
  <si>
    <t>今庄町</t>
  </si>
  <si>
    <t>河野村</t>
  </si>
  <si>
    <t>朝日町</t>
  </si>
  <si>
    <t>宮崎村</t>
  </si>
  <si>
    <t>越前町</t>
  </si>
  <si>
    <t>越廼村</t>
  </si>
  <si>
    <t>織田町</t>
  </si>
  <si>
    <t>清水町</t>
  </si>
  <si>
    <t>三方町</t>
  </si>
  <si>
    <t>美浜町</t>
  </si>
  <si>
    <t>上中町</t>
  </si>
  <si>
    <t>名田庄村</t>
  </si>
  <si>
    <t>高浜町</t>
  </si>
  <si>
    <t>大飯町</t>
  </si>
  <si>
    <t>市町村計</t>
  </si>
  <si>
    <t>食品国保</t>
  </si>
  <si>
    <t>医師国保</t>
  </si>
  <si>
    <t>薬剤師国保</t>
  </si>
  <si>
    <t>組合計</t>
  </si>
  <si>
    <t>　県　　計</t>
  </si>
  <si>
    <t>その他</t>
  </si>
  <si>
    <t>計</t>
  </si>
  <si>
    <t>［事業年報Ｂ（２）表］</t>
  </si>
  <si>
    <t>　　料　　　(　税　)　　　率</t>
  </si>
  <si>
    <t>賦 課 限 度 額</t>
  </si>
  <si>
    <t>所　得　割</t>
  </si>
  <si>
    <t>資　産　割</t>
  </si>
  <si>
    <t>(円)</t>
  </si>
  <si>
    <t>算　定　基　礎</t>
  </si>
  <si>
    <t>(%)</t>
  </si>
  <si>
    <t>(千円)</t>
  </si>
  <si>
    <t>＊　資産割額の算定基礎　　ロ　：　固定資産税額のうち、土地・家屋にかかる分を資産割の算定基礎としている場合。</t>
  </si>
  <si>
    <t>（単位：千円）</t>
  </si>
  <si>
    <t>料</t>
  </si>
  <si>
    <t>　 　　保　　険　　料　　(　税　)　　算　　定　　額　　及　　び　　割　　合</t>
  </si>
  <si>
    <t>保　険　料</t>
  </si>
  <si>
    <t>減免等</t>
  </si>
  <si>
    <t>賦 課 限</t>
  </si>
  <si>
    <t>税</t>
  </si>
  <si>
    <t xml:space="preserve"> 所　得　割　額</t>
  </si>
  <si>
    <t xml:space="preserve"> 資　産　割　額</t>
  </si>
  <si>
    <t xml:space="preserve"> 均　等　割　額</t>
  </si>
  <si>
    <t xml:space="preserve"> 平　等　割　額</t>
  </si>
  <si>
    <t>合</t>
  </si>
  <si>
    <t>(　税　)</t>
  </si>
  <si>
    <t>による</t>
  </si>
  <si>
    <t>度 額 を</t>
  </si>
  <si>
    <t>増　減　額</t>
  </si>
  <si>
    <t>調　定　額</t>
  </si>
  <si>
    <t>軽　減　額</t>
  </si>
  <si>
    <t>額</t>
  </si>
  <si>
    <t>超える額</t>
  </si>
  <si>
    <t>金　額</t>
  </si>
  <si>
    <t>４方式</t>
  </si>
  <si>
    <t>〃</t>
  </si>
  <si>
    <t>　　課　税　対　象　額</t>
  </si>
  <si>
    <t>［事業年報Ｂ（３）表］</t>
  </si>
  <si>
    <t>［事業年報Ｅ（２）表］</t>
  </si>
  <si>
    <t>［事業年報Ｅ（３）表］</t>
  </si>
  <si>
    <t>第４表　保険者別保険料(税)賦課徴収状況（その３）退職被保険者等分（介護分）</t>
  </si>
  <si>
    <t>Ｅ（３）削除</t>
  </si>
  <si>
    <t>第４表　保険者別保険料(税)賦課徴収状況（その１）一般被保険者分（医療分）</t>
  </si>
  <si>
    <t>あわら市</t>
  </si>
  <si>
    <t>所　得　割　額</t>
  </si>
  <si>
    <t>資　産　割　額</t>
  </si>
  <si>
    <t>均　等　割　額</t>
  </si>
  <si>
    <t>合　　計</t>
  </si>
  <si>
    <t>平　等　割　額</t>
  </si>
  <si>
    <t>若狭町</t>
  </si>
  <si>
    <t>南越前町</t>
  </si>
  <si>
    <t>越前町</t>
  </si>
  <si>
    <t>保　　険　　料　　(　税　)　　算　　定　　額　　及　　び　　割　　合</t>
  </si>
  <si>
    <t>課　　税　　対　　象　　額</t>
  </si>
  <si>
    <t>県　　計</t>
  </si>
  <si>
    <t>課　税　対　象　額</t>
  </si>
  <si>
    <t>坂井市</t>
  </si>
  <si>
    <t>おおい町</t>
  </si>
  <si>
    <t>市町計</t>
  </si>
  <si>
    <t>越前市</t>
  </si>
  <si>
    <t>越前市</t>
  </si>
  <si>
    <t>越前市</t>
  </si>
  <si>
    <t>市町計</t>
  </si>
  <si>
    <t>市町計</t>
  </si>
  <si>
    <t>組合計</t>
  </si>
  <si>
    <t>県　　計</t>
  </si>
  <si>
    <t>あわら市</t>
  </si>
  <si>
    <t>越前市</t>
  </si>
  <si>
    <t>坂井市</t>
  </si>
  <si>
    <t>南越前町</t>
  </si>
  <si>
    <t>おおい町</t>
  </si>
  <si>
    <t>若狭町</t>
  </si>
  <si>
    <t xml:space="preserve">   基礎控除をした後の額に基づいて所得割を算定している場合。</t>
  </si>
  <si>
    <t>所　得　割　の</t>
  </si>
  <si>
    <t>第４表　保険者別保険料(税)賦課徴収状況（その１続き）一般被保険者分（医療分）</t>
  </si>
  <si>
    <t>［事業年報Ｂ(２)表］</t>
  </si>
  <si>
    <t>(％)</t>
  </si>
  <si>
    <t>-</t>
  </si>
  <si>
    <t>(円)</t>
  </si>
  <si>
    <t>イ</t>
  </si>
  <si>
    <t>＊　所得割額の算定基礎　　イ　：　旧市町村民税のただし書き方式（旧ただし書き方式）による課税総所得金額および山林所得金額の合計から地方税法第３１４条の２第２項の規定による</t>
  </si>
  <si>
    <t>イ</t>
  </si>
  <si>
    <t>ロ</t>
  </si>
  <si>
    <t>あわら市</t>
  </si>
  <si>
    <t>越前市</t>
  </si>
  <si>
    <t>坂井市</t>
  </si>
  <si>
    <t>南越前町</t>
  </si>
  <si>
    <t>越前町</t>
  </si>
  <si>
    <t>おおい町</t>
  </si>
  <si>
    <t>若狭町</t>
  </si>
  <si>
    <t>イ</t>
  </si>
  <si>
    <t>ロ</t>
  </si>
  <si>
    <t>イ</t>
  </si>
  <si>
    <t>イ</t>
  </si>
  <si>
    <t>イ</t>
  </si>
  <si>
    <t>イ</t>
  </si>
  <si>
    <t>＊　所得割額の算定基礎　　イ　：　旧市町村民税のただし書き方式（旧ただし書き方式）による課税総所得金額および山林所得金額の合計から地方税法第３１４条の２第２項の規定による</t>
  </si>
  <si>
    <t>第４表　保険者別保険料(税)賦課徴収状況（その２）一般被保険者分（後期高齢者支援金分）</t>
  </si>
  <si>
    <t>第４表　保険者別保険料(税)賦課徴収状況（その２続き）一般被保険者分（後期高齢者支援金分）</t>
  </si>
  <si>
    <t>［事業年報Ｂ(３)表］</t>
  </si>
  <si>
    <t>３方式</t>
  </si>
  <si>
    <t>４方式</t>
  </si>
  <si>
    <t>４方式</t>
  </si>
  <si>
    <t>イ</t>
  </si>
  <si>
    <t>第４表　保険者別保険料(税)賦課徴収状況（その３）一般＋退職被保険者分（介護納付金分）</t>
  </si>
  <si>
    <t>第４表　保険者別保険料(税)賦課徴収状況（その３続き）一般＋退職被保険者分（介護納付金分）</t>
  </si>
  <si>
    <t>［事業年報Ｂ（４）表］</t>
  </si>
  <si>
    <t>［事業年報Ｂ(４)表］</t>
  </si>
  <si>
    <t>第４表　保険者別保険料(税)賦課徴収状況（その４）退職被保険者等分（医療分）</t>
  </si>
  <si>
    <t>組合計</t>
  </si>
  <si>
    <t>第４表　保険者別保険料(税)賦課徴収状況（その５）退職被保険者等分（後期高齢者支援金分）</t>
  </si>
  <si>
    <t>　</t>
  </si>
  <si>
    <t>増</t>
  </si>
  <si>
    <t>減</t>
  </si>
  <si>
    <t>増減額</t>
  </si>
  <si>
    <t>　</t>
  </si>
  <si>
    <t>-</t>
  </si>
  <si>
    <t xml:space="preserve">  　基礎控除をした後の額に基づいて所得割を算定している場合。</t>
  </si>
  <si>
    <t>-</t>
  </si>
  <si>
    <t>資　産　割　の</t>
  </si>
  <si>
    <t xml:space="preserve"> </t>
  </si>
  <si>
    <t xml:space="preserve">    課税総所得金額</t>
  </si>
  <si>
    <t>徴収　　　回数</t>
  </si>
  <si>
    <t>賦課額　　　算定方式</t>
  </si>
  <si>
    <t>料・税　　の別</t>
  </si>
  <si>
    <t>減免等　　　　　による額</t>
  </si>
  <si>
    <t>　　固定資産税額のうち土地家屋にかかる分</t>
  </si>
  <si>
    <t>保　険　料（税）　　　　軽減額</t>
  </si>
  <si>
    <t>保　険　料（税）　　　　　軽減額</t>
  </si>
  <si>
    <t>減免等　による額</t>
  </si>
  <si>
    <t>減免等　　　による額</t>
  </si>
  <si>
    <t>-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</si>
</sst>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;[Red]\-#,##0.0"/>
    <numFmt numFmtId="182" formatCode="#,##0.000;[Red]\-#,##0.000"/>
    <numFmt numFmtId="183" formatCode="#,##0.0000;[Red]\-#,##0.0000"/>
    <numFmt numFmtId="184" formatCode="###,###,###,##0"/>
    <numFmt numFmtId="185" formatCode="##,###,##0"/>
    <numFmt numFmtId="186" formatCode="###,##0"/>
    <numFmt numFmtId="187" formatCode="#,###,###,##0"/>
    <numFmt numFmtId="188" formatCode="#,###,##0"/>
    <numFmt numFmtId="189" formatCode="###,###,##0"/>
    <numFmt numFmtId="190" formatCode="#,##0.00_ ;[Red]\-#,##0.00\ "/>
    <numFmt numFmtId="191" formatCode="0.00_ "/>
    <numFmt numFmtId="192" formatCode="#,##0_ "/>
    <numFmt numFmtId="193" formatCode="#,##0_);[Red]\(#,##0\)"/>
  </numFmts>
  <fonts count="27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2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6"/>
      <name val="明朝"/>
      <family val="3"/>
    </font>
    <font>
      <sz val="11"/>
      <color indexed="10"/>
      <name val="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u val="single"/>
      <sz val="9.35"/>
      <color indexed="12"/>
      <name val="明朝"/>
      <family val="1"/>
    </font>
    <font>
      <u val="single"/>
      <sz val="9.35"/>
      <color indexed="36"/>
      <name val="明朝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15" borderId="1" applyNumberFormat="0" applyAlignment="0" applyProtection="0"/>
    <xf numFmtId="0" fontId="15" fillId="7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9" fillId="0" borderId="3" applyNumberFormat="0" applyFill="0" applyAlignment="0" applyProtection="0"/>
    <xf numFmtId="0" fontId="14" fillId="16" borderId="0" applyNumberFormat="0" applyBorder="0" applyAlignment="0" applyProtection="0"/>
    <xf numFmtId="0" fontId="18" fillId="17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7" fillId="17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26" fillId="0" borderId="0" applyNumberFormat="0" applyFill="0" applyBorder="0" applyAlignment="0" applyProtection="0"/>
    <xf numFmtId="0" fontId="13" fillId="6" borderId="0" applyNumberFormat="0" applyBorder="0" applyAlignment="0" applyProtection="0"/>
  </cellStyleXfs>
  <cellXfs count="36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28" xfId="0" applyBorder="1" applyAlignment="1">
      <alignment/>
    </xf>
    <xf numFmtId="38" fontId="0" fillId="0" borderId="14" xfId="49" applyFont="1" applyBorder="1" applyAlignment="1">
      <alignment/>
    </xf>
    <xf numFmtId="38" fontId="0" fillId="0" borderId="18" xfId="49" applyFont="1" applyBorder="1" applyAlignment="1">
      <alignment/>
    </xf>
    <xf numFmtId="38" fontId="0" fillId="0" borderId="38" xfId="49" applyFont="1" applyBorder="1" applyAlignment="1">
      <alignment/>
    </xf>
    <xf numFmtId="40" fontId="0" fillId="0" borderId="14" xfId="49" applyNumberFormat="1" applyFont="1" applyBorder="1" applyAlignment="1">
      <alignment/>
    </xf>
    <xf numFmtId="183" fontId="0" fillId="0" borderId="18" xfId="49" applyNumberFormat="1" applyFont="1" applyBorder="1" applyAlignment="1">
      <alignment/>
    </xf>
    <xf numFmtId="183" fontId="0" fillId="0" borderId="38" xfId="49" applyNumberFormat="1" applyFont="1" applyBorder="1" applyAlignment="1">
      <alignment/>
    </xf>
    <xf numFmtId="40" fontId="0" fillId="0" borderId="18" xfId="49" applyNumberFormat="1" applyFont="1" applyBorder="1" applyAlignment="1">
      <alignment/>
    </xf>
    <xf numFmtId="40" fontId="0" fillId="0" borderId="38" xfId="49" applyNumberFormat="1" applyFont="1" applyBorder="1" applyAlignment="1">
      <alignment/>
    </xf>
    <xf numFmtId="38" fontId="0" fillId="0" borderId="14" xfId="49" applyFont="1" applyBorder="1" applyAlignment="1">
      <alignment horizontal="right"/>
    </xf>
    <xf numFmtId="38" fontId="0" fillId="0" borderId="18" xfId="49" applyFont="1" applyBorder="1" applyAlignment="1">
      <alignment horizontal="right"/>
    </xf>
    <xf numFmtId="38" fontId="0" fillId="0" borderId="38" xfId="49" applyFont="1" applyBorder="1" applyAlignment="1">
      <alignment horizontal="right"/>
    </xf>
    <xf numFmtId="0" fontId="0" fillId="0" borderId="15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0" xfId="0" applyAlignment="1">
      <alignment horizontal="right"/>
    </xf>
    <xf numFmtId="0" fontId="0" fillId="0" borderId="39" xfId="0" applyBorder="1" applyAlignment="1">
      <alignment/>
    </xf>
    <xf numFmtId="38" fontId="0" fillId="4" borderId="14" xfId="49" applyFont="1" applyFill="1" applyBorder="1" applyAlignment="1">
      <alignment/>
    </xf>
    <xf numFmtId="40" fontId="0" fillId="4" borderId="14" xfId="49" applyNumberFormat="1" applyFont="1" applyFill="1" applyBorder="1" applyAlignment="1">
      <alignment/>
    </xf>
    <xf numFmtId="40" fontId="0" fillId="4" borderId="18" xfId="49" applyNumberFormat="1" applyFont="1" applyFill="1" applyBorder="1" applyAlignment="1">
      <alignment/>
    </xf>
    <xf numFmtId="38" fontId="0" fillId="4" borderId="18" xfId="49" applyFont="1" applyFill="1" applyBorder="1" applyAlignment="1">
      <alignment/>
    </xf>
    <xf numFmtId="3" fontId="0" fillId="0" borderId="14" xfId="0" applyNumberFormat="1" applyBorder="1" applyAlignment="1" applyProtection="1">
      <alignment/>
      <protection/>
    </xf>
    <xf numFmtId="3" fontId="0" fillId="0" borderId="18" xfId="0" applyNumberFormat="1" applyBorder="1" applyAlignment="1" applyProtection="1">
      <alignment/>
      <protection/>
    </xf>
    <xf numFmtId="0" fontId="0" fillId="0" borderId="11" xfId="0" applyBorder="1" applyAlignment="1">
      <alignment horizontal="center" shrinkToFit="1"/>
    </xf>
    <xf numFmtId="0" fontId="8" fillId="18" borderId="22" xfId="0" applyFont="1" applyFill="1" applyBorder="1" applyAlignment="1">
      <alignment/>
    </xf>
    <xf numFmtId="0" fontId="6" fillId="0" borderId="40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38" fontId="6" fillId="0" borderId="19" xfId="49" applyFont="1" applyFill="1" applyBorder="1" applyAlignment="1">
      <alignment/>
    </xf>
    <xf numFmtId="0" fontId="6" fillId="0" borderId="41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38" fontId="6" fillId="0" borderId="38" xfId="49" applyFont="1" applyFill="1" applyBorder="1" applyAlignment="1">
      <alignment/>
    </xf>
    <xf numFmtId="0" fontId="6" fillId="0" borderId="36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6" fillId="0" borderId="42" xfId="0" applyFont="1" applyFill="1" applyBorder="1" applyAlignment="1">
      <alignment/>
    </xf>
    <xf numFmtId="38" fontId="6" fillId="0" borderId="42" xfId="49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38" xfId="0" applyFont="1" applyFill="1" applyBorder="1" applyAlignment="1">
      <alignment/>
    </xf>
    <xf numFmtId="0" fontId="6" fillId="0" borderId="43" xfId="0" applyFont="1" applyFill="1" applyBorder="1" applyAlignment="1">
      <alignment horizontal="center"/>
    </xf>
    <xf numFmtId="0" fontId="6" fillId="0" borderId="44" xfId="0" applyFont="1" applyFill="1" applyBorder="1" applyAlignment="1">
      <alignment/>
    </xf>
    <xf numFmtId="0" fontId="6" fillId="0" borderId="45" xfId="0" applyFont="1" applyFill="1" applyBorder="1" applyAlignment="1">
      <alignment/>
    </xf>
    <xf numFmtId="3" fontId="0" fillId="0" borderId="14" xfId="0" applyNumberFormat="1" applyFill="1" applyBorder="1" applyAlignment="1" applyProtection="1">
      <alignment/>
      <protection/>
    </xf>
    <xf numFmtId="40" fontId="0" fillId="0" borderId="14" xfId="49" applyNumberFormat="1" applyFon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40" fontId="0" fillId="0" borderId="18" xfId="49" applyNumberFormat="1" applyFont="1" applyFill="1" applyBorder="1" applyAlignment="1">
      <alignment/>
    </xf>
    <xf numFmtId="38" fontId="0" fillId="0" borderId="14" xfId="49" applyFont="1" applyFill="1" applyBorder="1" applyAlignment="1">
      <alignment/>
    </xf>
    <xf numFmtId="40" fontId="0" fillId="0" borderId="14" xfId="49" applyNumberFormat="1" applyFont="1" applyFill="1" applyBorder="1" applyAlignment="1">
      <alignment/>
    </xf>
    <xf numFmtId="38" fontId="0" fillId="0" borderId="18" xfId="49" applyFont="1" applyFill="1" applyBorder="1" applyAlignment="1">
      <alignment/>
    </xf>
    <xf numFmtId="40" fontId="0" fillId="0" borderId="18" xfId="49" applyNumberFormat="1" applyFont="1" applyFill="1" applyBorder="1" applyAlignment="1">
      <alignment/>
    </xf>
    <xf numFmtId="38" fontId="0" fillId="0" borderId="14" xfId="49" applyFill="1" applyBorder="1" applyAlignment="1" applyProtection="1">
      <alignment/>
      <protection/>
    </xf>
    <xf numFmtId="38" fontId="0" fillId="0" borderId="18" xfId="49" applyFill="1" applyBorder="1" applyAlignment="1" applyProtection="1">
      <alignment/>
      <protection/>
    </xf>
    <xf numFmtId="38" fontId="6" fillId="0" borderId="40" xfId="49" applyFont="1" applyFill="1" applyBorder="1" applyAlignment="1">
      <alignment horizontal="center"/>
    </xf>
    <xf numFmtId="38" fontId="6" fillId="0" borderId="42" xfId="49" applyFont="1" applyFill="1" applyBorder="1" applyAlignment="1">
      <alignment horizontal="center"/>
    </xf>
    <xf numFmtId="38" fontId="6" fillId="0" borderId="41" xfId="49" applyFont="1" applyFill="1" applyBorder="1" applyAlignment="1">
      <alignment horizontal="center"/>
    </xf>
    <xf numFmtId="38" fontId="0" fillId="0" borderId="14" xfId="49" applyFont="1" applyFill="1" applyBorder="1" applyAlignment="1" applyProtection="1">
      <alignment/>
      <protection/>
    </xf>
    <xf numFmtId="38" fontId="6" fillId="0" borderId="19" xfId="49" applyFont="1" applyFill="1" applyBorder="1" applyAlignment="1">
      <alignment horizontal="center"/>
    </xf>
    <xf numFmtId="38" fontId="6" fillId="0" borderId="35" xfId="49" applyFont="1" applyFill="1" applyBorder="1" applyAlignment="1">
      <alignment horizontal="center"/>
    </xf>
    <xf numFmtId="38" fontId="6" fillId="0" borderId="43" xfId="49" applyFont="1" applyFill="1" applyBorder="1" applyAlignment="1">
      <alignment horizontal="center"/>
    </xf>
    <xf numFmtId="38" fontId="6" fillId="0" borderId="36" xfId="49" applyFont="1" applyFill="1" applyBorder="1" applyAlignment="1">
      <alignment horizontal="center"/>
    </xf>
    <xf numFmtId="40" fontId="0" fillId="0" borderId="10" xfId="49" applyNumberFormat="1" applyFont="1" applyFill="1" applyBorder="1" applyAlignment="1">
      <alignment/>
    </xf>
    <xf numFmtId="40" fontId="0" fillId="0" borderId="11" xfId="49" applyNumberFormat="1" applyFont="1" applyFill="1" applyBorder="1" applyAlignment="1">
      <alignment/>
    </xf>
    <xf numFmtId="40" fontId="0" fillId="0" borderId="12" xfId="49" applyNumberFormat="1" applyFont="1" applyFill="1" applyBorder="1" applyAlignment="1">
      <alignment/>
    </xf>
    <xf numFmtId="0" fontId="6" fillId="0" borderId="42" xfId="0" applyFont="1" applyFill="1" applyBorder="1" applyAlignment="1">
      <alignment horizontal="right"/>
    </xf>
    <xf numFmtId="38" fontId="6" fillId="0" borderId="42" xfId="49" applyFont="1" applyFill="1" applyBorder="1" applyAlignment="1">
      <alignment horizontal="right"/>
    </xf>
    <xf numFmtId="38" fontId="6" fillId="0" borderId="19" xfId="49" applyFont="1" applyFill="1" applyBorder="1" applyAlignment="1">
      <alignment horizontal="right"/>
    </xf>
    <xf numFmtId="0" fontId="6" fillId="0" borderId="33" xfId="0" applyFont="1" applyFill="1" applyBorder="1" applyAlignment="1">
      <alignment horizontal="right"/>
    </xf>
    <xf numFmtId="38" fontId="6" fillId="0" borderId="38" xfId="49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38" fontId="4" fillId="0" borderId="0" xfId="49" applyFont="1" applyFill="1" applyAlignment="1">
      <alignment/>
    </xf>
    <xf numFmtId="38" fontId="0" fillId="0" borderId="0" xfId="49" applyFill="1" applyAlignment="1">
      <alignment/>
    </xf>
    <xf numFmtId="38" fontId="0" fillId="0" borderId="0" xfId="49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38" fontId="0" fillId="0" borderId="22" xfId="49" applyFill="1" applyBorder="1" applyAlignment="1">
      <alignment/>
    </xf>
    <xf numFmtId="38" fontId="0" fillId="0" borderId="19" xfId="49" applyFill="1" applyBorder="1" applyAlignment="1">
      <alignment/>
    </xf>
    <xf numFmtId="38" fontId="0" fillId="0" borderId="26" xfId="49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38" fontId="0" fillId="0" borderId="11" xfId="49" applyFill="1" applyBorder="1" applyAlignment="1">
      <alignment horizontal="center"/>
    </xf>
    <xf numFmtId="38" fontId="0" fillId="0" borderId="19" xfId="49" applyFill="1" applyBorder="1" applyAlignment="1">
      <alignment horizontal="center"/>
    </xf>
    <xf numFmtId="38" fontId="0" fillId="0" borderId="11" xfId="49" applyFill="1" applyBorder="1" applyAlignment="1">
      <alignment/>
    </xf>
    <xf numFmtId="38" fontId="0" fillId="0" borderId="28" xfId="49" applyFill="1" applyBorder="1" applyAlignment="1">
      <alignment/>
    </xf>
    <xf numFmtId="38" fontId="0" fillId="0" borderId="28" xfId="49" applyFill="1" applyBorder="1" applyAlignment="1">
      <alignment horizontal="center"/>
    </xf>
    <xf numFmtId="38" fontId="0" fillId="0" borderId="12" xfId="49" applyFill="1" applyBorder="1" applyAlignment="1">
      <alignment/>
    </xf>
    <xf numFmtId="38" fontId="0" fillId="0" borderId="30" xfId="49" applyFill="1" applyBorder="1" applyAlignment="1">
      <alignment/>
    </xf>
    <xf numFmtId="38" fontId="0" fillId="0" borderId="0" xfId="49" applyFill="1" applyBorder="1" applyAlignment="1">
      <alignment/>
    </xf>
    <xf numFmtId="38" fontId="0" fillId="0" borderId="27" xfId="49" applyFill="1" applyBorder="1" applyAlignment="1">
      <alignment horizontal="center"/>
    </xf>
    <xf numFmtId="38" fontId="0" fillId="0" borderId="14" xfId="49" applyFill="1" applyBorder="1" applyAlignment="1">
      <alignment horizontal="center"/>
    </xf>
    <xf numFmtId="38" fontId="0" fillId="0" borderId="10" xfId="49" applyFill="1" applyBorder="1" applyAlignment="1">
      <alignment/>
    </xf>
    <xf numFmtId="38" fontId="0" fillId="0" borderId="11" xfId="49" applyFill="1" applyBorder="1" applyAlignment="1" applyProtection="1">
      <alignment/>
      <protection/>
    </xf>
    <xf numFmtId="38" fontId="0" fillId="0" borderId="34" xfId="49" applyFill="1" applyBorder="1" applyAlignment="1">
      <alignment horizontal="center"/>
    </xf>
    <xf numFmtId="38" fontId="0" fillId="0" borderId="14" xfId="49" applyFill="1" applyBorder="1" applyAlignment="1" applyProtection="1">
      <alignment horizontal="right"/>
      <protection/>
    </xf>
    <xf numFmtId="38" fontId="0" fillId="0" borderId="29" xfId="49" applyFill="1" applyBorder="1" applyAlignment="1">
      <alignment horizontal="center"/>
    </xf>
    <xf numFmtId="38" fontId="0" fillId="0" borderId="18" xfId="49" applyFill="1" applyBorder="1" applyAlignment="1">
      <alignment horizontal="center"/>
    </xf>
    <xf numFmtId="38" fontId="0" fillId="0" borderId="12" xfId="49" applyFill="1" applyBorder="1" applyAlignment="1" applyProtection="1">
      <alignment/>
      <protection/>
    </xf>
    <xf numFmtId="38" fontId="0" fillId="0" borderId="35" xfId="49" applyFill="1" applyBorder="1" applyAlignment="1">
      <alignment horizontal="center"/>
    </xf>
    <xf numFmtId="40" fontId="6" fillId="0" borderId="42" xfId="49" applyNumberFormat="1" applyFont="1" applyFill="1" applyBorder="1" applyAlignment="1">
      <alignment/>
    </xf>
    <xf numFmtId="38" fontId="0" fillId="0" borderId="11" xfId="49" applyFont="1" applyFill="1" applyBorder="1" applyAlignment="1">
      <alignment horizontal="right"/>
    </xf>
    <xf numFmtId="38" fontId="0" fillId="0" borderId="12" xfId="49" applyFont="1" applyFill="1" applyBorder="1" applyAlignment="1">
      <alignment horizontal="right"/>
    </xf>
    <xf numFmtId="38" fontId="0" fillId="0" borderId="35" xfId="49" applyFill="1" applyBorder="1" applyAlignment="1">
      <alignment horizontal="center" shrinkToFit="1"/>
    </xf>
    <xf numFmtId="40" fontId="6" fillId="0" borderId="38" xfId="49" applyNumberFormat="1" applyFont="1" applyFill="1" applyBorder="1" applyAlignment="1">
      <alignment/>
    </xf>
    <xf numFmtId="38" fontId="6" fillId="0" borderId="46" xfId="49" applyFont="1" applyFill="1" applyBorder="1" applyAlignment="1">
      <alignment/>
    </xf>
    <xf numFmtId="38" fontId="0" fillId="0" borderId="0" xfId="49" applyFont="1" applyFill="1" applyAlignment="1">
      <alignment/>
    </xf>
    <xf numFmtId="38" fontId="0" fillId="0" borderId="0" xfId="49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47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8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0" fillId="0" borderId="16" xfId="0" applyFill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13" xfId="0" applyFill="1" applyBorder="1" applyAlignment="1">
      <alignment/>
    </xf>
    <xf numFmtId="191" fontId="0" fillId="0" borderId="20" xfId="0" applyNumberFormat="1" applyFill="1" applyBorder="1" applyAlignment="1">
      <alignment/>
    </xf>
    <xf numFmtId="192" fontId="0" fillId="0" borderId="20" xfId="0" applyNumberFormat="1" applyFill="1" applyBorder="1" applyAlignment="1">
      <alignment/>
    </xf>
    <xf numFmtId="192" fontId="0" fillId="0" borderId="13" xfId="0" applyNumberFormat="1" applyFill="1" applyBorder="1" applyAlignment="1">
      <alignment/>
    </xf>
    <xf numFmtId="192" fontId="0" fillId="0" borderId="0" xfId="0" applyNumberFormat="1" applyFill="1" applyAlignment="1">
      <alignment/>
    </xf>
    <xf numFmtId="193" fontId="0" fillId="0" borderId="20" xfId="0" applyNumberFormat="1" applyFill="1" applyBorder="1" applyAlignment="1">
      <alignment/>
    </xf>
    <xf numFmtId="193" fontId="0" fillId="0" borderId="13" xfId="0" applyNumberFormat="1" applyFill="1" applyBorder="1" applyAlignment="1">
      <alignment horizontal="right"/>
    </xf>
    <xf numFmtId="193" fontId="0" fillId="0" borderId="20" xfId="0" applyNumberFormat="1" applyFill="1" applyBorder="1" applyAlignment="1">
      <alignment horizontal="right"/>
    </xf>
    <xf numFmtId="3" fontId="0" fillId="0" borderId="10" xfId="0" applyNumberFormat="1" applyFill="1" applyBorder="1" applyAlignment="1" applyProtection="1">
      <alignment horizontal="center"/>
      <protection/>
    </xf>
    <xf numFmtId="0" fontId="0" fillId="0" borderId="18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15" xfId="0" applyFill="1" applyBorder="1" applyAlignment="1">
      <alignment/>
    </xf>
    <xf numFmtId="191" fontId="0" fillId="0" borderId="14" xfId="0" applyNumberFormat="1" applyFill="1" applyBorder="1" applyAlignment="1">
      <alignment/>
    </xf>
    <xf numFmtId="192" fontId="0" fillId="0" borderId="14" xfId="0" applyNumberFormat="1" applyFill="1" applyBorder="1" applyAlignment="1">
      <alignment/>
    </xf>
    <xf numFmtId="192" fontId="0" fillId="0" borderId="15" xfId="0" applyNumberFormat="1" applyFill="1" applyBorder="1" applyAlignment="1">
      <alignment/>
    </xf>
    <xf numFmtId="193" fontId="0" fillId="0" borderId="14" xfId="0" applyNumberFormat="1" applyFill="1" applyBorder="1" applyAlignment="1">
      <alignment/>
    </xf>
    <xf numFmtId="193" fontId="0" fillId="0" borderId="15" xfId="0" applyNumberFormat="1" applyFill="1" applyBorder="1" applyAlignment="1">
      <alignment horizontal="right"/>
    </xf>
    <xf numFmtId="193" fontId="0" fillId="0" borderId="14" xfId="0" applyNumberFormat="1" applyFill="1" applyBorder="1" applyAlignment="1">
      <alignment horizontal="right"/>
    </xf>
    <xf numFmtId="3" fontId="0" fillId="0" borderId="11" xfId="0" applyNumberFormat="1" applyFill="1" applyBorder="1" applyAlignment="1" applyProtection="1">
      <alignment horizontal="center"/>
      <protection/>
    </xf>
    <xf numFmtId="3" fontId="0" fillId="0" borderId="15" xfId="0" applyNumberFormat="1" applyFill="1" applyBorder="1" applyAlignment="1" applyProtection="1">
      <alignment horizontal="center"/>
      <protection/>
    </xf>
    <xf numFmtId="3" fontId="0" fillId="0" borderId="0" xfId="0" applyNumberFormat="1" applyFill="1" applyBorder="1" applyAlignment="1" applyProtection="1">
      <alignment horizontal="center"/>
      <protection/>
    </xf>
    <xf numFmtId="193" fontId="0" fillId="0" borderId="15" xfId="0" applyNumberFormat="1" applyFill="1" applyBorder="1" applyAlignment="1">
      <alignment/>
    </xf>
    <xf numFmtId="0" fontId="0" fillId="0" borderId="29" xfId="0" applyFill="1" applyBorder="1" applyAlignment="1">
      <alignment horizontal="center"/>
    </xf>
    <xf numFmtId="191" fontId="0" fillId="0" borderId="18" xfId="0" applyNumberFormat="1" applyFill="1" applyBorder="1" applyAlignment="1">
      <alignment/>
    </xf>
    <xf numFmtId="192" fontId="0" fillId="0" borderId="18" xfId="0" applyNumberFormat="1" applyFill="1" applyBorder="1" applyAlignment="1">
      <alignment/>
    </xf>
    <xf numFmtId="192" fontId="0" fillId="0" borderId="17" xfId="0" applyNumberFormat="1" applyFill="1" applyBorder="1" applyAlignment="1">
      <alignment/>
    </xf>
    <xf numFmtId="193" fontId="0" fillId="0" borderId="18" xfId="0" applyNumberFormat="1" applyFill="1" applyBorder="1" applyAlignment="1">
      <alignment/>
    </xf>
    <xf numFmtId="193" fontId="0" fillId="0" borderId="17" xfId="0" applyNumberFormat="1" applyFill="1" applyBorder="1" applyAlignment="1">
      <alignment/>
    </xf>
    <xf numFmtId="3" fontId="0" fillId="0" borderId="12" xfId="0" applyNumberFormat="1" applyFill="1" applyBorder="1" applyAlignment="1" applyProtection="1">
      <alignment horizontal="center"/>
      <protection/>
    </xf>
    <xf numFmtId="0" fontId="0" fillId="0" borderId="18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192" fontId="0" fillId="0" borderId="20" xfId="0" applyNumberFormat="1" applyFill="1" applyBorder="1" applyAlignment="1">
      <alignment/>
    </xf>
    <xf numFmtId="193" fontId="0" fillId="0" borderId="13" xfId="0" applyNumberFormat="1" applyFill="1" applyBorder="1" applyAlignment="1" applyProtection="1">
      <alignment/>
      <protection/>
    </xf>
    <xf numFmtId="193" fontId="0" fillId="0" borderId="20" xfId="0" applyNumberFormat="1" applyFill="1" applyBorder="1" applyAlignment="1" applyProtection="1">
      <alignment/>
      <protection/>
    </xf>
    <xf numFmtId="192" fontId="0" fillId="0" borderId="14" xfId="0" applyNumberFormat="1" applyFill="1" applyBorder="1" applyAlignment="1">
      <alignment/>
    </xf>
    <xf numFmtId="193" fontId="0" fillId="0" borderId="15" xfId="0" applyNumberFormat="1" applyFill="1" applyBorder="1" applyAlignment="1" applyProtection="1">
      <alignment/>
      <protection/>
    </xf>
    <xf numFmtId="193" fontId="0" fillId="0" borderId="14" xfId="0" applyNumberFormat="1" applyFill="1" applyBorder="1" applyAlignment="1" applyProtection="1">
      <alignment/>
      <protection/>
    </xf>
    <xf numFmtId="193" fontId="0" fillId="0" borderId="15" xfId="0" applyNumberFormat="1" applyFill="1" applyBorder="1" applyAlignment="1" applyProtection="1">
      <alignment horizontal="right"/>
      <protection/>
    </xf>
    <xf numFmtId="0" fontId="0" fillId="0" borderId="16" xfId="0" applyFill="1" applyBorder="1" applyAlignment="1">
      <alignment/>
    </xf>
    <xf numFmtId="193" fontId="0" fillId="0" borderId="14" xfId="0" applyNumberFormat="1" applyFill="1" applyBorder="1" applyAlignment="1" applyProtection="1">
      <alignment horizontal="right"/>
      <protection/>
    </xf>
    <xf numFmtId="192" fontId="0" fillId="0" borderId="18" xfId="0" applyNumberFormat="1" applyFill="1" applyBorder="1" applyAlignment="1">
      <alignment/>
    </xf>
    <xf numFmtId="193" fontId="0" fillId="0" borderId="17" xfId="0" applyNumberFormat="1" applyFill="1" applyBorder="1" applyAlignment="1" applyProtection="1">
      <alignment/>
      <protection/>
    </xf>
    <xf numFmtId="193" fontId="0" fillId="0" borderId="18" xfId="0" applyNumberFormat="1" applyFill="1" applyBorder="1" applyAlignment="1" applyProtection="1">
      <alignment/>
      <protection/>
    </xf>
    <xf numFmtId="191" fontId="0" fillId="0" borderId="20" xfId="0" applyNumberFormat="1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192" fontId="0" fillId="0" borderId="20" xfId="0" applyNumberFormat="1" applyFill="1" applyBorder="1" applyAlignment="1">
      <alignment horizontal="right"/>
    </xf>
    <xf numFmtId="192" fontId="0" fillId="0" borderId="13" xfId="0" applyNumberFormat="1" applyFill="1" applyBorder="1" applyAlignment="1">
      <alignment horizontal="right"/>
    </xf>
    <xf numFmtId="193" fontId="0" fillId="0" borderId="13" xfId="0" applyNumberFormat="1" applyFill="1" applyBorder="1" applyAlignment="1">
      <alignment/>
    </xf>
    <xf numFmtId="0" fontId="0" fillId="0" borderId="20" xfId="0" applyFill="1" applyBorder="1" applyAlignment="1">
      <alignment horizontal="right"/>
    </xf>
    <xf numFmtId="38" fontId="0" fillId="0" borderId="14" xfId="49" applyFont="1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38" fontId="0" fillId="0" borderId="18" xfId="49" applyFont="1" applyFill="1" applyBorder="1" applyAlignment="1">
      <alignment horizontal="right"/>
    </xf>
    <xf numFmtId="0" fontId="0" fillId="0" borderId="37" xfId="0" applyFill="1" applyBorder="1" applyAlignment="1">
      <alignment horizontal="right"/>
    </xf>
    <xf numFmtId="0" fontId="0" fillId="0" borderId="21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20" xfId="0" applyFill="1" applyBorder="1" applyAlignment="1">
      <alignment horizontal="right"/>
    </xf>
    <xf numFmtId="3" fontId="0" fillId="0" borderId="17" xfId="0" applyNumberFormat="1" applyFill="1" applyBorder="1" applyAlignment="1" applyProtection="1">
      <alignment horizontal="center"/>
      <protection/>
    </xf>
    <xf numFmtId="3" fontId="0" fillId="0" borderId="16" xfId="0" applyNumberFormat="1" applyFill="1" applyBorder="1" applyAlignment="1" applyProtection="1">
      <alignment horizontal="center"/>
      <protection/>
    </xf>
    <xf numFmtId="0" fontId="0" fillId="0" borderId="18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19" xfId="0" applyFill="1" applyBorder="1" applyAlignment="1">
      <alignment horizontal="center"/>
    </xf>
    <xf numFmtId="38" fontId="0" fillId="0" borderId="14" xfId="49" applyFont="1" applyFill="1" applyBorder="1" applyAlignment="1">
      <alignment/>
    </xf>
    <xf numFmtId="38" fontId="0" fillId="0" borderId="18" xfId="49" applyFont="1" applyFill="1" applyBorder="1" applyAlignment="1">
      <alignment/>
    </xf>
    <xf numFmtId="3" fontId="0" fillId="0" borderId="12" xfId="0" applyNumberFormat="1" applyFill="1" applyBorder="1" applyAlignment="1" applyProtection="1">
      <alignment/>
      <protection/>
    </xf>
    <xf numFmtId="38" fontId="0" fillId="0" borderId="14" xfId="49" applyFont="1" applyFill="1" applyBorder="1" applyAlignment="1">
      <alignment horizontal="right"/>
    </xf>
    <xf numFmtId="40" fontId="0" fillId="0" borderId="14" xfId="49" applyNumberFormat="1" applyFont="1" applyFill="1" applyBorder="1" applyAlignment="1">
      <alignment horizontal="right"/>
    </xf>
    <xf numFmtId="38" fontId="0" fillId="0" borderId="10" xfId="49" applyFont="1" applyFill="1" applyBorder="1" applyAlignment="1">
      <alignment horizontal="right"/>
    </xf>
    <xf numFmtId="38" fontId="0" fillId="0" borderId="11" xfId="49" applyFont="1" applyFill="1" applyBorder="1" applyAlignment="1">
      <alignment horizontal="right"/>
    </xf>
    <xf numFmtId="38" fontId="0" fillId="0" borderId="18" xfId="49" applyFont="1" applyFill="1" applyBorder="1" applyAlignment="1">
      <alignment horizontal="right"/>
    </xf>
    <xf numFmtId="40" fontId="0" fillId="0" borderId="18" xfId="49" applyNumberFormat="1" applyFont="1" applyFill="1" applyBorder="1" applyAlignment="1">
      <alignment horizontal="right"/>
    </xf>
    <xf numFmtId="38" fontId="0" fillId="0" borderId="12" xfId="49" applyFont="1" applyFill="1" applyBorder="1" applyAlignment="1">
      <alignment horizontal="right"/>
    </xf>
    <xf numFmtId="0" fontId="0" fillId="0" borderId="35" xfId="0" applyFill="1" applyBorder="1" applyAlignment="1">
      <alignment horizontal="center" shrinkToFit="1"/>
    </xf>
    <xf numFmtId="0" fontId="6" fillId="0" borderId="27" xfId="0" applyFont="1" applyFill="1" applyBorder="1" applyAlignment="1">
      <alignment horizontal="center"/>
    </xf>
    <xf numFmtId="38" fontId="6" fillId="0" borderId="18" xfId="49" applyFont="1" applyFill="1" applyBorder="1" applyAlignment="1">
      <alignment horizontal="right"/>
    </xf>
    <xf numFmtId="183" fontId="6" fillId="0" borderId="18" xfId="49" applyNumberFormat="1" applyFont="1" applyFill="1" applyBorder="1" applyAlignment="1">
      <alignment horizontal="right"/>
    </xf>
    <xf numFmtId="40" fontId="6" fillId="0" borderId="18" xfId="49" applyNumberFormat="1" applyFont="1" applyFill="1" applyBorder="1" applyAlignment="1">
      <alignment horizontal="right"/>
    </xf>
    <xf numFmtId="0" fontId="6" fillId="0" borderId="49" xfId="0" applyFont="1" applyFill="1" applyBorder="1" applyAlignment="1">
      <alignment horizontal="center"/>
    </xf>
    <xf numFmtId="38" fontId="0" fillId="0" borderId="0" xfId="49" applyFill="1" applyAlignment="1">
      <alignment/>
    </xf>
    <xf numFmtId="38" fontId="0" fillId="0" borderId="0" xfId="49" applyFill="1" applyBorder="1" applyAlignment="1">
      <alignment/>
    </xf>
    <xf numFmtId="40" fontId="0" fillId="0" borderId="10" xfId="49" applyNumberFormat="1" applyFont="1" applyFill="1" applyBorder="1" applyAlignment="1">
      <alignment/>
    </xf>
    <xf numFmtId="40" fontId="0" fillId="0" borderId="11" xfId="49" applyNumberFormat="1" applyFont="1" applyFill="1" applyBorder="1" applyAlignment="1">
      <alignment/>
    </xf>
    <xf numFmtId="40" fontId="0" fillId="0" borderId="12" xfId="49" applyNumberFormat="1" applyFont="1" applyFill="1" applyBorder="1" applyAlignment="1">
      <alignment/>
    </xf>
    <xf numFmtId="3" fontId="0" fillId="0" borderId="10" xfId="0" applyNumberFormat="1" applyFill="1" applyBorder="1" applyAlignment="1" applyProtection="1">
      <alignment/>
      <protection/>
    </xf>
    <xf numFmtId="40" fontId="0" fillId="0" borderId="14" xfId="49" applyNumberFormat="1" applyFont="1" applyFill="1" applyBorder="1" applyAlignment="1">
      <alignment horizontal="right"/>
    </xf>
    <xf numFmtId="38" fontId="0" fillId="0" borderId="10" xfId="49" applyFont="1" applyFill="1" applyBorder="1" applyAlignment="1">
      <alignment horizontal="right"/>
    </xf>
    <xf numFmtId="40" fontId="0" fillId="0" borderId="18" xfId="49" applyNumberFormat="1" applyFont="1" applyFill="1" applyBorder="1" applyAlignment="1">
      <alignment horizontal="right"/>
    </xf>
    <xf numFmtId="38" fontId="6" fillId="0" borderId="18" xfId="49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4" xfId="0" applyFill="1" applyBorder="1" applyAlignment="1" applyProtection="1">
      <alignment/>
      <protection/>
    </xf>
    <xf numFmtId="3" fontId="0" fillId="0" borderId="14" xfId="49" applyNumberFormat="1" applyFont="1" applyFill="1" applyBorder="1" applyAlignment="1">
      <alignment/>
    </xf>
    <xf numFmtId="3" fontId="0" fillId="0" borderId="11" xfId="0" applyNumberFormat="1" applyFill="1" applyBorder="1" applyAlignment="1" applyProtection="1">
      <alignment/>
      <protection/>
    </xf>
    <xf numFmtId="0" fontId="0" fillId="0" borderId="14" xfId="0" applyFill="1" applyBorder="1" applyAlignment="1" applyProtection="1">
      <alignment horizontal="right"/>
      <protection/>
    </xf>
    <xf numFmtId="0" fontId="0" fillId="0" borderId="18" xfId="0" applyFill="1" applyBorder="1" applyAlignment="1" applyProtection="1">
      <alignment/>
      <protection/>
    </xf>
    <xf numFmtId="3" fontId="0" fillId="0" borderId="18" xfId="49" applyNumberFormat="1" applyFont="1" applyFill="1" applyBorder="1" applyAlignment="1">
      <alignment/>
    </xf>
    <xf numFmtId="38" fontId="0" fillId="0" borderId="10" xfId="49" applyFont="1" applyFill="1" applyBorder="1" applyAlignment="1">
      <alignment/>
    </xf>
    <xf numFmtId="38" fontId="0" fillId="0" borderId="11" xfId="49" applyFont="1" applyFill="1" applyBorder="1" applyAlignment="1">
      <alignment/>
    </xf>
    <xf numFmtId="38" fontId="0" fillId="0" borderId="12" xfId="49" applyFont="1" applyFill="1" applyBorder="1" applyAlignment="1">
      <alignment/>
    </xf>
    <xf numFmtId="3" fontId="6" fillId="0" borderId="42" xfId="49" applyNumberFormat="1" applyFont="1" applyFill="1" applyBorder="1" applyAlignment="1">
      <alignment/>
    </xf>
    <xf numFmtId="0" fontId="0" fillId="0" borderId="1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3" fontId="0" fillId="0" borderId="14" xfId="0" applyNumberFormat="1" applyFont="1" applyFill="1" applyBorder="1" applyAlignment="1" applyProtection="1">
      <alignment/>
      <protection/>
    </xf>
    <xf numFmtId="0" fontId="0" fillId="0" borderId="50" xfId="0" applyFill="1" applyBorder="1" applyAlignment="1">
      <alignment horizontal="right"/>
    </xf>
    <xf numFmtId="0" fontId="0" fillId="0" borderId="12" xfId="0" applyFill="1" applyBorder="1" applyAlignment="1" applyProtection="1">
      <alignment/>
      <protection/>
    </xf>
    <xf numFmtId="38" fontId="6" fillId="0" borderId="38" xfId="0" applyNumberFormat="1" applyFont="1" applyFill="1" applyBorder="1" applyAlignment="1">
      <alignment/>
    </xf>
    <xf numFmtId="3" fontId="6" fillId="0" borderId="38" xfId="49" applyNumberFormat="1" applyFont="1" applyFill="1" applyBorder="1" applyAlignment="1">
      <alignment/>
    </xf>
    <xf numFmtId="38" fontId="0" fillId="0" borderId="0" xfId="49" applyFont="1" applyFill="1" applyAlignment="1">
      <alignment/>
    </xf>
    <xf numFmtId="38" fontId="0" fillId="0" borderId="0" xfId="49" applyFont="1" applyFill="1" applyBorder="1" applyAlignment="1">
      <alignment/>
    </xf>
    <xf numFmtId="38" fontId="0" fillId="0" borderId="10" xfId="49" applyFill="1" applyBorder="1" applyAlignment="1" applyProtection="1">
      <alignment/>
      <protection/>
    </xf>
    <xf numFmtId="38" fontId="0" fillId="0" borderId="10" xfId="49" applyFill="1" applyBorder="1" applyAlignment="1">
      <alignment horizontal="center"/>
    </xf>
    <xf numFmtId="0" fontId="0" fillId="0" borderId="51" xfId="0" applyFill="1" applyBorder="1" applyAlignment="1">
      <alignment/>
    </xf>
    <xf numFmtId="38" fontId="0" fillId="0" borderId="15" xfId="49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14" xfId="0" applyFill="1" applyBorder="1" applyAlignment="1">
      <alignment horizontal="right"/>
    </xf>
    <xf numFmtId="38" fontId="0" fillId="0" borderId="17" xfId="49" applyFont="1" applyFill="1" applyBorder="1" applyAlignment="1">
      <alignment horizontal="right"/>
    </xf>
    <xf numFmtId="0" fontId="0" fillId="0" borderId="16" xfId="0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38" fontId="6" fillId="0" borderId="44" xfId="49" applyFont="1" applyFill="1" applyBorder="1" applyAlignment="1">
      <alignment horizontal="right"/>
    </xf>
    <xf numFmtId="38" fontId="6" fillId="0" borderId="52" xfId="49" applyFont="1" applyFill="1" applyBorder="1" applyAlignment="1">
      <alignment horizontal="right"/>
    </xf>
    <xf numFmtId="38" fontId="6" fillId="0" borderId="42" xfId="49" applyFont="1" applyFill="1" applyBorder="1" applyAlignment="1">
      <alignment horizontal="right"/>
    </xf>
    <xf numFmtId="38" fontId="6" fillId="0" borderId="45" xfId="49" applyFont="1" applyFill="1" applyBorder="1" applyAlignment="1">
      <alignment horizontal="right"/>
    </xf>
    <xf numFmtId="0" fontId="0" fillId="0" borderId="53" xfId="0" applyFill="1" applyBorder="1" applyAlignment="1">
      <alignment horizontal="right"/>
    </xf>
    <xf numFmtId="0" fontId="0" fillId="0" borderId="33" xfId="0" applyFill="1" applyBorder="1" applyAlignment="1">
      <alignment horizontal="right"/>
    </xf>
    <xf numFmtId="3" fontId="0" fillId="0" borderId="13" xfId="0" applyNumberFormat="1" applyFill="1" applyBorder="1" applyAlignment="1" applyProtection="1">
      <alignment horizontal="center"/>
      <protection/>
    </xf>
    <xf numFmtId="3" fontId="0" fillId="0" borderId="50" xfId="0" applyNumberFormat="1" applyFill="1" applyBorder="1" applyAlignment="1" applyProtection="1">
      <alignment horizontal="center"/>
      <protection/>
    </xf>
    <xf numFmtId="0" fontId="0" fillId="0" borderId="20" xfId="0" applyFill="1" applyBorder="1" applyAlignment="1">
      <alignment horizontal="center"/>
    </xf>
    <xf numFmtId="3" fontId="0" fillId="0" borderId="15" xfId="0" applyNumberFormat="1" applyFill="1" applyBorder="1" applyAlignment="1" applyProtection="1">
      <alignment horizontal="center"/>
      <protection/>
    </xf>
    <xf numFmtId="3" fontId="0" fillId="0" borderId="0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>
      <alignment horizontal="center"/>
    </xf>
    <xf numFmtId="0" fontId="0" fillId="0" borderId="52" xfId="0" applyFill="1" applyBorder="1" applyAlignment="1">
      <alignment horizontal="right"/>
    </xf>
    <xf numFmtId="0" fontId="0" fillId="0" borderId="42" xfId="0" applyFill="1" applyBorder="1" applyAlignment="1">
      <alignment horizontal="right"/>
    </xf>
    <xf numFmtId="38" fontId="0" fillId="0" borderId="13" xfId="49" applyFont="1" applyFill="1" applyBorder="1" applyAlignment="1">
      <alignment horizontal="right"/>
    </xf>
    <xf numFmtId="38" fontId="0" fillId="0" borderId="23" xfId="49" applyFill="1" applyBorder="1" applyAlignment="1">
      <alignment horizontal="center" vertical="center"/>
    </xf>
    <xf numFmtId="38" fontId="0" fillId="0" borderId="24" xfId="49" applyFill="1" applyBorder="1" applyAlignment="1">
      <alignment horizontal="center" vertical="center"/>
    </xf>
    <xf numFmtId="38" fontId="0" fillId="0" borderId="25" xfId="49" applyFill="1" applyBorder="1" applyAlignment="1">
      <alignment horizontal="center" vertical="center"/>
    </xf>
    <xf numFmtId="0" fontId="0" fillId="0" borderId="15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25" xfId="0" applyFill="1" applyBorder="1" applyAlignment="1">
      <alignment horizontal="center"/>
    </xf>
    <xf numFmtId="0" fontId="6" fillId="0" borderId="44" xfId="0" applyFont="1" applyFill="1" applyBorder="1" applyAlignment="1">
      <alignment horizontal="right"/>
    </xf>
    <xf numFmtId="0" fontId="6" fillId="0" borderId="42" xfId="0" applyFont="1" applyFill="1" applyBorder="1" applyAlignment="1">
      <alignment horizontal="right"/>
    </xf>
    <xf numFmtId="0" fontId="6" fillId="0" borderId="45" xfId="0" applyFont="1" applyFill="1" applyBorder="1" applyAlignment="1">
      <alignment horizontal="right"/>
    </xf>
    <xf numFmtId="0" fontId="6" fillId="0" borderId="33" xfId="0" applyFont="1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0" fontId="0" fillId="0" borderId="17" xfId="0" applyFill="1" applyBorder="1" applyAlignment="1">
      <alignment horizontal="right"/>
    </xf>
    <xf numFmtId="192" fontId="6" fillId="0" borderId="44" xfId="0" applyNumberFormat="1" applyFont="1" applyFill="1" applyBorder="1" applyAlignment="1">
      <alignment horizontal="right"/>
    </xf>
    <xf numFmtId="192" fontId="6" fillId="0" borderId="42" xfId="0" applyNumberFormat="1" applyFont="1" applyFill="1" applyBorder="1" applyAlignment="1">
      <alignment horizontal="right"/>
    </xf>
    <xf numFmtId="38" fontId="0" fillId="0" borderId="13" xfId="49" applyFill="1" applyBorder="1" applyAlignment="1">
      <alignment horizontal="center" vertical="center"/>
    </xf>
    <xf numFmtId="38" fontId="0" fillId="0" borderId="20" xfId="49" applyFill="1" applyBorder="1" applyAlignment="1">
      <alignment horizontal="center" vertical="center"/>
    </xf>
    <xf numFmtId="38" fontId="0" fillId="0" borderId="15" xfId="49" applyFill="1" applyBorder="1" applyAlignment="1">
      <alignment horizontal="center" vertical="center"/>
    </xf>
    <xf numFmtId="38" fontId="0" fillId="0" borderId="14" xfId="49" applyFill="1" applyBorder="1" applyAlignment="1">
      <alignment horizontal="center" vertical="center"/>
    </xf>
    <xf numFmtId="38" fontId="0" fillId="0" borderId="17" xfId="49" applyFill="1" applyBorder="1" applyAlignment="1">
      <alignment horizontal="center" vertical="center"/>
    </xf>
    <xf numFmtId="38" fontId="0" fillId="0" borderId="18" xfId="49" applyFill="1" applyBorder="1" applyAlignment="1">
      <alignment horizontal="center" vertical="center"/>
    </xf>
    <xf numFmtId="38" fontId="0" fillId="0" borderId="22" xfId="49" applyFill="1" applyBorder="1" applyAlignment="1">
      <alignment horizontal="center" vertical="center" wrapText="1"/>
    </xf>
    <xf numFmtId="38" fontId="0" fillId="0" borderId="11" xfId="49" applyFill="1" applyBorder="1" applyAlignment="1">
      <alignment horizontal="center" vertical="center" wrapText="1"/>
    </xf>
    <xf numFmtId="38" fontId="0" fillId="0" borderId="12" xfId="49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38" fontId="0" fillId="0" borderId="10" xfId="49" applyFill="1" applyBorder="1" applyAlignment="1">
      <alignment horizontal="center" vertical="center"/>
    </xf>
    <xf numFmtId="38" fontId="0" fillId="0" borderId="11" xfId="49" applyFill="1" applyBorder="1" applyAlignment="1">
      <alignment horizontal="center" vertical="center"/>
    </xf>
    <xf numFmtId="38" fontId="0" fillId="0" borderId="12" xfId="49" applyFill="1" applyBorder="1" applyAlignment="1">
      <alignment horizontal="center" vertical="center"/>
    </xf>
    <xf numFmtId="38" fontId="0" fillId="0" borderId="21" xfId="49" applyFill="1" applyBorder="1" applyAlignment="1">
      <alignment horizontal="center" vertical="center"/>
    </xf>
    <xf numFmtId="38" fontId="0" fillId="0" borderId="27" xfId="49" applyFill="1" applyBorder="1" applyAlignment="1">
      <alignment horizontal="center" vertical="center"/>
    </xf>
    <xf numFmtId="38" fontId="0" fillId="0" borderId="29" xfId="49" applyFill="1" applyBorder="1" applyAlignment="1">
      <alignment horizontal="center" vertical="center"/>
    </xf>
    <xf numFmtId="38" fontId="0" fillId="0" borderId="15" xfId="49" applyFont="1" applyFill="1" applyBorder="1" applyAlignment="1">
      <alignment horizontal="right"/>
    </xf>
    <xf numFmtId="38" fontId="0" fillId="0" borderId="17" xfId="49" applyFont="1" applyFill="1" applyBorder="1" applyAlignment="1">
      <alignment horizontal="right"/>
    </xf>
    <xf numFmtId="38" fontId="0" fillId="0" borderId="13" xfId="49" applyFont="1" applyFill="1" applyBorder="1" applyAlignment="1">
      <alignment horizontal="right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93" fontId="6" fillId="0" borderId="44" xfId="0" applyNumberFormat="1" applyFont="1" applyFill="1" applyBorder="1" applyAlignment="1">
      <alignment horizontal="right"/>
    </xf>
    <xf numFmtId="0" fontId="0" fillId="0" borderId="13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K64"/>
  <sheetViews>
    <sheetView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8.796875" defaultRowHeight="14.25"/>
  <cols>
    <col min="1" max="1" width="10.8984375" style="108" customWidth="1"/>
    <col min="2" max="2" width="7.5" style="108" customWidth="1"/>
    <col min="3" max="3" width="9.09765625" style="108" customWidth="1"/>
    <col min="4" max="4" width="6.69921875" style="108" customWidth="1"/>
    <col min="5" max="5" width="11.19921875" style="108" customWidth="1"/>
    <col min="6" max="6" width="8" style="108" customWidth="1"/>
    <col min="7" max="7" width="11.19921875" style="109" customWidth="1"/>
    <col min="8" max="8" width="8" style="109" customWidth="1"/>
    <col min="9" max="9" width="11.19921875" style="108" customWidth="1"/>
    <col min="10" max="10" width="8" style="109" customWidth="1"/>
    <col min="11" max="11" width="11.19921875" style="109" customWidth="1"/>
    <col min="12" max="12" width="8" style="109" customWidth="1"/>
    <col min="13" max="13" width="13" style="109" bestFit="1" customWidth="1"/>
    <col min="14" max="14" width="17.59765625" style="109" customWidth="1"/>
    <col min="15" max="15" width="11.5" style="109" customWidth="1"/>
    <col min="16" max="16" width="14.8984375" style="109" customWidth="1"/>
    <col min="17" max="17" width="8" style="109" hidden="1" customWidth="1"/>
    <col min="18" max="18" width="10.69921875" style="109" hidden="1" customWidth="1"/>
    <col min="19" max="19" width="13.5" style="109" hidden="1" customWidth="1"/>
    <col min="20" max="20" width="15" style="109" customWidth="1"/>
    <col min="21" max="21" width="13.19921875" style="109" customWidth="1"/>
    <col min="22" max="22" width="10.3984375" style="109" customWidth="1"/>
    <col min="23" max="23" width="9.69921875" style="108" bestFit="1" customWidth="1"/>
    <col min="24" max="29" width="9" style="108" customWidth="1"/>
    <col min="30" max="30" width="9.8984375" style="108" customWidth="1"/>
    <col min="31" max="16384" width="9" style="108" customWidth="1"/>
  </cols>
  <sheetData>
    <row r="1" spans="1:25" s="109" customFormat="1" ht="24.75" thickBot="1">
      <c r="A1" s="105" t="s">
        <v>86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7" t="s">
        <v>47</v>
      </c>
      <c r="U1" s="106"/>
      <c r="V1" s="107" t="s">
        <v>57</v>
      </c>
      <c r="W1" s="106"/>
      <c r="X1" s="108"/>
      <c r="Y1" s="108"/>
    </row>
    <row r="2" spans="1:25" s="109" customFormat="1" ht="15" customHeight="1">
      <c r="A2" s="345" t="s">
        <v>2</v>
      </c>
      <c r="B2" s="332" t="s">
        <v>168</v>
      </c>
      <c r="C2" s="332" t="s">
        <v>167</v>
      </c>
      <c r="D2" s="332" t="s">
        <v>166</v>
      </c>
      <c r="E2" s="311" t="s">
        <v>96</v>
      </c>
      <c r="F2" s="312"/>
      <c r="G2" s="312"/>
      <c r="H2" s="312"/>
      <c r="I2" s="312"/>
      <c r="J2" s="312"/>
      <c r="K2" s="312"/>
      <c r="L2" s="312"/>
      <c r="M2" s="313"/>
      <c r="N2" s="332" t="s">
        <v>171</v>
      </c>
      <c r="O2" s="332" t="s">
        <v>169</v>
      </c>
      <c r="P2" s="110"/>
      <c r="Q2" s="110"/>
      <c r="R2" s="111"/>
      <c r="S2" s="111"/>
      <c r="T2" s="110"/>
      <c r="U2" s="110"/>
      <c r="V2" s="112"/>
      <c r="W2" s="106"/>
      <c r="X2" s="108"/>
      <c r="Y2" s="108"/>
    </row>
    <row r="3" spans="1:23" ht="15" customHeight="1">
      <c r="A3" s="346"/>
      <c r="B3" s="333"/>
      <c r="C3" s="333"/>
      <c r="D3" s="333"/>
      <c r="E3" s="326" t="s">
        <v>88</v>
      </c>
      <c r="F3" s="327"/>
      <c r="G3" s="326" t="s">
        <v>89</v>
      </c>
      <c r="H3" s="327"/>
      <c r="I3" s="326" t="s">
        <v>90</v>
      </c>
      <c r="J3" s="327"/>
      <c r="K3" s="326" t="s">
        <v>67</v>
      </c>
      <c r="L3" s="327"/>
      <c r="M3" s="342" t="s">
        <v>91</v>
      </c>
      <c r="N3" s="333"/>
      <c r="O3" s="333"/>
      <c r="P3" s="115" t="s">
        <v>62</v>
      </c>
      <c r="Q3" s="115"/>
      <c r="R3" s="116"/>
      <c r="S3" s="116"/>
      <c r="T3" s="117"/>
      <c r="U3" s="117"/>
      <c r="V3" s="118"/>
      <c r="W3" s="106"/>
    </row>
    <row r="4" spans="1:23" ht="13.5">
      <c r="A4" s="346"/>
      <c r="B4" s="333"/>
      <c r="C4" s="333"/>
      <c r="D4" s="333"/>
      <c r="E4" s="328"/>
      <c r="F4" s="329"/>
      <c r="G4" s="328"/>
      <c r="H4" s="329"/>
      <c r="I4" s="328"/>
      <c r="J4" s="329"/>
      <c r="K4" s="328"/>
      <c r="L4" s="329"/>
      <c r="M4" s="343"/>
      <c r="N4" s="333"/>
      <c r="O4" s="333"/>
      <c r="P4" s="115" t="s">
        <v>71</v>
      </c>
      <c r="Q4" s="115" t="s">
        <v>156</v>
      </c>
      <c r="R4" s="116" t="s">
        <v>157</v>
      </c>
      <c r="S4" s="116" t="s">
        <v>158</v>
      </c>
      <c r="T4" s="115" t="s">
        <v>72</v>
      </c>
      <c r="U4" s="115" t="s">
        <v>73</v>
      </c>
      <c r="V4" s="119" t="s">
        <v>2</v>
      </c>
      <c r="W4" s="106"/>
    </row>
    <row r="5" spans="1:23" ht="13.5">
      <c r="A5" s="346"/>
      <c r="B5" s="333"/>
      <c r="C5" s="333"/>
      <c r="D5" s="333"/>
      <c r="E5" s="330"/>
      <c r="F5" s="331"/>
      <c r="G5" s="330"/>
      <c r="H5" s="331"/>
      <c r="I5" s="330"/>
      <c r="J5" s="331"/>
      <c r="K5" s="330"/>
      <c r="L5" s="331"/>
      <c r="M5" s="343"/>
      <c r="N5" s="333"/>
      <c r="O5" s="333"/>
      <c r="P5" s="115" t="s">
        <v>76</v>
      </c>
      <c r="Q5" s="115"/>
      <c r="R5" s="116"/>
      <c r="S5" s="116"/>
      <c r="T5" s="117"/>
      <c r="U5" s="117"/>
      <c r="V5" s="118"/>
      <c r="W5" s="106"/>
    </row>
    <row r="6" spans="1:29" s="109" customFormat="1" ht="13.5">
      <c r="A6" s="347"/>
      <c r="B6" s="334"/>
      <c r="C6" s="334"/>
      <c r="D6" s="334"/>
      <c r="E6" s="116" t="s">
        <v>77</v>
      </c>
      <c r="F6" s="116" t="s">
        <v>54</v>
      </c>
      <c r="G6" s="116" t="s">
        <v>77</v>
      </c>
      <c r="H6" s="116" t="s">
        <v>54</v>
      </c>
      <c r="I6" s="116" t="s">
        <v>77</v>
      </c>
      <c r="J6" s="116" t="s">
        <v>54</v>
      </c>
      <c r="K6" s="116" t="s">
        <v>77</v>
      </c>
      <c r="L6" s="116" t="s">
        <v>54</v>
      </c>
      <c r="M6" s="344"/>
      <c r="N6" s="334"/>
      <c r="O6" s="334"/>
      <c r="P6" s="120"/>
      <c r="Q6" s="120"/>
      <c r="R6" s="120"/>
      <c r="S6" s="120"/>
      <c r="T6" s="120"/>
      <c r="U6" s="120"/>
      <c r="V6" s="121"/>
      <c r="W6" s="122"/>
      <c r="X6" s="108"/>
      <c r="Y6" s="108"/>
      <c r="Z6" s="108"/>
      <c r="AA6" s="108"/>
      <c r="AB6" s="108"/>
      <c r="AC6" s="104" t="s">
        <v>159</v>
      </c>
    </row>
    <row r="7" spans="1:28" s="109" customFormat="1" ht="13.5">
      <c r="A7" s="123" t="s">
        <v>4</v>
      </c>
      <c r="B7" s="124" t="s">
        <v>63</v>
      </c>
      <c r="C7" s="124" t="s">
        <v>78</v>
      </c>
      <c r="D7" s="86">
        <v>8</v>
      </c>
      <c r="E7" s="125">
        <v>1867974</v>
      </c>
      <c r="F7" s="79">
        <v>45.16</v>
      </c>
      <c r="G7" s="86">
        <v>272942</v>
      </c>
      <c r="H7" s="79">
        <v>6.6</v>
      </c>
      <c r="I7" s="86">
        <v>1452192</v>
      </c>
      <c r="J7" s="79">
        <v>35.11</v>
      </c>
      <c r="K7" s="86">
        <v>543055</v>
      </c>
      <c r="L7" s="79">
        <v>13.13</v>
      </c>
      <c r="M7" s="82">
        <v>4136163</v>
      </c>
      <c r="N7" s="86">
        <v>439155</v>
      </c>
      <c r="O7" s="82">
        <v>3799</v>
      </c>
      <c r="P7" s="86">
        <v>279329</v>
      </c>
      <c r="Q7" s="86"/>
      <c r="R7" s="86"/>
      <c r="S7" s="86"/>
      <c r="T7" s="126">
        <v>79387</v>
      </c>
      <c r="U7" s="82">
        <v>3493267</v>
      </c>
      <c r="V7" s="127" t="s">
        <v>4</v>
      </c>
      <c r="W7" s="122"/>
      <c r="X7" s="108"/>
      <c r="Y7" s="108"/>
      <c r="Z7" s="108"/>
      <c r="AA7" s="108"/>
      <c r="AB7" s="108"/>
    </row>
    <row r="8" spans="1:30" s="109" customFormat="1" ht="13.5">
      <c r="A8" s="123" t="s">
        <v>5</v>
      </c>
      <c r="B8" s="124" t="s">
        <v>79</v>
      </c>
      <c r="C8" s="124" t="s">
        <v>79</v>
      </c>
      <c r="D8" s="86">
        <v>8</v>
      </c>
      <c r="E8" s="117">
        <v>670433</v>
      </c>
      <c r="F8" s="79">
        <v>45.48</v>
      </c>
      <c r="G8" s="86">
        <v>122617</v>
      </c>
      <c r="H8" s="79">
        <v>8.32</v>
      </c>
      <c r="I8" s="86">
        <v>467683</v>
      </c>
      <c r="J8" s="79">
        <v>31.73</v>
      </c>
      <c r="K8" s="86">
        <v>213260</v>
      </c>
      <c r="L8" s="79">
        <v>14.47</v>
      </c>
      <c r="M8" s="82">
        <v>1473993</v>
      </c>
      <c r="N8" s="86">
        <v>126706</v>
      </c>
      <c r="O8" s="82">
        <v>1207</v>
      </c>
      <c r="P8" s="86">
        <v>61331</v>
      </c>
      <c r="Q8" s="86"/>
      <c r="R8" s="86"/>
      <c r="S8" s="86"/>
      <c r="T8" s="126">
        <v>-218538</v>
      </c>
      <c r="U8" s="82">
        <v>1066211</v>
      </c>
      <c r="V8" s="127" t="s">
        <v>5</v>
      </c>
      <c r="W8" s="122" t="s">
        <v>155</v>
      </c>
      <c r="X8" s="108"/>
      <c r="Y8" s="108"/>
      <c r="Z8" s="108"/>
      <c r="AA8" s="108"/>
      <c r="AB8" s="108"/>
      <c r="AC8" s="108"/>
      <c r="AD8" s="108"/>
    </row>
    <row r="9" spans="1:30" s="109" customFormat="1" ht="13.5">
      <c r="A9" s="123" t="s">
        <v>7</v>
      </c>
      <c r="B9" s="124" t="s">
        <v>79</v>
      </c>
      <c r="C9" s="124" t="s">
        <v>79</v>
      </c>
      <c r="D9" s="86">
        <v>8</v>
      </c>
      <c r="E9" s="117">
        <v>246040</v>
      </c>
      <c r="F9" s="79">
        <v>41.86</v>
      </c>
      <c r="G9" s="86">
        <v>51524</v>
      </c>
      <c r="H9" s="79">
        <v>8.77</v>
      </c>
      <c r="I9" s="86">
        <v>196343</v>
      </c>
      <c r="J9" s="79">
        <v>33.4</v>
      </c>
      <c r="K9" s="86">
        <v>93874</v>
      </c>
      <c r="L9" s="79">
        <v>15.97</v>
      </c>
      <c r="M9" s="82">
        <v>587781</v>
      </c>
      <c r="N9" s="86">
        <v>65752</v>
      </c>
      <c r="O9" s="82">
        <v>632</v>
      </c>
      <c r="P9" s="86">
        <v>21805</v>
      </c>
      <c r="Q9" s="86"/>
      <c r="R9" s="86"/>
      <c r="S9" s="86"/>
      <c r="T9" s="126">
        <v>-2520</v>
      </c>
      <c r="U9" s="82">
        <v>497072</v>
      </c>
      <c r="V9" s="127" t="s">
        <v>7</v>
      </c>
      <c r="W9" s="122"/>
      <c r="X9" s="108"/>
      <c r="Y9" s="108"/>
      <c r="Z9" s="108"/>
      <c r="AA9" s="108"/>
      <c r="AB9" s="108"/>
      <c r="AC9" s="108"/>
      <c r="AD9" s="108"/>
    </row>
    <row r="10" spans="1:30" s="109" customFormat="1" ht="13.5">
      <c r="A10" s="123" t="s">
        <v>8</v>
      </c>
      <c r="B10" s="124" t="s">
        <v>79</v>
      </c>
      <c r="C10" s="124" t="s">
        <v>79</v>
      </c>
      <c r="D10" s="128">
        <v>8</v>
      </c>
      <c r="E10" s="117">
        <v>196098</v>
      </c>
      <c r="F10" s="79">
        <v>40.44</v>
      </c>
      <c r="G10" s="86">
        <v>44814</v>
      </c>
      <c r="H10" s="79">
        <v>9.24</v>
      </c>
      <c r="I10" s="86">
        <v>158775</v>
      </c>
      <c r="J10" s="79">
        <v>32.74</v>
      </c>
      <c r="K10" s="86">
        <v>85228</v>
      </c>
      <c r="L10" s="79">
        <v>17.58</v>
      </c>
      <c r="M10" s="82">
        <v>484915</v>
      </c>
      <c r="N10" s="86">
        <v>60694</v>
      </c>
      <c r="O10" s="82">
        <v>166</v>
      </c>
      <c r="P10" s="86">
        <v>8857</v>
      </c>
      <c r="Q10" s="86"/>
      <c r="R10" s="86"/>
      <c r="S10" s="86"/>
      <c r="T10" s="126">
        <v>7847</v>
      </c>
      <c r="U10" s="82">
        <v>423045</v>
      </c>
      <c r="V10" s="127" t="s">
        <v>8</v>
      </c>
      <c r="W10" s="122"/>
      <c r="X10" s="108"/>
      <c r="Y10" s="108"/>
      <c r="Z10" s="108"/>
      <c r="AA10" s="108"/>
      <c r="AB10" s="108"/>
      <c r="AC10" s="108"/>
      <c r="AD10" s="108"/>
    </row>
    <row r="11" spans="1:28" s="109" customFormat="1" ht="13.5">
      <c r="A11" s="129" t="s">
        <v>9</v>
      </c>
      <c r="B11" s="130" t="s">
        <v>79</v>
      </c>
      <c r="C11" s="130" t="s">
        <v>79</v>
      </c>
      <c r="D11" s="87">
        <v>4</v>
      </c>
      <c r="E11" s="120">
        <v>124028</v>
      </c>
      <c r="F11" s="81">
        <v>38.35</v>
      </c>
      <c r="G11" s="87">
        <v>35015</v>
      </c>
      <c r="H11" s="81">
        <v>10.82</v>
      </c>
      <c r="I11" s="87">
        <v>108560</v>
      </c>
      <c r="J11" s="81">
        <v>33.56</v>
      </c>
      <c r="K11" s="87">
        <v>55878</v>
      </c>
      <c r="L11" s="81">
        <v>17.27</v>
      </c>
      <c r="M11" s="84">
        <v>323481</v>
      </c>
      <c r="N11" s="87">
        <v>36296</v>
      </c>
      <c r="O11" s="84">
        <v>223</v>
      </c>
      <c r="P11" s="87">
        <v>4174</v>
      </c>
      <c r="Q11" s="87"/>
      <c r="R11" s="87"/>
      <c r="S11" s="87"/>
      <c r="T11" s="131">
        <v>4105</v>
      </c>
      <c r="U11" s="84">
        <v>286893</v>
      </c>
      <c r="V11" s="132" t="s">
        <v>9</v>
      </c>
      <c r="W11" s="122"/>
      <c r="X11" s="108"/>
      <c r="Y11" s="108"/>
      <c r="Z11" s="108"/>
      <c r="AA11" s="108"/>
      <c r="AB11" s="108"/>
    </row>
    <row r="12" spans="1:29" ht="13.5">
      <c r="A12" s="123" t="s">
        <v>10</v>
      </c>
      <c r="B12" s="124" t="s">
        <v>79</v>
      </c>
      <c r="C12" s="124" t="s">
        <v>79</v>
      </c>
      <c r="D12" s="86">
        <v>8</v>
      </c>
      <c r="E12" s="117">
        <v>410831</v>
      </c>
      <c r="F12" s="79">
        <v>37.45</v>
      </c>
      <c r="G12" s="86">
        <v>137257</v>
      </c>
      <c r="H12" s="79">
        <v>12.51</v>
      </c>
      <c r="I12" s="86">
        <v>377208</v>
      </c>
      <c r="J12" s="79">
        <v>34.39</v>
      </c>
      <c r="K12" s="86">
        <v>171666</v>
      </c>
      <c r="L12" s="79">
        <v>15.65</v>
      </c>
      <c r="M12" s="82">
        <v>1096962</v>
      </c>
      <c r="N12" s="86">
        <v>116743</v>
      </c>
      <c r="O12" s="82">
        <v>272</v>
      </c>
      <c r="P12" s="86">
        <v>51945</v>
      </c>
      <c r="Q12" s="86"/>
      <c r="R12" s="86"/>
      <c r="S12" s="86"/>
      <c r="T12" s="126">
        <v>475</v>
      </c>
      <c r="U12" s="82">
        <v>928477</v>
      </c>
      <c r="V12" s="127" t="s">
        <v>10</v>
      </c>
      <c r="W12" s="106"/>
      <c r="AC12" s="109"/>
    </row>
    <row r="13" spans="1:23" ht="13.5">
      <c r="A13" s="123" t="s">
        <v>87</v>
      </c>
      <c r="B13" s="124" t="s">
        <v>79</v>
      </c>
      <c r="C13" s="124" t="s">
        <v>79</v>
      </c>
      <c r="D13" s="86">
        <v>8</v>
      </c>
      <c r="E13" s="117">
        <v>205236</v>
      </c>
      <c r="F13" s="79">
        <v>38.89</v>
      </c>
      <c r="G13" s="86">
        <v>75768</v>
      </c>
      <c r="H13" s="79">
        <v>14.36</v>
      </c>
      <c r="I13" s="86">
        <v>145728</v>
      </c>
      <c r="J13" s="79">
        <v>27.62</v>
      </c>
      <c r="K13" s="86">
        <v>100913</v>
      </c>
      <c r="L13" s="79">
        <v>19.13</v>
      </c>
      <c r="M13" s="82">
        <v>527645</v>
      </c>
      <c r="N13" s="86">
        <v>47693</v>
      </c>
      <c r="O13" s="82">
        <v>6752</v>
      </c>
      <c r="P13" s="86">
        <v>27674</v>
      </c>
      <c r="Q13" s="86"/>
      <c r="R13" s="86"/>
      <c r="S13" s="86"/>
      <c r="T13" s="126">
        <v>-27635</v>
      </c>
      <c r="U13" s="82">
        <v>417891</v>
      </c>
      <c r="V13" s="127" t="s">
        <v>110</v>
      </c>
      <c r="W13" s="106"/>
    </row>
    <row r="14" spans="1:23" ht="13.5">
      <c r="A14" s="123" t="s">
        <v>103</v>
      </c>
      <c r="B14" s="124" t="s">
        <v>79</v>
      </c>
      <c r="C14" s="124" t="s">
        <v>79</v>
      </c>
      <c r="D14" s="128">
        <v>8</v>
      </c>
      <c r="E14" s="117">
        <v>491653</v>
      </c>
      <c r="F14" s="79">
        <v>39.11</v>
      </c>
      <c r="G14" s="86">
        <v>122147</v>
      </c>
      <c r="H14" s="79">
        <v>9.72</v>
      </c>
      <c r="I14" s="86">
        <v>429264</v>
      </c>
      <c r="J14" s="79">
        <v>34.14</v>
      </c>
      <c r="K14" s="86">
        <v>214160</v>
      </c>
      <c r="L14" s="79">
        <v>17.03</v>
      </c>
      <c r="M14" s="82">
        <v>1257224</v>
      </c>
      <c r="N14" s="86">
        <v>137154</v>
      </c>
      <c r="O14" s="82">
        <v>1212</v>
      </c>
      <c r="P14" s="86">
        <v>48546</v>
      </c>
      <c r="Q14" s="86"/>
      <c r="R14" s="86"/>
      <c r="S14" s="86"/>
      <c r="T14" s="126">
        <v>2940</v>
      </c>
      <c r="U14" s="82">
        <v>1073252</v>
      </c>
      <c r="V14" s="127" t="s">
        <v>111</v>
      </c>
      <c r="W14" s="106"/>
    </row>
    <row r="15" spans="1:23" ht="13.5">
      <c r="A15" s="123" t="s">
        <v>100</v>
      </c>
      <c r="B15" s="124" t="s">
        <v>79</v>
      </c>
      <c r="C15" s="124" t="s">
        <v>79</v>
      </c>
      <c r="D15" s="86">
        <v>8</v>
      </c>
      <c r="E15" s="117">
        <v>487486</v>
      </c>
      <c r="F15" s="79">
        <v>38.72</v>
      </c>
      <c r="G15" s="86">
        <v>135666</v>
      </c>
      <c r="H15" s="79">
        <v>10.77</v>
      </c>
      <c r="I15" s="86">
        <v>450915</v>
      </c>
      <c r="J15" s="79">
        <v>35.81</v>
      </c>
      <c r="K15" s="86">
        <v>185069</v>
      </c>
      <c r="L15" s="79">
        <v>14.7</v>
      </c>
      <c r="M15" s="82">
        <v>1259136</v>
      </c>
      <c r="N15" s="86">
        <v>11370</v>
      </c>
      <c r="O15" s="82">
        <v>1036</v>
      </c>
      <c r="P15" s="86">
        <v>33463</v>
      </c>
      <c r="Q15" s="86"/>
      <c r="R15" s="86"/>
      <c r="S15" s="86"/>
      <c r="T15" s="126">
        <v>-174234</v>
      </c>
      <c r="U15" s="82">
        <v>1039033</v>
      </c>
      <c r="V15" s="127" t="s">
        <v>112</v>
      </c>
      <c r="W15" s="106"/>
    </row>
    <row r="16" spans="1:29" ht="13.5">
      <c r="A16" s="129" t="s">
        <v>13</v>
      </c>
      <c r="B16" s="130" t="s">
        <v>79</v>
      </c>
      <c r="C16" s="130" t="s">
        <v>79</v>
      </c>
      <c r="D16" s="87">
        <v>8</v>
      </c>
      <c r="E16" s="120">
        <v>106167</v>
      </c>
      <c r="F16" s="81">
        <v>35.68</v>
      </c>
      <c r="G16" s="87">
        <v>48093</v>
      </c>
      <c r="H16" s="81">
        <v>16.17</v>
      </c>
      <c r="I16" s="87">
        <v>87438</v>
      </c>
      <c r="J16" s="81">
        <v>29.39</v>
      </c>
      <c r="K16" s="87">
        <v>55814</v>
      </c>
      <c r="L16" s="81">
        <v>18.76</v>
      </c>
      <c r="M16" s="84">
        <v>297512</v>
      </c>
      <c r="N16" s="87">
        <v>24427</v>
      </c>
      <c r="O16" s="84">
        <v>143</v>
      </c>
      <c r="P16" s="87">
        <v>2291</v>
      </c>
      <c r="Q16" s="87"/>
      <c r="R16" s="87"/>
      <c r="S16" s="87"/>
      <c r="T16" s="131">
        <v>-53586</v>
      </c>
      <c r="U16" s="84">
        <v>217065</v>
      </c>
      <c r="V16" s="132" t="s">
        <v>13</v>
      </c>
      <c r="W16" s="106"/>
      <c r="AC16" s="109"/>
    </row>
    <row r="17" spans="1:29" ht="13.5">
      <c r="A17" s="123" t="s">
        <v>23</v>
      </c>
      <c r="B17" s="124" t="s">
        <v>79</v>
      </c>
      <c r="C17" s="124" t="s">
        <v>79</v>
      </c>
      <c r="D17" s="86">
        <v>8</v>
      </c>
      <c r="E17" s="117">
        <v>8452</v>
      </c>
      <c r="F17" s="79">
        <v>30.57</v>
      </c>
      <c r="G17" s="86">
        <v>4614</v>
      </c>
      <c r="H17" s="79">
        <v>16.68</v>
      </c>
      <c r="I17" s="86">
        <v>8561</v>
      </c>
      <c r="J17" s="79">
        <v>30.95</v>
      </c>
      <c r="K17" s="86">
        <v>6030</v>
      </c>
      <c r="L17" s="79">
        <v>21.8</v>
      </c>
      <c r="M17" s="82">
        <v>27657</v>
      </c>
      <c r="N17" s="86">
        <v>3182</v>
      </c>
      <c r="O17" s="82">
        <v>0</v>
      </c>
      <c r="P17" s="86">
        <v>0</v>
      </c>
      <c r="Q17" s="86"/>
      <c r="R17" s="86"/>
      <c r="S17" s="86"/>
      <c r="T17" s="126">
        <v>-332</v>
      </c>
      <c r="U17" s="82">
        <v>24143</v>
      </c>
      <c r="V17" s="127" t="s">
        <v>23</v>
      </c>
      <c r="W17" s="106"/>
      <c r="AC17" s="109"/>
    </row>
    <row r="18" spans="1:29" ht="13.5">
      <c r="A18" s="123" t="s">
        <v>94</v>
      </c>
      <c r="B18" s="124" t="s">
        <v>79</v>
      </c>
      <c r="C18" s="124" t="s">
        <v>79</v>
      </c>
      <c r="D18" s="128">
        <v>8</v>
      </c>
      <c r="E18" s="117">
        <v>52838</v>
      </c>
      <c r="F18" s="79">
        <v>40.3</v>
      </c>
      <c r="G18" s="86">
        <v>14614</v>
      </c>
      <c r="H18" s="79">
        <v>11.15</v>
      </c>
      <c r="I18" s="86">
        <v>41174</v>
      </c>
      <c r="J18" s="79">
        <v>31.41</v>
      </c>
      <c r="K18" s="86">
        <v>22474</v>
      </c>
      <c r="L18" s="79">
        <v>17.14</v>
      </c>
      <c r="M18" s="82">
        <v>131100</v>
      </c>
      <c r="N18" s="86">
        <v>12314</v>
      </c>
      <c r="O18" s="82">
        <v>356</v>
      </c>
      <c r="P18" s="86">
        <v>1995</v>
      </c>
      <c r="Q18" s="86"/>
      <c r="R18" s="86"/>
      <c r="S18" s="86"/>
      <c r="T18" s="126">
        <v>-2613</v>
      </c>
      <c r="U18" s="82">
        <v>113822</v>
      </c>
      <c r="V18" s="127" t="s">
        <v>113</v>
      </c>
      <c r="W18" s="106"/>
      <c r="AC18" s="109"/>
    </row>
    <row r="19" spans="1:141" s="109" customFormat="1" ht="13.5">
      <c r="A19" s="123" t="s">
        <v>95</v>
      </c>
      <c r="B19" s="124" t="s">
        <v>79</v>
      </c>
      <c r="C19" s="124" t="s">
        <v>79</v>
      </c>
      <c r="D19" s="128">
        <v>8</v>
      </c>
      <c r="E19" s="117">
        <v>147290</v>
      </c>
      <c r="F19" s="79">
        <v>39.23</v>
      </c>
      <c r="G19" s="86">
        <v>36289</v>
      </c>
      <c r="H19" s="79">
        <v>9.66</v>
      </c>
      <c r="I19" s="86">
        <v>132080</v>
      </c>
      <c r="J19" s="79">
        <v>35.17</v>
      </c>
      <c r="K19" s="86">
        <v>59858</v>
      </c>
      <c r="L19" s="79">
        <v>15.94</v>
      </c>
      <c r="M19" s="82">
        <v>375517</v>
      </c>
      <c r="N19" s="86">
        <v>39631</v>
      </c>
      <c r="O19" s="82">
        <v>272</v>
      </c>
      <c r="P19" s="86">
        <v>10885</v>
      </c>
      <c r="Q19" s="86"/>
      <c r="R19" s="86"/>
      <c r="S19" s="86"/>
      <c r="T19" s="126">
        <v>2300</v>
      </c>
      <c r="U19" s="82">
        <v>327029</v>
      </c>
      <c r="V19" s="127" t="s">
        <v>29</v>
      </c>
      <c r="W19" s="106"/>
      <c r="X19" s="108"/>
      <c r="Y19" s="108"/>
      <c r="Z19" s="108"/>
      <c r="AA19" s="108"/>
      <c r="AB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108"/>
      <c r="DC19" s="108"/>
      <c r="DD19" s="108"/>
      <c r="DE19" s="108"/>
      <c r="DF19" s="108"/>
      <c r="DG19" s="108"/>
      <c r="DH19" s="108"/>
      <c r="DI19" s="108"/>
      <c r="DJ19" s="108"/>
      <c r="DK19" s="108"/>
      <c r="DL19" s="108"/>
      <c r="DM19" s="108"/>
      <c r="DN19" s="108"/>
      <c r="DO19" s="108"/>
      <c r="DP19" s="108"/>
      <c r="DQ19" s="108"/>
      <c r="DR19" s="108"/>
      <c r="DS19" s="108"/>
      <c r="DT19" s="108"/>
      <c r="DU19" s="108"/>
      <c r="DV19" s="108"/>
      <c r="DW19" s="108"/>
      <c r="DX19" s="108"/>
      <c r="DY19" s="108"/>
      <c r="DZ19" s="108"/>
      <c r="EA19" s="108"/>
      <c r="EB19" s="108"/>
      <c r="EC19" s="108"/>
      <c r="ED19" s="108"/>
      <c r="EE19" s="108"/>
      <c r="EF19" s="108"/>
      <c r="EG19" s="108"/>
      <c r="EH19" s="108"/>
      <c r="EI19" s="108"/>
      <c r="EJ19" s="108"/>
      <c r="EK19" s="108"/>
    </row>
    <row r="20" spans="1:29" ht="15.75" customHeight="1">
      <c r="A20" s="123" t="s">
        <v>34</v>
      </c>
      <c r="B20" s="124" t="s">
        <v>79</v>
      </c>
      <c r="C20" s="124" t="s">
        <v>79</v>
      </c>
      <c r="D20" s="86">
        <v>8</v>
      </c>
      <c r="E20" s="117">
        <v>95460</v>
      </c>
      <c r="F20" s="79">
        <v>43</v>
      </c>
      <c r="G20" s="86">
        <v>24525</v>
      </c>
      <c r="H20" s="79">
        <v>11.04</v>
      </c>
      <c r="I20" s="86">
        <v>66040</v>
      </c>
      <c r="J20" s="79">
        <v>29.74</v>
      </c>
      <c r="K20" s="86">
        <v>36023</v>
      </c>
      <c r="L20" s="79">
        <v>16.22</v>
      </c>
      <c r="M20" s="82">
        <v>222048</v>
      </c>
      <c r="N20" s="86">
        <v>22421</v>
      </c>
      <c r="O20" s="82">
        <v>133</v>
      </c>
      <c r="P20" s="86">
        <v>8550</v>
      </c>
      <c r="Q20" s="86"/>
      <c r="R20" s="86"/>
      <c r="S20" s="86"/>
      <c r="T20" s="126">
        <v>-1717</v>
      </c>
      <c r="U20" s="82">
        <v>189227</v>
      </c>
      <c r="V20" s="127" t="s">
        <v>34</v>
      </c>
      <c r="W20" s="106"/>
      <c r="AC20" s="109"/>
    </row>
    <row r="21" spans="1:30" s="109" customFormat="1" ht="13.5">
      <c r="A21" s="129" t="s">
        <v>37</v>
      </c>
      <c r="B21" s="130" t="s">
        <v>79</v>
      </c>
      <c r="C21" s="130" t="s">
        <v>79</v>
      </c>
      <c r="D21" s="87">
        <v>8</v>
      </c>
      <c r="E21" s="120">
        <v>62346</v>
      </c>
      <c r="F21" s="81">
        <v>38.23</v>
      </c>
      <c r="G21" s="87">
        <v>24076</v>
      </c>
      <c r="H21" s="81">
        <v>14.77</v>
      </c>
      <c r="I21" s="87">
        <v>49482</v>
      </c>
      <c r="J21" s="81">
        <v>30.35</v>
      </c>
      <c r="K21" s="87">
        <v>27144</v>
      </c>
      <c r="L21" s="81">
        <v>16.65</v>
      </c>
      <c r="M21" s="84">
        <v>163048</v>
      </c>
      <c r="N21" s="87">
        <v>16846</v>
      </c>
      <c r="O21" s="84">
        <v>0</v>
      </c>
      <c r="P21" s="87">
        <v>4190</v>
      </c>
      <c r="Q21" s="87"/>
      <c r="R21" s="87"/>
      <c r="S21" s="87"/>
      <c r="T21" s="131">
        <v>-1648</v>
      </c>
      <c r="U21" s="84">
        <v>140364</v>
      </c>
      <c r="V21" s="132" t="s">
        <v>37</v>
      </c>
      <c r="W21" s="122"/>
      <c r="X21" s="108"/>
      <c r="Y21" s="108"/>
      <c r="Z21" s="108"/>
      <c r="AA21" s="108"/>
      <c r="AB21" s="108"/>
      <c r="AD21" s="108"/>
    </row>
    <row r="22" spans="1:30" s="109" customFormat="1" ht="13.5">
      <c r="A22" s="123" t="s">
        <v>101</v>
      </c>
      <c r="B22" s="124" t="s">
        <v>79</v>
      </c>
      <c r="C22" s="124" t="s">
        <v>79</v>
      </c>
      <c r="D22" s="86">
        <v>8</v>
      </c>
      <c r="E22" s="117">
        <v>35195</v>
      </c>
      <c r="F22" s="79">
        <v>38.63</v>
      </c>
      <c r="G22" s="86">
        <v>9501</v>
      </c>
      <c r="H22" s="79">
        <v>10.43</v>
      </c>
      <c r="I22" s="86">
        <v>30247</v>
      </c>
      <c r="J22" s="79">
        <v>33.2</v>
      </c>
      <c r="K22" s="86">
        <v>16162</v>
      </c>
      <c r="L22" s="79">
        <v>17.74</v>
      </c>
      <c r="M22" s="82">
        <v>91105</v>
      </c>
      <c r="N22" s="86">
        <v>10641</v>
      </c>
      <c r="O22" s="82">
        <v>79</v>
      </c>
      <c r="P22" s="86">
        <v>9</v>
      </c>
      <c r="Q22" s="86"/>
      <c r="R22" s="86"/>
      <c r="S22" s="86"/>
      <c r="T22" s="126">
        <v>4908</v>
      </c>
      <c r="U22" s="82">
        <v>85284</v>
      </c>
      <c r="V22" s="127" t="s">
        <v>114</v>
      </c>
      <c r="W22" s="122"/>
      <c r="X22" s="108"/>
      <c r="Y22" s="108"/>
      <c r="Z22" s="108"/>
      <c r="AA22" s="108"/>
      <c r="AB22" s="108"/>
      <c r="AD22" s="108"/>
    </row>
    <row r="23" spans="1:30" s="109" customFormat="1" ht="13.5">
      <c r="A23" s="123" t="s">
        <v>93</v>
      </c>
      <c r="B23" s="124" t="s">
        <v>79</v>
      </c>
      <c r="C23" s="124" t="s">
        <v>79</v>
      </c>
      <c r="D23" s="128">
        <v>9</v>
      </c>
      <c r="E23" s="120">
        <v>102874</v>
      </c>
      <c r="F23" s="79">
        <v>36.32</v>
      </c>
      <c r="G23" s="86">
        <v>36798</v>
      </c>
      <c r="H23" s="79">
        <v>12.99</v>
      </c>
      <c r="I23" s="86">
        <v>92691</v>
      </c>
      <c r="J23" s="79">
        <v>32.72</v>
      </c>
      <c r="K23" s="86">
        <v>50904</v>
      </c>
      <c r="L23" s="79">
        <v>17.97</v>
      </c>
      <c r="M23" s="82">
        <v>283267</v>
      </c>
      <c r="N23" s="86">
        <v>24682</v>
      </c>
      <c r="O23" s="82">
        <v>232</v>
      </c>
      <c r="P23" s="86">
        <v>3845</v>
      </c>
      <c r="Q23" s="86"/>
      <c r="R23" s="86"/>
      <c r="S23" s="86"/>
      <c r="T23" s="126">
        <v>-17236</v>
      </c>
      <c r="U23" s="82">
        <v>237272</v>
      </c>
      <c r="V23" s="127" t="s">
        <v>115</v>
      </c>
      <c r="W23" s="122"/>
      <c r="X23" s="108"/>
      <c r="Y23" s="108"/>
      <c r="Z23" s="108"/>
      <c r="AA23" s="108"/>
      <c r="AB23" s="108"/>
      <c r="AD23" s="108"/>
    </row>
    <row r="24" spans="1:29" ht="13.5">
      <c r="A24" s="88" t="s">
        <v>107</v>
      </c>
      <c r="B24" s="89"/>
      <c r="C24" s="89"/>
      <c r="D24" s="72"/>
      <c r="E24" s="72">
        <v>5310401</v>
      </c>
      <c r="F24" s="133">
        <v>41.69</v>
      </c>
      <c r="G24" s="72">
        <v>1196260</v>
      </c>
      <c r="H24" s="133">
        <v>9.39</v>
      </c>
      <c r="I24" s="72">
        <v>4294381</v>
      </c>
      <c r="J24" s="133">
        <v>33.71</v>
      </c>
      <c r="K24" s="72">
        <v>1937512</v>
      </c>
      <c r="L24" s="133">
        <v>15.21</v>
      </c>
      <c r="M24" s="72">
        <v>12738554</v>
      </c>
      <c r="N24" s="72">
        <v>1195707</v>
      </c>
      <c r="O24" s="72">
        <v>16514</v>
      </c>
      <c r="P24" s="72">
        <v>568889</v>
      </c>
      <c r="Q24" s="72">
        <v>0</v>
      </c>
      <c r="R24" s="72">
        <v>0</v>
      </c>
      <c r="S24" s="72">
        <v>0</v>
      </c>
      <c r="T24" s="65">
        <v>-398097</v>
      </c>
      <c r="U24" s="72">
        <v>10559347</v>
      </c>
      <c r="V24" s="90"/>
      <c r="W24" s="106"/>
      <c r="AC24" s="109"/>
    </row>
    <row r="25" spans="1:30" s="109" customFormat="1" ht="13.5">
      <c r="A25" s="123" t="s">
        <v>40</v>
      </c>
      <c r="B25" s="124" t="s">
        <v>58</v>
      </c>
      <c r="C25" s="124" t="s">
        <v>45</v>
      </c>
      <c r="D25" s="125">
        <v>12</v>
      </c>
      <c r="E25" s="86">
        <v>0</v>
      </c>
      <c r="F25" s="79">
        <v>0</v>
      </c>
      <c r="G25" s="82">
        <v>0</v>
      </c>
      <c r="H25" s="79">
        <v>0</v>
      </c>
      <c r="I25" s="86">
        <v>0</v>
      </c>
      <c r="J25" s="79">
        <v>0</v>
      </c>
      <c r="K25" s="86">
        <v>0</v>
      </c>
      <c r="L25" s="79">
        <v>0</v>
      </c>
      <c r="M25" s="82">
        <v>228638</v>
      </c>
      <c r="N25" s="82">
        <v>0</v>
      </c>
      <c r="O25" s="82">
        <v>0</v>
      </c>
      <c r="P25" s="82">
        <v>0</v>
      </c>
      <c r="Q25" s="82"/>
      <c r="R25" s="82"/>
      <c r="S25" s="82"/>
      <c r="T25" s="134">
        <v>0</v>
      </c>
      <c r="U25" s="82">
        <v>228638</v>
      </c>
      <c r="V25" s="127" t="s">
        <v>40</v>
      </c>
      <c r="W25" s="122"/>
      <c r="X25" s="108"/>
      <c r="Y25" s="108"/>
      <c r="Z25" s="108"/>
      <c r="AA25" s="108"/>
      <c r="AB25" s="108"/>
      <c r="AD25" s="108"/>
    </row>
    <row r="26" spans="1:30" s="109" customFormat="1" ht="13.5" customHeight="1">
      <c r="A26" s="123" t="s">
        <v>41</v>
      </c>
      <c r="B26" s="124" t="s">
        <v>79</v>
      </c>
      <c r="C26" s="124" t="s">
        <v>79</v>
      </c>
      <c r="D26" s="117">
        <v>12</v>
      </c>
      <c r="E26" s="91">
        <v>0</v>
      </c>
      <c r="F26" s="83">
        <v>0</v>
      </c>
      <c r="G26" s="82">
        <v>0</v>
      </c>
      <c r="H26" s="79">
        <v>0</v>
      </c>
      <c r="I26" s="91">
        <v>0</v>
      </c>
      <c r="J26" s="79">
        <v>0</v>
      </c>
      <c r="K26" s="86">
        <v>0</v>
      </c>
      <c r="L26" s="79">
        <v>0</v>
      </c>
      <c r="M26" s="82">
        <v>195786</v>
      </c>
      <c r="N26" s="82">
        <v>0</v>
      </c>
      <c r="O26" s="82">
        <v>0</v>
      </c>
      <c r="P26" s="82">
        <v>0</v>
      </c>
      <c r="Q26" s="82"/>
      <c r="R26" s="82"/>
      <c r="S26" s="82"/>
      <c r="T26" s="134">
        <v>0</v>
      </c>
      <c r="U26" s="82">
        <v>195786</v>
      </c>
      <c r="V26" s="127" t="s">
        <v>41</v>
      </c>
      <c r="W26" s="122"/>
      <c r="X26" s="108"/>
      <c r="Y26" s="108"/>
      <c r="Z26" s="108"/>
      <c r="AA26" s="108"/>
      <c r="AB26" s="108"/>
      <c r="AD26" s="108"/>
    </row>
    <row r="27" spans="1:30" s="109" customFormat="1" ht="13.5">
      <c r="A27" s="129" t="s">
        <v>42</v>
      </c>
      <c r="B27" s="130" t="s">
        <v>79</v>
      </c>
      <c r="C27" s="130" t="s">
        <v>79</v>
      </c>
      <c r="D27" s="120">
        <v>12</v>
      </c>
      <c r="E27" s="86">
        <v>0</v>
      </c>
      <c r="F27" s="79">
        <v>0</v>
      </c>
      <c r="G27" s="84">
        <v>0</v>
      </c>
      <c r="H27" s="79">
        <v>0</v>
      </c>
      <c r="I27" s="86">
        <v>0</v>
      </c>
      <c r="J27" s="79">
        <v>0</v>
      </c>
      <c r="K27" s="86">
        <v>0</v>
      </c>
      <c r="L27" s="79">
        <v>0</v>
      </c>
      <c r="M27" s="82">
        <v>56602</v>
      </c>
      <c r="N27" s="84">
        <v>0</v>
      </c>
      <c r="O27" s="82">
        <v>0</v>
      </c>
      <c r="P27" s="84">
        <v>0</v>
      </c>
      <c r="Q27" s="84"/>
      <c r="R27" s="84"/>
      <c r="S27" s="84"/>
      <c r="T27" s="135">
        <v>0</v>
      </c>
      <c r="U27" s="82">
        <v>56602</v>
      </c>
      <c r="V27" s="136" t="s">
        <v>42</v>
      </c>
      <c r="W27" s="122"/>
      <c r="X27" s="108"/>
      <c r="Y27" s="108"/>
      <c r="Z27" s="108"/>
      <c r="AA27" s="108"/>
      <c r="AB27" s="108"/>
      <c r="AD27" s="108"/>
    </row>
    <row r="28" spans="1:30" s="109" customFormat="1" ht="13.5">
      <c r="A28" s="88" t="s">
        <v>43</v>
      </c>
      <c r="B28" s="92"/>
      <c r="C28" s="92"/>
      <c r="D28" s="65"/>
      <c r="E28" s="65">
        <v>0</v>
      </c>
      <c r="F28" s="72">
        <v>0</v>
      </c>
      <c r="G28" s="65">
        <v>0</v>
      </c>
      <c r="H28" s="72">
        <v>0</v>
      </c>
      <c r="I28" s="65">
        <v>0</v>
      </c>
      <c r="J28" s="72">
        <v>0</v>
      </c>
      <c r="K28" s="65">
        <v>0</v>
      </c>
      <c r="L28" s="72">
        <v>0</v>
      </c>
      <c r="M28" s="65">
        <v>481026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135">
        <v>0</v>
      </c>
      <c r="U28" s="65">
        <v>481026</v>
      </c>
      <c r="V28" s="93"/>
      <c r="W28" s="122"/>
      <c r="X28" s="108"/>
      <c r="Y28" s="108"/>
      <c r="Z28" s="108"/>
      <c r="AA28" s="108"/>
      <c r="AB28" s="108"/>
      <c r="AD28" s="108"/>
    </row>
    <row r="29" spans="1:29" ht="14.25" thickBot="1">
      <c r="A29" s="94" t="s">
        <v>98</v>
      </c>
      <c r="B29" s="68"/>
      <c r="C29" s="68"/>
      <c r="D29" s="68"/>
      <c r="E29" s="68">
        <v>5310401</v>
      </c>
      <c r="F29" s="137">
        <v>40.17</v>
      </c>
      <c r="G29" s="68">
        <v>1196260</v>
      </c>
      <c r="H29" s="137">
        <v>9.05</v>
      </c>
      <c r="I29" s="68">
        <v>4294381</v>
      </c>
      <c r="J29" s="137">
        <v>32.49</v>
      </c>
      <c r="K29" s="68">
        <v>1937512</v>
      </c>
      <c r="L29" s="137">
        <v>14.66</v>
      </c>
      <c r="M29" s="68">
        <v>13219580</v>
      </c>
      <c r="N29" s="68">
        <v>1195707</v>
      </c>
      <c r="O29" s="68">
        <v>16514</v>
      </c>
      <c r="P29" s="68">
        <v>568889</v>
      </c>
      <c r="Q29" s="68">
        <v>0</v>
      </c>
      <c r="R29" s="68">
        <v>0</v>
      </c>
      <c r="S29" s="68">
        <v>0</v>
      </c>
      <c r="T29" s="138">
        <v>-398097</v>
      </c>
      <c r="U29" s="68">
        <v>11040373</v>
      </c>
      <c r="V29" s="95"/>
      <c r="W29" s="106"/>
      <c r="AC29" s="109"/>
    </row>
    <row r="30" spans="3:29" ht="8.25" customHeight="1">
      <c r="C30" s="139"/>
      <c r="D30" s="139"/>
      <c r="E30" s="139"/>
      <c r="F30" s="139"/>
      <c r="G30" s="140"/>
      <c r="H30" s="140"/>
      <c r="I30" s="139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AC30" s="109"/>
    </row>
    <row r="31" ht="13.5">
      <c r="AC31" s="109"/>
    </row>
    <row r="32" spans="1:29" ht="24.75" thickBot="1">
      <c r="A32" s="141" t="s">
        <v>118</v>
      </c>
      <c r="G32" s="108"/>
      <c r="H32" s="108"/>
      <c r="J32" s="108"/>
      <c r="K32" s="108"/>
      <c r="L32" s="108"/>
      <c r="M32" s="108"/>
      <c r="N32" s="108"/>
      <c r="O32" s="108"/>
      <c r="P32" s="142"/>
      <c r="Q32" s="142"/>
      <c r="R32" s="142"/>
      <c r="S32" s="142"/>
      <c r="T32" s="142" t="s">
        <v>119</v>
      </c>
      <c r="U32" s="142"/>
      <c r="V32" s="142"/>
      <c r="AC32" s="109"/>
    </row>
    <row r="33" spans="1:29" ht="15" customHeight="1">
      <c r="A33" s="335" t="s">
        <v>2</v>
      </c>
      <c r="B33" s="113" t="s">
        <v>48</v>
      </c>
      <c r="C33" s="114"/>
      <c r="D33" s="114"/>
      <c r="E33" s="114"/>
      <c r="F33" s="114"/>
      <c r="G33" s="114"/>
      <c r="H33" s="114"/>
      <c r="I33" s="114"/>
      <c r="J33" s="143"/>
      <c r="K33" s="144"/>
      <c r="L33" s="113" t="s">
        <v>97</v>
      </c>
      <c r="M33" s="114"/>
      <c r="N33" s="114"/>
      <c r="O33" s="316"/>
      <c r="P33" s="145"/>
      <c r="Q33" s="176"/>
      <c r="R33" s="177"/>
      <c r="S33" s="177"/>
      <c r="T33" s="178"/>
      <c r="U33" s="146"/>
      <c r="V33" s="108"/>
      <c r="AC33" s="109"/>
    </row>
    <row r="34" spans="1:28" ht="15" customHeight="1">
      <c r="A34" s="336"/>
      <c r="B34" s="147"/>
      <c r="C34" s="148"/>
      <c r="D34" s="147"/>
      <c r="E34" s="148"/>
      <c r="F34" s="147"/>
      <c r="G34" s="148"/>
      <c r="H34" s="147"/>
      <c r="I34" s="148"/>
      <c r="J34" s="149"/>
      <c r="K34" s="150"/>
      <c r="L34" s="314" t="s">
        <v>155</v>
      </c>
      <c r="M34" s="315"/>
      <c r="N34" s="338" t="s">
        <v>170</v>
      </c>
      <c r="O34" s="339"/>
      <c r="P34" s="151" t="s">
        <v>117</v>
      </c>
      <c r="Q34" s="179" t="s">
        <v>163</v>
      </c>
      <c r="R34" s="180"/>
      <c r="S34" s="180"/>
      <c r="T34" s="154"/>
      <c r="U34" s="155"/>
      <c r="V34" s="108"/>
      <c r="AB34" s="109"/>
    </row>
    <row r="35" spans="1:28" ht="15" customHeight="1">
      <c r="A35" s="336"/>
      <c r="B35" s="179" t="s">
        <v>88</v>
      </c>
      <c r="C35" s="307"/>
      <c r="D35" s="179" t="s">
        <v>89</v>
      </c>
      <c r="E35" s="307"/>
      <c r="F35" s="179" t="s">
        <v>90</v>
      </c>
      <c r="G35" s="307"/>
      <c r="H35" s="179" t="s">
        <v>67</v>
      </c>
      <c r="I35" s="307"/>
      <c r="J35" s="179" t="s">
        <v>49</v>
      </c>
      <c r="K35" s="307"/>
      <c r="L35" s="314" t="s">
        <v>165</v>
      </c>
      <c r="M35" s="315"/>
      <c r="N35" s="340"/>
      <c r="O35" s="341"/>
      <c r="P35" s="151"/>
      <c r="Q35" s="179"/>
      <c r="R35" s="180"/>
      <c r="S35" s="180"/>
      <c r="T35" s="307"/>
      <c r="U35" s="156" t="s">
        <v>2</v>
      </c>
      <c r="V35" s="108"/>
      <c r="AB35" s="109"/>
    </row>
    <row r="36" spans="1:28" ht="15" customHeight="1">
      <c r="A36" s="336"/>
      <c r="B36" s="149"/>
      <c r="C36" s="157"/>
      <c r="D36" s="149"/>
      <c r="E36" s="157"/>
      <c r="F36" s="149"/>
      <c r="G36" s="157"/>
      <c r="H36" s="149"/>
      <c r="I36" s="157"/>
      <c r="J36" s="152"/>
      <c r="K36" s="153"/>
      <c r="L36" s="314" t="s">
        <v>164</v>
      </c>
      <c r="M36" s="315"/>
      <c r="N36" s="340"/>
      <c r="O36" s="341"/>
      <c r="P36" s="151" t="s">
        <v>53</v>
      </c>
      <c r="Q36" s="179" t="s">
        <v>53</v>
      </c>
      <c r="R36" s="180"/>
      <c r="S36" s="180"/>
      <c r="T36" s="154"/>
      <c r="U36" s="155"/>
      <c r="V36" s="108"/>
      <c r="AB36" s="109"/>
    </row>
    <row r="37" spans="1:28" ht="15" customHeight="1">
      <c r="A37" s="337"/>
      <c r="B37" s="158"/>
      <c r="C37" s="159" t="s">
        <v>120</v>
      </c>
      <c r="D37" s="160"/>
      <c r="E37" s="159" t="s">
        <v>120</v>
      </c>
      <c r="F37" s="161"/>
      <c r="G37" s="159" t="s">
        <v>52</v>
      </c>
      <c r="H37" s="161"/>
      <c r="I37" s="159" t="s">
        <v>52</v>
      </c>
      <c r="J37" s="158"/>
      <c r="K37" s="160" t="s">
        <v>122</v>
      </c>
      <c r="L37" s="323" t="s">
        <v>55</v>
      </c>
      <c r="M37" s="295"/>
      <c r="N37" s="323" t="s">
        <v>55</v>
      </c>
      <c r="O37" s="295"/>
      <c r="P37" s="162"/>
      <c r="Q37" s="231"/>
      <c r="R37" s="209"/>
      <c r="S37" s="209"/>
      <c r="T37" s="175"/>
      <c r="U37" s="164"/>
      <c r="W37" s="109"/>
      <c r="AB37" s="109"/>
    </row>
    <row r="38" spans="1:28" ht="13.5">
      <c r="A38" s="165" t="s">
        <v>4</v>
      </c>
      <c r="B38" s="166"/>
      <c r="C38" s="167">
        <v>5.6</v>
      </c>
      <c r="D38" s="166"/>
      <c r="E38" s="167">
        <v>11.2</v>
      </c>
      <c r="F38" s="166"/>
      <c r="G38" s="168">
        <v>26000</v>
      </c>
      <c r="H38" s="169"/>
      <c r="I38" s="170">
        <v>17400</v>
      </c>
      <c r="J38" s="169"/>
      <c r="K38" s="168">
        <v>500000</v>
      </c>
      <c r="L38" s="166"/>
      <c r="M38" s="171">
        <v>34072674</v>
      </c>
      <c r="N38" s="172"/>
      <c r="O38" s="173">
        <v>2530512</v>
      </c>
      <c r="P38" s="174" t="s">
        <v>125</v>
      </c>
      <c r="Q38" s="302" t="s">
        <v>126</v>
      </c>
      <c r="R38" s="303"/>
      <c r="S38" s="303"/>
      <c r="T38" s="304"/>
      <c r="U38" s="181" t="s">
        <v>4</v>
      </c>
      <c r="W38" s="109"/>
      <c r="AB38" s="109"/>
    </row>
    <row r="39" spans="1:28" ht="13.5">
      <c r="A39" s="165" t="s">
        <v>5</v>
      </c>
      <c r="B39" s="182"/>
      <c r="C39" s="183">
        <v>5.6</v>
      </c>
      <c r="D39" s="182"/>
      <c r="E39" s="183">
        <v>25</v>
      </c>
      <c r="F39" s="182"/>
      <c r="G39" s="184">
        <v>24000</v>
      </c>
      <c r="H39" s="185"/>
      <c r="I39" s="170">
        <v>20000</v>
      </c>
      <c r="J39" s="185"/>
      <c r="K39" s="184">
        <v>500000</v>
      </c>
      <c r="L39" s="182"/>
      <c r="M39" s="186">
        <v>11972067</v>
      </c>
      <c r="N39" s="187"/>
      <c r="O39" s="188">
        <v>490472</v>
      </c>
      <c r="P39" s="189" t="s">
        <v>123</v>
      </c>
      <c r="Q39" s="305" t="s">
        <v>126</v>
      </c>
      <c r="R39" s="306"/>
      <c r="S39" s="306"/>
      <c r="T39" s="307"/>
      <c r="U39" s="181" t="s">
        <v>5</v>
      </c>
      <c r="W39" s="109"/>
      <c r="AB39" s="109"/>
    </row>
    <row r="40" spans="1:28" ht="13.5">
      <c r="A40" s="165" t="s">
        <v>7</v>
      </c>
      <c r="B40" s="182"/>
      <c r="C40" s="183">
        <v>5.9</v>
      </c>
      <c r="D40" s="182"/>
      <c r="E40" s="183">
        <v>22.8</v>
      </c>
      <c r="F40" s="182"/>
      <c r="G40" s="184">
        <v>26000</v>
      </c>
      <c r="H40" s="185"/>
      <c r="I40" s="170">
        <v>23500</v>
      </c>
      <c r="J40" s="185"/>
      <c r="K40" s="184">
        <v>500000</v>
      </c>
      <c r="L40" s="182"/>
      <c r="M40" s="186">
        <v>4219886</v>
      </c>
      <c r="N40" s="187"/>
      <c r="O40" s="188">
        <v>233403</v>
      </c>
      <c r="P40" s="189" t="s">
        <v>123</v>
      </c>
      <c r="Q40" s="305" t="s">
        <v>126</v>
      </c>
      <c r="R40" s="306"/>
      <c r="S40" s="306"/>
      <c r="T40" s="307"/>
      <c r="U40" s="181" t="s">
        <v>7</v>
      </c>
      <c r="W40" s="109"/>
      <c r="AB40" s="109"/>
    </row>
    <row r="41" spans="1:28" ht="13.5">
      <c r="A41" s="165" t="s">
        <v>8</v>
      </c>
      <c r="B41" s="182"/>
      <c r="C41" s="183">
        <v>5</v>
      </c>
      <c r="D41" s="182"/>
      <c r="E41" s="183">
        <v>18</v>
      </c>
      <c r="F41" s="182"/>
      <c r="G41" s="184">
        <v>19000</v>
      </c>
      <c r="H41" s="185"/>
      <c r="I41" s="170">
        <v>19400</v>
      </c>
      <c r="J41" s="185"/>
      <c r="K41" s="184">
        <v>500000</v>
      </c>
      <c r="L41" s="182"/>
      <c r="M41" s="186">
        <v>3974745</v>
      </c>
      <c r="N41" s="192"/>
      <c r="O41" s="186">
        <v>256466</v>
      </c>
      <c r="P41" s="189" t="s">
        <v>123</v>
      </c>
      <c r="Q41" s="305" t="s">
        <v>126</v>
      </c>
      <c r="R41" s="306"/>
      <c r="S41" s="306"/>
      <c r="T41" s="307"/>
      <c r="U41" s="181" t="s">
        <v>8</v>
      </c>
      <c r="W41" s="109"/>
      <c r="AB41" s="109"/>
    </row>
    <row r="42" spans="1:28" ht="13.5">
      <c r="A42" s="193" t="s">
        <v>9</v>
      </c>
      <c r="B42" s="163"/>
      <c r="C42" s="194">
        <v>4.6</v>
      </c>
      <c r="D42" s="163"/>
      <c r="E42" s="194">
        <v>23</v>
      </c>
      <c r="F42" s="163"/>
      <c r="G42" s="195">
        <v>20000</v>
      </c>
      <c r="H42" s="196"/>
      <c r="I42" s="170">
        <v>19000</v>
      </c>
      <c r="J42" s="196"/>
      <c r="K42" s="184">
        <v>500000</v>
      </c>
      <c r="L42" s="163"/>
      <c r="M42" s="197">
        <v>2747873</v>
      </c>
      <c r="N42" s="198"/>
      <c r="O42" s="197">
        <v>157443</v>
      </c>
      <c r="P42" s="199" t="s">
        <v>123</v>
      </c>
      <c r="Q42" s="228" t="s">
        <v>126</v>
      </c>
      <c r="R42" s="229"/>
      <c r="S42" s="229"/>
      <c r="T42" s="230"/>
      <c r="U42" s="201" t="s">
        <v>9</v>
      </c>
      <c r="W42" s="109"/>
      <c r="AB42" s="109"/>
    </row>
    <row r="43" spans="1:28" ht="13.5">
      <c r="A43" s="165" t="s">
        <v>10</v>
      </c>
      <c r="B43" s="166"/>
      <c r="C43" s="167">
        <v>4.7</v>
      </c>
      <c r="D43" s="166"/>
      <c r="E43" s="167">
        <v>22</v>
      </c>
      <c r="F43" s="166"/>
      <c r="G43" s="168">
        <v>24000</v>
      </c>
      <c r="H43" s="169"/>
      <c r="I43" s="202">
        <v>21600</v>
      </c>
      <c r="J43" s="169"/>
      <c r="K43" s="168">
        <v>500000</v>
      </c>
      <c r="L43" s="166"/>
      <c r="M43" s="171">
        <v>8741143</v>
      </c>
      <c r="N43" s="203"/>
      <c r="O43" s="204">
        <v>623895</v>
      </c>
      <c r="P43" s="174" t="s">
        <v>123</v>
      </c>
      <c r="Q43" s="302" t="s">
        <v>126</v>
      </c>
      <c r="R43" s="303"/>
      <c r="S43" s="303"/>
      <c r="T43" s="304"/>
      <c r="U43" s="181" t="s">
        <v>10</v>
      </c>
      <c r="V43" s="108"/>
      <c r="AB43" s="109"/>
    </row>
    <row r="44" spans="1:28" ht="13.5">
      <c r="A44" s="165" t="s">
        <v>87</v>
      </c>
      <c r="B44" s="182"/>
      <c r="C44" s="183">
        <v>5.5</v>
      </c>
      <c r="D44" s="182"/>
      <c r="E44" s="183">
        <v>33</v>
      </c>
      <c r="F44" s="182"/>
      <c r="G44" s="184">
        <v>19200</v>
      </c>
      <c r="H44" s="185"/>
      <c r="I44" s="205">
        <v>22800</v>
      </c>
      <c r="J44" s="185"/>
      <c r="K44" s="184">
        <v>500000</v>
      </c>
      <c r="L44" s="182"/>
      <c r="M44" s="186">
        <v>3731564</v>
      </c>
      <c r="N44" s="206"/>
      <c r="O44" s="207">
        <v>229601</v>
      </c>
      <c r="P44" s="189" t="s">
        <v>123</v>
      </c>
      <c r="Q44" s="305" t="s">
        <v>126</v>
      </c>
      <c r="R44" s="306"/>
      <c r="S44" s="306"/>
      <c r="T44" s="307"/>
      <c r="U44" s="181" t="s">
        <v>110</v>
      </c>
      <c r="V44" s="108"/>
      <c r="AB44" s="109"/>
    </row>
    <row r="45" spans="1:22" ht="13.5">
      <c r="A45" s="165" t="s">
        <v>105</v>
      </c>
      <c r="B45" s="182"/>
      <c r="C45" s="183">
        <v>5</v>
      </c>
      <c r="D45" s="182"/>
      <c r="E45" s="183">
        <v>18</v>
      </c>
      <c r="F45" s="182"/>
      <c r="G45" s="184">
        <v>24000</v>
      </c>
      <c r="H45" s="185"/>
      <c r="I45" s="205">
        <v>22800</v>
      </c>
      <c r="J45" s="185"/>
      <c r="K45" s="184">
        <v>500000</v>
      </c>
      <c r="L45" s="182"/>
      <c r="M45" s="186">
        <v>9833116</v>
      </c>
      <c r="N45" s="208"/>
      <c r="O45" s="210">
        <v>678594</v>
      </c>
      <c r="P45" s="189" t="s">
        <v>123</v>
      </c>
      <c r="Q45" s="305" t="s">
        <v>126</v>
      </c>
      <c r="R45" s="306"/>
      <c r="S45" s="306"/>
      <c r="T45" s="307"/>
      <c r="U45" s="181" t="s">
        <v>111</v>
      </c>
      <c r="V45" s="108"/>
    </row>
    <row r="46" spans="1:22" ht="13.5">
      <c r="A46" s="165" t="s">
        <v>100</v>
      </c>
      <c r="B46" s="182"/>
      <c r="C46" s="183">
        <v>4.2</v>
      </c>
      <c r="D46" s="182"/>
      <c r="E46" s="183">
        <v>20</v>
      </c>
      <c r="F46" s="182"/>
      <c r="G46" s="184">
        <v>22800</v>
      </c>
      <c r="H46" s="185"/>
      <c r="I46" s="205">
        <v>16800</v>
      </c>
      <c r="J46" s="185"/>
      <c r="K46" s="184">
        <v>500000</v>
      </c>
      <c r="L46" s="182"/>
      <c r="M46" s="186">
        <v>11283678</v>
      </c>
      <c r="N46" s="208"/>
      <c r="O46" s="210">
        <v>665113</v>
      </c>
      <c r="P46" s="189" t="s">
        <v>123</v>
      </c>
      <c r="Q46" s="305" t="s">
        <v>126</v>
      </c>
      <c r="R46" s="306"/>
      <c r="S46" s="306"/>
      <c r="T46" s="307"/>
      <c r="U46" s="181" t="s">
        <v>112</v>
      </c>
      <c r="V46" s="108"/>
    </row>
    <row r="47" spans="1:22" ht="13.5">
      <c r="A47" s="193" t="s">
        <v>13</v>
      </c>
      <c r="B47" s="163"/>
      <c r="C47" s="194">
        <v>3.9</v>
      </c>
      <c r="D47" s="163"/>
      <c r="E47" s="194">
        <v>35</v>
      </c>
      <c r="F47" s="163"/>
      <c r="G47" s="195">
        <v>19000</v>
      </c>
      <c r="H47" s="196"/>
      <c r="I47" s="211">
        <v>22000</v>
      </c>
      <c r="J47" s="196"/>
      <c r="K47" s="195">
        <v>500000</v>
      </c>
      <c r="L47" s="163"/>
      <c r="M47" s="197">
        <v>2602380</v>
      </c>
      <c r="N47" s="212"/>
      <c r="O47" s="213">
        <v>132890</v>
      </c>
      <c r="P47" s="199" t="s">
        <v>123</v>
      </c>
      <c r="Q47" s="228" t="s">
        <v>126</v>
      </c>
      <c r="R47" s="229"/>
      <c r="S47" s="229"/>
      <c r="T47" s="230"/>
      <c r="U47" s="201" t="s">
        <v>13</v>
      </c>
      <c r="V47" s="108"/>
    </row>
    <row r="48" spans="1:22" ht="13.5">
      <c r="A48" s="165" t="s">
        <v>23</v>
      </c>
      <c r="B48" s="166"/>
      <c r="C48" s="167">
        <v>2.3</v>
      </c>
      <c r="D48" s="166"/>
      <c r="E48" s="167">
        <v>30.7</v>
      </c>
      <c r="F48" s="166"/>
      <c r="G48" s="168">
        <v>11600</v>
      </c>
      <c r="H48" s="169"/>
      <c r="I48" s="170">
        <v>15000</v>
      </c>
      <c r="J48" s="169"/>
      <c r="K48" s="184">
        <v>500000</v>
      </c>
      <c r="L48" s="166"/>
      <c r="M48" s="171">
        <v>367512</v>
      </c>
      <c r="N48" s="203"/>
      <c r="O48" s="204">
        <v>15030</v>
      </c>
      <c r="P48" s="174" t="s">
        <v>123</v>
      </c>
      <c r="Q48" s="302" t="s">
        <v>126</v>
      </c>
      <c r="R48" s="303"/>
      <c r="S48" s="303"/>
      <c r="T48" s="304"/>
      <c r="U48" s="181" t="s">
        <v>23</v>
      </c>
      <c r="V48" s="108"/>
    </row>
    <row r="49" spans="1:22" ht="13.5">
      <c r="A49" s="165" t="s">
        <v>94</v>
      </c>
      <c r="B49" s="182"/>
      <c r="C49" s="183">
        <v>3.9</v>
      </c>
      <c r="D49" s="182"/>
      <c r="E49" s="183">
        <v>20</v>
      </c>
      <c r="F49" s="182"/>
      <c r="G49" s="184">
        <v>17000</v>
      </c>
      <c r="H49" s="185"/>
      <c r="I49" s="170">
        <v>17000</v>
      </c>
      <c r="J49" s="185"/>
      <c r="K49" s="184">
        <v>500000</v>
      </c>
      <c r="L49" s="182"/>
      <c r="M49" s="186">
        <v>1354844</v>
      </c>
      <c r="N49" s="206"/>
      <c r="O49" s="207">
        <v>73070</v>
      </c>
      <c r="P49" s="189" t="s">
        <v>123</v>
      </c>
      <c r="Q49" s="305" t="s">
        <v>126</v>
      </c>
      <c r="R49" s="306"/>
      <c r="S49" s="306"/>
      <c r="T49" s="307"/>
      <c r="U49" s="181" t="s">
        <v>113</v>
      </c>
      <c r="V49" s="108"/>
    </row>
    <row r="50" spans="1:22" ht="13.5">
      <c r="A50" s="165" t="s">
        <v>95</v>
      </c>
      <c r="B50" s="182"/>
      <c r="C50" s="183">
        <v>5</v>
      </c>
      <c r="D50" s="182"/>
      <c r="E50" s="183">
        <v>22</v>
      </c>
      <c r="F50" s="182"/>
      <c r="G50" s="184">
        <v>26000</v>
      </c>
      <c r="H50" s="185"/>
      <c r="I50" s="170">
        <v>23000</v>
      </c>
      <c r="J50" s="185"/>
      <c r="K50" s="184">
        <v>500000</v>
      </c>
      <c r="L50" s="182"/>
      <c r="M50" s="186">
        <v>2945824</v>
      </c>
      <c r="N50" s="206"/>
      <c r="O50" s="207">
        <v>164951</v>
      </c>
      <c r="P50" s="189" t="s">
        <v>123</v>
      </c>
      <c r="Q50" s="305" t="s">
        <v>126</v>
      </c>
      <c r="R50" s="306"/>
      <c r="S50" s="306"/>
      <c r="T50" s="307"/>
      <c r="U50" s="181" t="s">
        <v>29</v>
      </c>
      <c r="V50" s="108"/>
    </row>
    <row r="51" spans="1:22" ht="13.5">
      <c r="A51" s="165" t="s">
        <v>34</v>
      </c>
      <c r="B51" s="182"/>
      <c r="C51" s="183">
        <v>6.3</v>
      </c>
      <c r="D51" s="182"/>
      <c r="E51" s="183">
        <v>35</v>
      </c>
      <c r="F51" s="182"/>
      <c r="G51" s="184">
        <v>24500</v>
      </c>
      <c r="H51" s="185"/>
      <c r="I51" s="170">
        <v>26000</v>
      </c>
      <c r="J51" s="185"/>
      <c r="K51" s="184">
        <v>500000</v>
      </c>
      <c r="L51" s="182"/>
      <c r="M51" s="186">
        <v>1515235</v>
      </c>
      <c r="N51" s="206"/>
      <c r="O51" s="207">
        <v>70073</v>
      </c>
      <c r="P51" s="189" t="s">
        <v>123</v>
      </c>
      <c r="Q51" s="305" t="s">
        <v>126</v>
      </c>
      <c r="R51" s="306"/>
      <c r="S51" s="306"/>
      <c r="T51" s="307"/>
      <c r="U51" s="181" t="s">
        <v>34</v>
      </c>
      <c r="V51" s="108"/>
    </row>
    <row r="52" spans="1:23" ht="13.5">
      <c r="A52" s="193" t="s">
        <v>37</v>
      </c>
      <c r="B52" s="163"/>
      <c r="C52" s="194">
        <v>3.9</v>
      </c>
      <c r="D52" s="163"/>
      <c r="E52" s="194">
        <v>27</v>
      </c>
      <c r="F52" s="163"/>
      <c r="G52" s="195">
        <v>18000</v>
      </c>
      <c r="H52" s="196"/>
      <c r="I52" s="170">
        <v>18000</v>
      </c>
      <c r="J52" s="196"/>
      <c r="K52" s="184">
        <v>500000</v>
      </c>
      <c r="L52" s="163"/>
      <c r="M52" s="197">
        <v>1598615</v>
      </c>
      <c r="N52" s="212"/>
      <c r="O52" s="213">
        <v>89171</v>
      </c>
      <c r="P52" s="199" t="s">
        <v>123</v>
      </c>
      <c r="Q52" s="305" t="s">
        <v>126</v>
      </c>
      <c r="R52" s="306"/>
      <c r="S52" s="306"/>
      <c r="T52" s="307"/>
      <c r="U52" s="201" t="s">
        <v>37</v>
      </c>
      <c r="W52" s="109"/>
    </row>
    <row r="53" spans="1:23" ht="13.5">
      <c r="A53" s="165" t="s">
        <v>101</v>
      </c>
      <c r="B53" s="166"/>
      <c r="C53" s="214">
        <v>3.6</v>
      </c>
      <c r="D53" s="215"/>
      <c r="E53" s="214">
        <v>20</v>
      </c>
      <c r="F53" s="215"/>
      <c r="G53" s="216">
        <v>16000</v>
      </c>
      <c r="H53" s="217"/>
      <c r="I53" s="216">
        <v>16000</v>
      </c>
      <c r="J53" s="169"/>
      <c r="K53" s="168">
        <v>500000</v>
      </c>
      <c r="L53" s="166"/>
      <c r="M53" s="171">
        <v>995781</v>
      </c>
      <c r="N53" s="218"/>
      <c r="O53" s="171">
        <v>49317</v>
      </c>
      <c r="P53" s="174" t="s">
        <v>123</v>
      </c>
      <c r="Q53" s="302" t="s">
        <v>126</v>
      </c>
      <c r="R53" s="303"/>
      <c r="S53" s="303"/>
      <c r="T53" s="304"/>
      <c r="U53" s="181" t="s">
        <v>114</v>
      </c>
      <c r="W53" s="109"/>
    </row>
    <row r="54" spans="1:23" ht="13.5">
      <c r="A54" s="165" t="s">
        <v>93</v>
      </c>
      <c r="B54" s="163"/>
      <c r="C54" s="194">
        <v>4.2</v>
      </c>
      <c r="D54" s="163"/>
      <c r="E54" s="194">
        <v>30</v>
      </c>
      <c r="F54" s="163"/>
      <c r="G54" s="195">
        <v>22400</v>
      </c>
      <c r="H54" s="196"/>
      <c r="I54" s="170">
        <v>24000</v>
      </c>
      <c r="J54" s="196"/>
      <c r="K54" s="184">
        <v>500000</v>
      </c>
      <c r="L54" s="163"/>
      <c r="M54" s="197">
        <v>2449424</v>
      </c>
      <c r="N54" s="198"/>
      <c r="O54" s="197">
        <v>122660</v>
      </c>
      <c r="P54" s="199" t="s">
        <v>123</v>
      </c>
      <c r="Q54" s="305" t="s">
        <v>126</v>
      </c>
      <c r="R54" s="306"/>
      <c r="S54" s="306"/>
      <c r="T54" s="307"/>
      <c r="U54" s="181" t="s">
        <v>115</v>
      </c>
      <c r="W54" s="109"/>
    </row>
    <row r="55" spans="1:22" ht="13.5">
      <c r="A55" s="63" t="s">
        <v>107</v>
      </c>
      <c r="B55" s="76"/>
      <c r="C55" s="99" t="s">
        <v>160</v>
      </c>
      <c r="D55" s="317" t="s">
        <v>160</v>
      </c>
      <c r="E55" s="318"/>
      <c r="F55" s="317" t="s">
        <v>160</v>
      </c>
      <c r="G55" s="318"/>
      <c r="H55" s="317" t="s">
        <v>160</v>
      </c>
      <c r="I55" s="318"/>
      <c r="J55" s="324" t="s">
        <v>160</v>
      </c>
      <c r="K55" s="325"/>
      <c r="L55" s="317" t="s">
        <v>160</v>
      </c>
      <c r="M55" s="318"/>
      <c r="N55" s="317" t="s">
        <v>160</v>
      </c>
      <c r="O55" s="318"/>
      <c r="P55" s="100" t="s">
        <v>160</v>
      </c>
      <c r="Q55" s="296" t="s">
        <v>160</v>
      </c>
      <c r="R55" s="308"/>
      <c r="S55" s="308"/>
      <c r="T55" s="309"/>
      <c r="U55" s="66"/>
      <c r="V55" s="108"/>
    </row>
    <row r="56" spans="1:23" ht="13.5">
      <c r="A56" s="165" t="s">
        <v>40</v>
      </c>
      <c r="B56" s="166"/>
      <c r="C56" s="219" t="s">
        <v>160</v>
      </c>
      <c r="D56" s="321" t="s">
        <v>160</v>
      </c>
      <c r="E56" s="227"/>
      <c r="F56" s="321" t="s">
        <v>160</v>
      </c>
      <c r="G56" s="227"/>
      <c r="H56" s="321" t="s">
        <v>160</v>
      </c>
      <c r="I56" s="227"/>
      <c r="J56" s="321" t="s">
        <v>160</v>
      </c>
      <c r="K56" s="227"/>
      <c r="L56" s="321" t="s">
        <v>160</v>
      </c>
      <c r="M56" s="227"/>
      <c r="N56" s="321" t="s">
        <v>160</v>
      </c>
      <c r="O56" s="227"/>
      <c r="P56" s="220" t="s">
        <v>160</v>
      </c>
      <c r="Q56" s="310" t="s">
        <v>160</v>
      </c>
      <c r="R56" s="281"/>
      <c r="S56" s="281"/>
      <c r="T56" s="227"/>
      <c r="U56" s="181" t="s">
        <v>40</v>
      </c>
      <c r="W56" s="109"/>
    </row>
    <row r="57" spans="1:23" ht="13.5">
      <c r="A57" s="165" t="s">
        <v>41</v>
      </c>
      <c r="B57" s="182"/>
      <c r="C57" s="221" t="s">
        <v>160</v>
      </c>
      <c r="D57" s="322" t="s">
        <v>160</v>
      </c>
      <c r="E57" s="292"/>
      <c r="F57" s="322" t="s">
        <v>160</v>
      </c>
      <c r="G57" s="292"/>
      <c r="H57" s="322" t="s">
        <v>160</v>
      </c>
      <c r="I57" s="292"/>
      <c r="J57" s="322" t="s">
        <v>160</v>
      </c>
      <c r="K57" s="292"/>
      <c r="L57" s="322" t="s">
        <v>160</v>
      </c>
      <c r="M57" s="292"/>
      <c r="N57" s="322" t="s">
        <v>160</v>
      </c>
      <c r="O57" s="292"/>
      <c r="P57" s="220" t="s">
        <v>160</v>
      </c>
      <c r="Q57" s="290" t="s">
        <v>160</v>
      </c>
      <c r="R57" s="291"/>
      <c r="S57" s="291"/>
      <c r="T57" s="292"/>
      <c r="U57" s="181" t="s">
        <v>41</v>
      </c>
      <c r="W57" s="109"/>
    </row>
    <row r="58" spans="1:23" ht="13.5">
      <c r="A58" s="193" t="s">
        <v>42</v>
      </c>
      <c r="B58" s="163"/>
      <c r="C58" s="159" t="s">
        <v>160</v>
      </c>
      <c r="D58" s="323" t="s">
        <v>160</v>
      </c>
      <c r="E58" s="295"/>
      <c r="F58" s="323" t="s">
        <v>160</v>
      </c>
      <c r="G58" s="295"/>
      <c r="H58" s="323" t="s">
        <v>160</v>
      </c>
      <c r="I58" s="295"/>
      <c r="J58" s="323" t="s">
        <v>160</v>
      </c>
      <c r="K58" s="295"/>
      <c r="L58" s="323" t="s">
        <v>160</v>
      </c>
      <c r="M58" s="295"/>
      <c r="N58" s="323" t="s">
        <v>160</v>
      </c>
      <c r="O58" s="295"/>
      <c r="P58" s="222" t="s">
        <v>160</v>
      </c>
      <c r="Q58" s="293" t="s">
        <v>160</v>
      </c>
      <c r="R58" s="294"/>
      <c r="S58" s="294"/>
      <c r="T58" s="295"/>
      <c r="U58" s="201" t="s">
        <v>42</v>
      </c>
      <c r="W58" s="109"/>
    </row>
    <row r="59" spans="1:23" ht="13.5">
      <c r="A59" s="63" t="s">
        <v>43</v>
      </c>
      <c r="B59" s="76"/>
      <c r="C59" s="99" t="s">
        <v>160</v>
      </c>
      <c r="D59" s="317" t="s">
        <v>160</v>
      </c>
      <c r="E59" s="318"/>
      <c r="F59" s="317" t="s">
        <v>160</v>
      </c>
      <c r="G59" s="318"/>
      <c r="H59" s="317" t="s">
        <v>160</v>
      </c>
      <c r="I59" s="318"/>
      <c r="J59" s="317" t="s">
        <v>160</v>
      </c>
      <c r="K59" s="318"/>
      <c r="L59" s="317" t="s">
        <v>160</v>
      </c>
      <c r="M59" s="318"/>
      <c r="N59" s="317" t="s">
        <v>160</v>
      </c>
      <c r="O59" s="318"/>
      <c r="P59" s="101" t="s">
        <v>160</v>
      </c>
      <c r="Q59" s="296" t="s">
        <v>160</v>
      </c>
      <c r="R59" s="297"/>
      <c r="S59" s="297"/>
      <c r="T59" s="298"/>
      <c r="U59" s="67"/>
      <c r="W59" s="109"/>
    </row>
    <row r="60" spans="1:22" ht="14.25" thickBot="1">
      <c r="A60" s="75" t="s">
        <v>98</v>
      </c>
      <c r="B60" s="77"/>
      <c r="C60" s="102" t="s">
        <v>160</v>
      </c>
      <c r="D60" s="319" t="s">
        <v>160</v>
      </c>
      <c r="E60" s="320"/>
      <c r="F60" s="319" t="s">
        <v>160</v>
      </c>
      <c r="G60" s="320"/>
      <c r="H60" s="319" t="s">
        <v>160</v>
      </c>
      <c r="I60" s="320"/>
      <c r="J60" s="319" t="s">
        <v>160</v>
      </c>
      <c r="K60" s="320"/>
      <c r="L60" s="319" t="s">
        <v>160</v>
      </c>
      <c r="M60" s="320"/>
      <c r="N60" s="319" t="s">
        <v>160</v>
      </c>
      <c r="O60" s="320"/>
      <c r="P60" s="103" t="s">
        <v>160</v>
      </c>
      <c r="Q60" s="299" t="s">
        <v>160</v>
      </c>
      <c r="R60" s="300"/>
      <c r="S60" s="300"/>
      <c r="T60" s="301"/>
      <c r="U60" s="69"/>
      <c r="V60" s="108"/>
    </row>
    <row r="62" ht="13.5">
      <c r="A62" s="108" t="s">
        <v>124</v>
      </c>
    </row>
    <row r="63" ht="13.5">
      <c r="D63" s="108" t="s">
        <v>161</v>
      </c>
    </row>
    <row r="64" ht="13.5">
      <c r="A64" s="108" t="s">
        <v>56</v>
      </c>
    </row>
  </sheetData>
  <sheetProtection/>
  <mergeCells count="90">
    <mergeCell ref="O2:O6"/>
    <mergeCell ref="N2:N6"/>
    <mergeCell ref="A33:A37"/>
    <mergeCell ref="N34:O36"/>
    <mergeCell ref="M3:M6"/>
    <mergeCell ref="C2:C6"/>
    <mergeCell ref="D2:D6"/>
    <mergeCell ref="B2:B6"/>
    <mergeCell ref="E3:F5"/>
    <mergeCell ref="A2:A6"/>
    <mergeCell ref="G3:H5"/>
    <mergeCell ref="I3:J5"/>
    <mergeCell ref="K3:L5"/>
    <mergeCell ref="N59:O59"/>
    <mergeCell ref="L59:M59"/>
    <mergeCell ref="F59:G59"/>
    <mergeCell ref="H55:I55"/>
    <mergeCell ref="H56:I56"/>
    <mergeCell ref="H57:I57"/>
    <mergeCell ref="H58:I58"/>
    <mergeCell ref="N60:O60"/>
    <mergeCell ref="N55:O55"/>
    <mergeCell ref="N56:O56"/>
    <mergeCell ref="N57:O57"/>
    <mergeCell ref="N58:O58"/>
    <mergeCell ref="L60:M60"/>
    <mergeCell ref="J55:K55"/>
    <mergeCell ref="J56:K56"/>
    <mergeCell ref="L55:M55"/>
    <mergeCell ref="L56:M56"/>
    <mergeCell ref="L57:M57"/>
    <mergeCell ref="L58:M58"/>
    <mergeCell ref="J57:K57"/>
    <mergeCell ref="J58:K58"/>
    <mergeCell ref="H59:I59"/>
    <mergeCell ref="H60:I60"/>
    <mergeCell ref="J59:K59"/>
    <mergeCell ref="J60:K60"/>
    <mergeCell ref="F56:G56"/>
    <mergeCell ref="F57:G57"/>
    <mergeCell ref="F58:G58"/>
    <mergeCell ref="F60:G60"/>
    <mergeCell ref="L36:M36"/>
    <mergeCell ref="L37:M37"/>
    <mergeCell ref="N37:O37"/>
    <mergeCell ref="F55:G55"/>
    <mergeCell ref="D59:E59"/>
    <mergeCell ref="D60:E60"/>
    <mergeCell ref="D55:E55"/>
    <mergeCell ref="D56:E56"/>
    <mergeCell ref="D57:E57"/>
    <mergeCell ref="D58:E58"/>
    <mergeCell ref="B33:I33"/>
    <mergeCell ref="E2:M2"/>
    <mergeCell ref="B35:C35"/>
    <mergeCell ref="D35:E35"/>
    <mergeCell ref="F35:G35"/>
    <mergeCell ref="J35:K35"/>
    <mergeCell ref="L34:M34"/>
    <mergeCell ref="L35:M35"/>
    <mergeCell ref="H35:I35"/>
    <mergeCell ref="L33:O33"/>
    <mergeCell ref="Q33:T33"/>
    <mergeCell ref="Q34:T34"/>
    <mergeCell ref="Q35:T35"/>
    <mergeCell ref="Q36:T36"/>
    <mergeCell ref="Q37:T37"/>
    <mergeCell ref="Q38:T38"/>
    <mergeCell ref="Q39:T39"/>
    <mergeCell ref="Q40:T40"/>
    <mergeCell ref="Q41:T41"/>
    <mergeCell ref="Q42:T42"/>
    <mergeCell ref="Q43:T43"/>
    <mergeCell ref="Q44:T44"/>
    <mergeCell ref="Q45:T45"/>
    <mergeCell ref="Q46:T46"/>
    <mergeCell ref="Q47:T47"/>
    <mergeCell ref="Q48:T48"/>
    <mergeCell ref="Q49:T49"/>
    <mergeCell ref="Q50:T50"/>
    <mergeCell ref="Q51:T51"/>
    <mergeCell ref="Q52:T52"/>
    <mergeCell ref="Q53:T53"/>
    <mergeCell ref="Q54:T54"/>
    <mergeCell ref="Q55:T55"/>
    <mergeCell ref="Q56:T56"/>
    <mergeCell ref="Q57:T57"/>
    <mergeCell ref="Q58:T58"/>
    <mergeCell ref="Q59:T59"/>
    <mergeCell ref="Q60:T60"/>
  </mergeCells>
  <printOptions/>
  <pageMargins left="1.04" right="0.75" top="0.73" bottom="0.75" header="0.512" footer="0.512"/>
  <pageSetup fitToHeight="1" fitToWidth="1" horizontalDpi="600" verticalDpi="600" orientation="landscape" paperSize="8" scale="90" r:id="rId1"/>
  <headerFooter alignWithMargins="0">
    <oddFooter>&amp;R&amp;"HG丸ｺﾞｼｯｸM-PRO,太字"&amp;12５３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EK64"/>
  <sheetViews>
    <sheetView view="pageBreakPreview" zoomScale="70" zoomScaleSheetLayoutView="70" workbookViewId="0" topLeftCell="A1">
      <selection activeCell="A1" sqref="A1"/>
    </sheetView>
  </sheetViews>
  <sheetFormatPr defaultColWidth="8.796875" defaultRowHeight="14.25"/>
  <cols>
    <col min="1" max="1" width="10.8984375" style="108" customWidth="1"/>
    <col min="2" max="2" width="7.5" style="108" customWidth="1"/>
    <col min="3" max="3" width="9.09765625" style="108" customWidth="1"/>
    <col min="4" max="4" width="6.69921875" style="108" customWidth="1"/>
    <col min="5" max="5" width="11.19921875" style="108" customWidth="1"/>
    <col min="6" max="6" width="8" style="108" customWidth="1"/>
    <col min="7" max="7" width="11.19921875" style="109" customWidth="1"/>
    <col min="8" max="8" width="8" style="109" customWidth="1"/>
    <col min="9" max="9" width="11.19921875" style="108" customWidth="1"/>
    <col min="10" max="10" width="8" style="109" customWidth="1"/>
    <col min="11" max="11" width="11.19921875" style="109" customWidth="1"/>
    <col min="12" max="12" width="8" style="109" customWidth="1"/>
    <col min="13" max="13" width="13" style="109" bestFit="1" customWidth="1"/>
    <col min="14" max="14" width="16.8984375" style="109" customWidth="1"/>
    <col min="15" max="15" width="12.59765625" style="109" customWidth="1"/>
    <col min="16" max="16" width="14.5" style="109" customWidth="1"/>
    <col min="17" max="17" width="4.5" style="109" hidden="1" customWidth="1"/>
    <col min="18" max="18" width="7.59765625" style="109" hidden="1" customWidth="1"/>
    <col min="19" max="19" width="11.59765625" style="109" hidden="1" customWidth="1"/>
    <col min="20" max="20" width="15" style="109" customWidth="1"/>
    <col min="21" max="21" width="13.19921875" style="109" customWidth="1"/>
    <col min="22" max="22" width="10.3984375" style="109" customWidth="1"/>
    <col min="23" max="29" width="9" style="108" customWidth="1"/>
    <col min="30" max="30" width="9.8984375" style="108" customWidth="1"/>
    <col min="31" max="16384" width="9" style="108" customWidth="1"/>
  </cols>
  <sheetData>
    <row r="1" spans="1:25" s="109" customFormat="1" ht="24.75" thickBot="1">
      <c r="A1" s="105" t="s">
        <v>141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7" t="s">
        <v>81</v>
      </c>
      <c r="U1" s="106"/>
      <c r="V1" s="107" t="s">
        <v>57</v>
      </c>
      <c r="W1" s="108"/>
      <c r="X1" s="108"/>
      <c r="Y1" s="108"/>
    </row>
    <row r="2" spans="1:25" s="109" customFormat="1" ht="15" customHeight="1">
      <c r="A2" s="345" t="s">
        <v>2</v>
      </c>
      <c r="B2" s="332" t="s">
        <v>168</v>
      </c>
      <c r="C2" s="332" t="s">
        <v>167</v>
      </c>
      <c r="D2" s="332" t="s">
        <v>166</v>
      </c>
      <c r="E2" s="311" t="s">
        <v>96</v>
      </c>
      <c r="F2" s="312"/>
      <c r="G2" s="312"/>
      <c r="H2" s="312"/>
      <c r="I2" s="312"/>
      <c r="J2" s="312"/>
      <c r="K2" s="312"/>
      <c r="L2" s="312"/>
      <c r="M2" s="313"/>
      <c r="N2" s="332" t="s">
        <v>171</v>
      </c>
      <c r="O2" s="332" t="s">
        <v>169</v>
      </c>
      <c r="P2" s="110"/>
      <c r="Q2" s="110"/>
      <c r="R2" s="111"/>
      <c r="S2" s="111"/>
      <c r="T2" s="110"/>
      <c r="U2" s="110"/>
      <c r="V2" s="112"/>
      <c r="W2" s="108"/>
      <c r="X2" s="108"/>
      <c r="Y2" s="108"/>
    </row>
    <row r="3" spans="1:22" ht="15" customHeight="1">
      <c r="A3" s="346"/>
      <c r="B3" s="333"/>
      <c r="C3" s="333"/>
      <c r="D3" s="333"/>
      <c r="E3" s="326" t="s">
        <v>88</v>
      </c>
      <c r="F3" s="327"/>
      <c r="G3" s="326" t="s">
        <v>89</v>
      </c>
      <c r="H3" s="327"/>
      <c r="I3" s="326" t="s">
        <v>90</v>
      </c>
      <c r="J3" s="327"/>
      <c r="K3" s="326" t="s">
        <v>67</v>
      </c>
      <c r="L3" s="327"/>
      <c r="M3" s="342" t="s">
        <v>91</v>
      </c>
      <c r="N3" s="333"/>
      <c r="O3" s="333"/>
      <c r="P3" s="115" t="s">
        <v>62</v>
      </c>
      <c r="Q3" s="115"/>
      <c r="R3" s="116"/>
      <c r="S3" s="116"/>
      <c r="T3" s="117"/>
      <c r="U3" s="117"/>
      <c r="V3" s="118"/>
    </row>
    <row r="4" spans="1:22" ht="13.5">
      <c r="A4" s="346"/>
      <c r="B4" s="333"/>
      <c r="C4" s="333"/>
      <c r="D4" s="333"/>
      <c r="E4" s="328"/>
      <c r="F4" s="329"/>
      <c r="G4" s="328"/>
      <c r="H4" s="329"/>
      <c r="I4" s="328"/>
      <c r="J4" s="329"/>
      <c r="K4" s="328"/>
      <c r="L4" s="329"/>
      <c r="M4" s="343"/>
      <c r="N4" s="333"/>
      <c r="O4" s="333"/>
      <c r="P4" s="115" t="s">
        <v>71</v>
      </c>
      <c r="Q4" s="115" t="s">
        <v>156</v>
      </c>
      <c r="R4" s="116" t="s">
        <v>157</v>
      </c>
      <c r="S4" s="116" t="s">
        <v>158</v>
      </c>
      <c r="T4" s="115" t="s">
        <v>72</v>
      </c>
      <c r="U4" s="115" t="s">
        <v>73</v>
      </c>
      <c r="V4" s="119" t="s">
        <v>2</v>
      </c>
    </row>
    <row r="5" spans="1:22" ht="13.5">
      <c r="A5" s="346"/>
      <c r="B5" s="333"/>
      <c r="C5" s="333"/>
      <c r="D5" s="333"/>
      <c r="E5" s="330"/>
      <c r="F5" s="331"/>
      <c r="G5" s="330"/>
      <c r="H5" s="331"/>
      <c r="I5" s="330"/>
      <c r="J5" s="331"/>
      <c r="K5" s="330"/>
      <c r="L5" s="331"/>
      <c r="M5" s="343"/>
      <c r="N5" s="333"/>
      <c r="O5" s="333"/>
      <c r="P5" s="115" t="s">
        <v>76</v>
      </c>
      <c r="Q5" s="115"/>
      <c r="R5" s="116"/>
      <c r="S5" s="116"/>
      <c r="T5" s="117"/>
      <c r="U5" s="117"/>
      <c r="V5" s="118"/>
    </row>
    <row r="6" spans="1:31" s="109" customFormat="1" ht="13.5">
      <c r="A6" s="347"/>
      <c r="B6" s="334"/>
      <c r="C6" s="334"/>
      <c r="D6" s="334"/>
      <c r="E6" s="116" t="s">
        <v>77</v>
      </c>
      <c r="F6" s="116" t="s">
        <v>54</v>
      </c>
      <c r="G6" s="116" t="s">
        <v>77</v>
      </c>
      <c r="H6" s="116" t="s">
        <v>54</v>
      </c>
      <c r="I6" s="116" t="s">
        <v>77</v>
      </c>
      <c r="J6" s="116" t="s">
        <v>54</v>
      </c>
      <c r="K6" s="116" t="s">
        <v>77</v>
      </c>
      <c r="L6" s="116" t="s">
        <v>54</v>
      </c>
      <c r="M6" s="344"/>
      <c r="N6" s="334"/>
      <c r="O6" s="334"/>
      <c r="P6" s="120"/>
      <c r="Q6" s="120"/>
      <c r="R6" s="120"/>
      <c r="S6" s="120"/>
      <c r="T6" s="120"/>
      <c r="U6" s="120"/>
      <c r="V6" s="121"/>
      <c r="X6" s="108"/>
      <c r="Y6" s="108"/>
      <c r="Z6" s="108"/>
      <c r="AA6" s="108"/>
      <c r="AB6" s="108"/>
      <c r="AC6" s="108"/>
      <c r="AD6" s="108"/>
      <c r="AE6" s="108"/>
    </row>
    <row r="7" spans="1:31" s="109" customFormat="1" ht="13.5">
      <c r="A7" s="123" t="s">
        <v>4</v>
      </c>
      <c r="B7" s="124" t="s">
        <v>63</v>
      </c>
      <c r="C7" s="124" t="s">
        <v>78</v>
      </c>
      <c r="D7" s="86">
        <v>8</v>
      </c>
      <c r="E7" s="287">
        <v>567055</v>
      </c>
      <c r="F7" s="83">
        <v>45.18</v>
      </c>
      <c r="G7" s="86">
        <v>95036</v>
      </c>
      <c r="H7" s="83">
        <v>7.57</v>
      </c>
      <c r="I7" s="86">
        <v>424487</v>
      </c>
      <c r="J7" s="83">
        <v>33.82</v>
      </c>
      <c r="K7" s="86">
        <v>168534</v>
      </c>
      <c r="L7" s="83">
        <v>13.43</v>
      </c>
      <c r="M7" s="241">
        <v>1255112</v>
      </c>
      <c r="N7" s="86">
        <v>130675</v>
      </c>
      <c r="O7" s="241">
        <v>1157</v>
      </c>
      <c r="P7" s="86">
        <v>106300</v>
      </c>
      <c r="Q7" s="86"/>
      <c r="R7" s="86"/>
      <c r="S7" s="86"/>
      <c r="T7" s="86">
        <v>22360</v>
      </c>
      <c r="U7" s="241">
        <v>1039340</v>
      </c>
      <c r="V7" s="127" t="s">
        <v>4</v>
      </c>
      <c r="X7" s="108"/>
      <c r="Y7" s="108"/>
      <c r="Z7" s="108"/>
      <c r="AA7" s="108"/>
      <c r="AB7" s="108"/>
      <c r="AC7" s="108"/>
      <c r="AD7" s="108"/>
      <c r="AE7" s="108"/>
    </row>
    <row r="8" spans="1:31" s="109" customFormat="1" ht="13.5">
      <c r="A8" s="123" t="s">
        <v>5</v>
      </c>
      <c r="B8" s="124" t="s">
        <v>79</v>
      </c>
      <c r="C8" s="124" t="s">
        <v>144</v>
      </c>
      <c r="D8" s="86">
        <v>8</v>
      </c>
      <c r="E8" s="126">
        <v>167605</v>
      </c>
      <c r="F8" s="83">
        <v>61.49</v>
      </c>
      <c r="G8" s="86">
        <v>0</v>
      </c>
      <c r="H8" s="83">
        <v>0</v>
      </c>
      <c r="I8" s="86">
        <v>62358</v>
      </c>
      <c r="J8" s="83">
        <v>22.87</v>
      </c>
      <c r="K8" s="86">
        <v>42645</v>
      </c>
      <c r="L8" s="83">
        <v>15.64</v>
      </c>
      <c r="M8" s="241">
        <v>272608</v>
      </c>
      <c r="N8" s="86">
        <v>19861</v>
      </c>
      <c r="O8" s="241">
        <v>202</v>
      </c>
      <c r="P8" s="86">
        <v>8250</v>
      </c>
      <c r="Q8" s="86"/>
      <c r="R8" s="86"/>
      <c r="S8" s="86"/>
      <c r="T8" s="86">
        <v>-42324</v>
      </c>
      <c r="U8" s="241">
        <v>201971</v>
      </c>
      <c r="V8" s="127" t="s">
        <v>5</v>
      </c>
      <c r="X8" s="108"/>
      <c r="Y8" s="108"/>
      <c r="Z8" s="108"/>
      <c r="AA8" s="108"/>
      <c r="AB8" s="108"/>
      <c r="AC8" s="108"/>
      <c r="AD8" s="108"/>
      <c r="AE8" s="108"/>
    </row>
    <row r="9" spans="1:31" s="109" customFormat="1" ht="13.5">
      <c r="A9" s="123" t="s">
        <v>7</v>
      </c>
      <c r="B9" s="124" t="s">
        <v>79</v>
      </c>
      <c r="C9" s="124" t="s">
        <v>145</v>
      </c>
      <c r="D9" s="86">
        <v>8</v>
      </c>
      <c r="E9" s="126">
        <v>66722</v>
      </c>
      <c r="F9" s="83">
        <v>42.28</v>
      </c>
      <c r="G9" s="86">
        <v>16270</v>
      </c>
      <c r="H9" s="83">
        <v>10.31</v>
      </c>
      <c r="I9" s="86">
        <v>52862</v>
      </c>
      <c r="J9" s="83">
        <v>33.49</v>
      </c>
      <c r="K9" s="86">
        <v>21970</v>
      </c>
      <c r="L9" s="83">
        <v>13.92</v>
      </c>
      <c r="M9" s="241">
        <v>157824</v>
      </c>
      <c r="N9" s="86">
        <v>16903</v>
      </c>
      <c r="O9" s="241">
        <v>169</v>
      </c>
      <c r="P9" s="86">
        <v>6523</v>
      </c>
      <c r="Q9" s="86"/>
      <c r="R9" s="86"/>
      <c r="S9" s="86"/>
      <c r="T9" s="86">
        <v>-1179</v>
      </c>
      <c r="U9" s="241">
        <v>133050</v>
      </c>
      <c r="V9" s="127" t="s">
        <v>7</v>
      </c>
      <c r="X9" s="108"/>
      <c r="Y9" s="108"/>
      <c r="Z9" s="108"/>
      <c r="AA9" s="108"/>
      <c r="AB9" s="108"/>
      <c r="AC9" s="108"/>
      <c r="AD9" s="108"/>
      <c r="AE9" s="108"/>
    </row>
    <row r="10" spans="1:31" s="109" customFormat="1" ht="13.5">
      <c r="A10" s="123" t="s">
        <v>8</v>
      </c>
      <c r="B10" s="124" t="s">
        <v>79</v>
      </c>
      <c r="C10" s="124" t="s">
        <v>79</v>
      </c>
      <c r="D10" s="128">
        <v>8</v>
      </c>
      <c r="E10" s="126">
        <v>70594</v>
      </c>
      <c r="F10" s="83">
        <v>42.68</v>
      </c>
      <c r="G10" s="86">
        <v>17427</v>
      </c>
      <c r="H10" s="83">
        <v>10.54</v>
      </c>
      <c r="I10" s="86">
        <v>50140</v>
      </c>
      <c r="J10" s="83">
        <v>30.31</v>
      </c>
      <c r="K10" s="86">
        <v>27238</v>
      </c>
      <c r="L10" s="83">
        <v>16.47</v>
      </c>
      <c r="M10" s="241">
        <v>165399</v>
      </c>
      <c r="N10" s="86">
        <v>19252</v>
      </c>
      <c r="O10" s="241">
        <v>55</v>
      </c>
      <c r="P10" s="86">
        <v>6557</v>
      </c>
      <c r="Q10" s="86"/>
      <c r="R10" s="86"/>
      <c r="S10" s="86"/>
      <c r="T10" s="86">
        <v>2572</v>
      </c>
      <c r="U10" s="241">
        <v>142107</v>
      </c>
      <c r="V10" s="127" t="s">
        <v>8</v>
      </c>
      <c r="X10" s="108"/>
      <c r="Y10" s="108"/>
      <c r="Z10" s="108"/>
      <c r="AA10" s="108"/>
      <c r="AB10" s="108"/>
      <c r="AC10" s="108"/>
      <c r="AD10" s="108"/>
      <c r="AE10" s="108"/>
    </row>
    <row r="11" spans="1:31" s="109" customFormat="1" ht="13.5">
      <c r="A11" s="129" t="s">
        <v>9</v>
      </c>
      <c r="B11" s="130" t="s">
        <v>79</v>
      </c>
      <c r="C11" s="130" t="s">
        <v>79</v>
      </c>
      <c r="D11" s="87">
        <v>4</v>
      </c>
      <c r="E11" s="131">
        <v>37746</v>
      </c>
      <c r="F11" s="85">
        <v>36.93</v>
      </c>
      <c r="G11" s="87">
        <v>8829</v>
      </c>
      <c r="H11" s="85">
        <v>8.64</v>
      </c>
      <c r="I11" s="87">
        <v>37996</v>
      </c>
      <c r="J11" s="85">
        <v>37.17</v>
      </c>
      <c r="K11" s="87">
        <v>17646</v>
      </c>
      <c r="L11" s="85">
        <v>17.26</v>
      </c>
      <c r="M11" s="276">
        <v>102217</v>
      </c>
      <c r="N11" s="87">
        <v>12254</v>
      </c>
      <c r="O11" s="242">
        <v>73</v>
      </c>
      <c r="P11" s="87">
        <v>1850</v>
      </c>
      <c r="Q11" s="87"/>
      <c r="R11" s="87"/>
      <c r="S11" s="87"/>
      <c r="T11" s="86">
        <v>1259</v>
      </c>
      <c r="U11" s="241">
        <v>89299</v>
      </c>
      <c r="V11" s="132" t="s">
        <v>9</v>
      </c>
      <c r="X11" s="108"/>
      <c r="Y11" s="108"/>
      <c r="Z11" s="108"/>
      <c r="AA11" s="108"/>
      <c r="AB11" s="108"/>
      <c r="AC11" s="108"/>
      <c r="AD11" s="108"/>
      <c r="AE11" s="108"/>
    </row>
    <row r="12" spans="1:22" ht="13.5">
      <c r="A12" s="123" t="s">
        <v>10</v>
      </c>
      <c r="B12" s="124" t="s">
        <v>79</v>
      </c>
      <c r="C12" s="124" t="s">
        <v>79</v>
      </c>
      <c r="D12" s="86">
        <v>8</v>
      </c>
      <c r="E12" s="126">
        <v>201043</v>
      </c>
      <c r="F12" s="83">
        <v>55.16</v>
      </c>
      <c r="G12" s="86">
        <v>49912</v>
      </c>
      <c r="H12" s="83">
        <v>13.69</v>
      </c>
      <c r="I12" s="86">
        <v>75442</v>
      </c>
      <c r="J12" s="83">
        <v>20.69</v>
      </c>
      <c r="K12" s="86">
        <v>38148</v>
      </c>
      <c r="L12" s="83">
        <v>10.46</v>
      </c>
      <c r="M12" s="241">
        <v>364545</v>
      </c>
      <c r="N12" s="86">
        <v>24224</v>
      </c>
      <c r="O12" s="241">
        <v>74</v>
      </c>
      <c r="P12" s="86">
        <v>42100</v>
      </c>
      <c r="Q12" s="86"/>
      <c r="R12" s="86"/>
      <c r="S12" s="86"/>
      <c r="T12" s="287">
        <v>1886</v>
      </c>
      <c r="U12" s="274">
        <v>300033</v>
      </c>
      <c r="V12" s="127" t="s">
        <v>10</v>
      </c>
    </row>
    <row r="13" spans="1:22" ht="13.5">
      <c r="A13" s="123" t="s">
        <v>127</v>
      </c>
      <c r="B13" s="124" t="s">
        <v>79</v>
      </c>
      <c r="C13" s="124" t="s">
        <v>79</v>
      </c>
      <c r="D13" s="86">
        <v>8</v>
      </c>
      <c r="E13" s="126">
        <v>63437</v>
      </c>
      <c r="F13" s="83">
        <v>47.71</v>
      </c>
      <c r="G13" s="86">
        <v>9184</v>
      </c>
      <c r="H13" s="83">
        <v>6.91</v>
      </c>
      <c r="I13" s="86">
        <v>36432</v>
      </c>
      <c r="J13" s="83">
        <v>27.4</v>
      </c>
      <c r="K13" s="86">
        <v>23900</v>
      </c>
      <c r="L13" s="83">
        <v>17.98</v>
      </c>
      <c r="M13" s="241">
        <v>132953</v>
      </c>
      <c r="N13" s="86">
        <v>11643</v>
      </c>
      <c r="O13" s="241">
        <v>1825</v>
      </c>
      <c r="P13" s="86">
        <v>7431</v>
      </c>
      <c r="Q13" s="86"/>
      <c r="R13" s="86"/>
      <c r="S13" s="86"/>
      <c r="T13" s="86">
        <v>-6717</v>
      </c>
      <c r="U13" s="241">
        <v>105337</v>
      </c>
      <c r="V13" s="127" t="s">
        <v>110</v>
      </c>
    </row>
    <row r="14" spans="1:22" ht="13.5">
      <c r="A14" s="123" t="s">
        <v>128</v>
      </c>
      <c r="B14" s="124" t="s">
        <v>79</v>
      </c>
      <c r="C14" s="124" t="s">
        <v>79</v>
      </c>
      <c r="D14" s="128">
        <v>8</v>
      </c>
      <c r="E14" s="126">
        <v>147493</v>
      </c>
      <c r="F14" s="83">
        <v>56.03</v>
      </c>
      <c r="G14" s="86">
        <v>33930</v>
      </c>
      <c r="H14" s="83">
        <v>12.89</v>
      </c>
      <c r="I14" s="86">
        <v>53658</v>
      </c>
      <c r="J14" s="83">
        <v>20.38</v>
      </c>
      <c r="K14" s="86">
        <v>28179</v>
      </c>
      <c r="L14" s="83">
        <v>10.7</v>
      </c>
      <c r="M14" s="241">
        <v>263260</v>
      </c>
      <c r="N14" s="86">
        <v>17464</v>
      </c>
      <c r="O14" s="241">
        <v>240</v>
      </c>
      <c r="P14" s="86">
        <v>14541</v>
      </c>
      <c r="Q14" s="86"/>
      <c r="R14" s="86"/>
      <c r="S14" s="86"/>
      <c r="T14" s="86">
        <v>1342</v>
      </c>
      <c r="U14" s="241">
        <v>232357</v>
      </c>
      <c r="V14" s="127" t="s">
        <v>111</v>
      </c>
    </row>
    <row r="15" spans="1:22" ht="13.5">
      <c r="A15" s="123" t="s">
        <v>129</v>
      </c>
      <c r="B15" s="124" t="s">
        <v>79</v>
      </c>
      <c r="C15" s="124" t="s">
        <v>79</v>
      </c>
      <c r="D15" s="86">
        <v>8</v>
      </c>
      <c r="E15" s="126">
        <v>185707</v>
      </c>
      <c r="F15" s="83">
        <v>48.31</v>
      </c>
      <c r="G15" s="86">
        <v>27132</v>
      </c>
      <c r="H15" s="83">
        <v>7.06</v>
      </c>
      <c r="I15" s="86">
        <v>118662</v>
      </c>
      <c r="J15" s="83">
        <v>30.87</v>
      </c>
      <c r="K15" s="86">
        <v>52877</v>
      </c>
      <c r="L15" s="83">
        <v>13.76</v>
      </c>
      <c r="M15" s="241">
        <v>384378</v>
      </c>
      <c r="N15" s="86">
        <v>30780</v>
      </c>
      <c r="O15" s="241">
        <v>284</v>
      </c>
      <c r="P15" s="86">
        <v>16843</v>
      </c>
      <c r="Q15" s="86"/>
      <c r="R15" s="86"/>
      <c r="S15" s="86"/>
      <c r="T15" s="86">
        <v>-24327</v>
      </c>
      <c r="U15" s="241">
        <v>312144</v>
      </c>
      <c r="V15" s="127" t="s">
        <v>112</v>
      </c>
    </row>
    <row r="16" spans="1:22" ht="13.5">
      <c r="A16" s="129" t="s">
        <v>13</v>
      </c>
      <c r="B16" s="130" t="s">
        <v>79</v>
      </c>
      <c r="C16" s="130" t="s">
        <v>79</v>
      </c>
      <c r="D16" s="87">
        <v>8</v>
      </c>
      <c r="E16" s="131">
        <v>32666</v>
      </c>
      <c r="F16" s="85">
        <v>31.92</v>
      </c>
      <c r="G16" s="87">
        <v>21986</v>
      </c>
      <c r="H16" s="85">
        <v>21.49</v>
      </c>
      <c r="I16" s="87">
        <v>29913</v>
      </c>
      <c r="J16" s="85">
        <v>29.23</v>
      </c>
      <c r="K16" s="87">
        <v>17759</v>
      </c>
      <c r="L16" s="85">
        <v>17.36</v>
      </c>
      <c r="M16" s="242">
        <v>102324</v>
      </c>
      <c r="N16" s="87">
        <v>8103</v>
      </c>
      <c r="O16" s="242">
        <v>48</v>
      </c>
      <c r="P16" s="87">
        <v>2202</v>
      </c>
      <c r="Q16" s="87"/>
      <c r="R16" s="87"/>
      <c r="S16" s="87"/>
      <c r="T16" s="131">
        <v>-18163</v>
      </c>
      <c r="U16" s="241">
        <v>73808</v>
      </c>
      <c r="V16" s="132" t="s">
        <v>13</v>
      </c>
    </row>
    <row r="17" spans="1:22" ht="13.5">
      <c r="A17" s="123" t="s">
        <v>23</v>
      </c>
      <c r="B17" s="124" t="s">
        <v>79</v>
      </c>
      <c r="C17" s="124" t="s">
        <v>79</v>
      </c>
      <c r="D17" s="86">
        <v>8</v>
      </c>
      <c r="E17" s="126">
        <v>6615</v>
      </c>
      <c r="F17" s="83">
        <v>40.17</v>
      </c>
      <c r="G17" s="86">
        <v>1698</v>
      </c>
      <c r="H17" s="83">
        <v>10.31</v>
      </c>
      <c r="I17" s="86">
        <v>5904</v>
      </c>
      <c r="J17" s="83">
        <v>35.85</v>
      </c>
      <c r="K17" s="86">
        <v>2251</v>
      </c>
      <c r="L17" s="83">
        <v>13.67</v>
      </c>
      <c r="M17" s="241">
        <v>16468</v>
      </c>
      <c r="N17" s="86">
        <v>1763</v>
      </c>
      <c r="O17" s="241">
        <v>0</v>
      </c>
      <c r="P17" s="86">
        <v>643</v>
      </c>
      <c r="Q17" s="86"/>
      <c r="R17" s="86"/>
      <c r="S17" s="86"/>
      <c r="T17" s="86">
        <v>-110</v>
      </c>
      <c r="U17" s="274">
        <v>13952</v>
      </c>
      <c r="V17" s="127" t="s">
        <v>23</v>
      </c>
    </row>
    <row r="18" spans="1:22" ht="13.5">
      <c r="A18" s="123" t="s">
        <v>130</v>
      </c>
      <c r="B18" s="124" t="s">
        <v>79</v>
      </c>
      <c r="C18" s="124" t="s">
        <v>79</v>
      </c>
      <c r="D18" s="128">
        <v>8</v>
      </c>
      <c r="E18" s="126">
        <v>14904</v>
      </c>
      <c r="F18" s="83">
        <v>42.31</v>
      </c>
      <c r="G18" s="86">
        <v>1753</v>
      </c>
      <c r="H18" s="83">
        <v>4.98</v>
      </c>
      <c r="I18" s="86">
        <v>12352</v>
      </c>
      <c r="J18" s="83">
        <v>35.07</v>
      </c>
      <c r="K18" s="86">
        <v>6213</v>
      </c>
      <c r="L18" s="83">
        <v>17.64</v>
      </c>
      <c r="M18" s="241">
        <v>35222</v>
      </c>
      <c r="N18" s="86">
        <v>3586</v>
      </c>
      <c r="O18" s="241">
        <v>73</v>
      </c>
      <c r="P18" s="86">
        <v>583</v>
      </c>
      <c r="Q18" s="86"/>
      <c r="R18" s="86"/>
      <c r="S18" s="86"/>
      <c r="T18" s="86">
        <v>-699</v>
      </c>
      <c r="U18" s="241">
        <v>30281</v>
      </c>
      <c r="V18" s="127" t="s">
        <v>113</v>
      </c>
    </row>
    <row r="19" spans="1:141" s="109" customFormat="1" ht="13.5">
      <c r="A19" s="123" t="s">
        <v>131</v>
      </c>
      <c r="B19" s="124" t="s">
        <v>79</v>
      </c>
      <c r="C19" s="124" t="s">
        <v>79</v>
      </c>
      <c r="D19" s="128">
        <v>8</v>
      </c>
      <c r="E19" s="126">
        <v>32403</v>
      </c>
      <c r="F19" s="83">
        <v>37.53</v>
      </c>
      <c r="G19" s="86">
        <v>9897</v>
      </c>
      <c r="H19" s="83">
        <v>11.46</v>
      </c>
      <c r="I19" s="86">
        <v>29464</v>
      </c>
      <c r="J19" s="83">
        <v>34.13</v>
      </c>
      <c r="K19" s="86">
        <v>14574</v>
      </c>
      <c r="L19" s="83">
        <v>16.88</v>
      </c>
      <c r="M19" s="241">
        <v>86338</v>
      </c>
      <c r="N19" s="86">
        <v>9110</v>
      </c>
      <c r="O19" s="241">
        <v>65</v>
      </c>
      <c r="P19" s="86">
        <v>1775</v>
      </c>
      <c r="Q19" s="86"/>
      <c r="R19" s="86"/>
      <c r="S19" s="86"/>
      <c r="T19" s="86">
        <v>25</v>
      </c>
      <c r="U19" s="241">
        <v>75413</v>
      </c>
      <c r="V19" s="127" t="s">
        <v>29</v>
      </c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108"/>
      <c r="DC19" s="108"/>
      <c r="DD19" s="108"/>
      <c r="DE19" s="108"/>
      <c r="DF19" s="108"/>
      <c r="DG19" s="108"/>
      <c r="DH19" s="108"/>
      <c r="DI19" s="108"/>
      <c r="DJ19" s="108"/>
      <c r="DK19" s="108"/>
      <c r="DL19" s="108"/>
      <c r="DM19" s="108"/>
      <c r="DN19" s="108"/>
      <c r="DO19" s="108"/>
      <c r="DP19" s="108"/>
      <c r="DQ19" s="108"/>
      <c r="DR19" s="108"/>
      <c r="DS19" s="108"/>
      <c r="DT19" s="108"/>
      <c r="DU19" s="108"/>
      <c r="DV19" s="108"/>
      <c r="DW19" s="108"/>
      <c r="DX19" s="108"/>
      <c r="DY19" s="108"/>
      <c r="DZ19" s="108"/>
      <c r="EA19" s="108"/>
      <c r="EB19" s="108"/>
      <c r="EC19" s="108"/>
      <c r="ED19" s="108"/>
      <c r="EE19" s="108"/>
      <c r="EF19" s="108"/>
      <c r="EG19" s="108"/>
      <c r="EH19" s="108"/>
      <c r="EI19" s="108"/>
      <c r="EJ19" s="108"/>
      <c r="EK19" s="108"/>
    </row>
    <row r="20" spans="1:22" ht="15.75" customHeight="1">
      <c r="A20" s="123" t="s">
        <v>34</v>
      </c>
      <c r="B20" s="124" t="s">
        <v>79</v>
      </c>
      <c r="C20" s="124" t="s">
        <v>79</v>
      </c>
      <c r="D20" s="86">
        <v>8</v>
      </c>
      <c r="E20" s="126">
        <v>27248</v>
      </c>
      <c r="F20" s="83">
        <v>44.33</v>
      </c>
      <c r="G20" s="86">
        <v>7007</v>
      </c>
      <c r="H20" s="83">
        <v>11.4</v>
      </c>
      <c r="I20" s="86">
        <v>17514</v>
      </c>
      <c r="J20" s="83">
        <v>28.5</v>
      </c>
      <c r="K20" s="86">
        <v>9692</v>
      </c>
      <c r="L20" s="83">
        <v>15.77</v>
      </c>
      <c r="M20" s="241">
        <v>61461</v>
      </c>
      <c r="N20" s="86">
        <v>6016</v>
      </c>
      <c r="O20" s="241">
        <v>35</v>
      </c>
      <c r="P20" s="86">
        <v>2817</v>
      </c>
      <c r="Q20" s="86"/>
      <c r="R20" s="86"/>
      <c r="S20" s="86"/>
      <c r="T20" s="86">
        <v>-475</v>
      </c>
      <c r="U20" s="241">
        <v>52118</v>
      </c>
      <c r="V20" s="127" t="s">
        <v>34</v>
      </c>
    </row>
    <row r="21" spans="1:31" s="109" customFormat="1" ht="13.5">
      <c r="A21" s="129" t="s">
        <v>37</v>
      </c>
      <c r="B21" s="130" t="s">
        <v>79</v>
      </c>
      <c r="C21" s="124" t="s">
        <v>79</v>
      </c>
      <c r="D21" s="87">
        <v>8</v>
      </c>
      <c r="E21" s="131">
        <v>27176</v>
      </c>
      <c r="F21" s="85">
        <v>38.51</v>
      </c>
      <c r="G21" s="87">
        <v>10701</v>
      </c>
      <c r="H21" s="85">
        <v>15.17</v>
      </c>
      <c r="I21" s="87">
        <v>20618</v>
      </c>
      <c r="J21" s="85">
        <v>29.22</v>
      </c>
      <c r="K21" s="87">
        <v>12064</v>
      </c>
      <c r="L21" s="85">
        <v>17.1</v>
      </c>
      <c r="M21" s="242">
        <v>70559</v>
      </c>
      <c r="N21" s="87">
        <v>7186</v>
      </c>
      <c r="O21" s="242">
        <v>0</v>
      </c>
      <c r="P21" s="87">
        <v>4183</v>
      </c>
      <c r="Q21" s="87"/>
      <c r="R21" s="87"/>
      <c r="S21" s="87"/>
      <c r="T21" s="131">
        <v>-755</v>
      </c>
      <c r="U21" s="241">
        <v>58435</v>
      </c>
      <c r="V21" s="132" t="s">
        <v>37</v>
      </c>
      <c r="X21" s="108"/>
      <c r="Y21" s="108"/>
      <c r="Z21" s="108"/>
      <c r="AA21" s="108"/>
      <c r="AB21" s="108"/>
      <c r="AC21" s="108"/>
      <c r="AD21" s="108"/>
      <c r="AE21" s="108"/>
    </row>
    <row r="22" spans="1:31" s="109" customFormat="1" ht="13.5">
      <c r="A22" s="123" t="s">
        <v>132</v>
      </c>
      <c r="B22" s="124" t="s">
        <v>79</v>
      </c>
      <c r="C22" s="288" t="s">
        <v>79</v>
      </c>
      <c r="D22" s="86">
        <v>8</v>
      </c>
      <c r="E22" s="126">
        <v>12709</v>
      </c>
      <c r="F22" s="83">
        <v>40.34</v>
      </c>
      <c r="G22" s="86">
        <v>2850</v>
      </c>
      <c r="H22" s="83">
        <v>9.04</v>
      </c>
      <c r="I22" s="86">
        <v>10397</v>
      </c>
      <c r="J22" s="83">
        <v>32.99</v>
      </c>
      <c r="K22" s="86">
        <v>5556</v>
      </c>
      <c r="L22" s="83">
        <v>17.63</v>
      </c>
      <c r="M22" s="241">
        <v>31512</v>
      </c>
      <c r="N22" s="86">
        <v>3658</v>
      </c>
      <c r="O22" s="241">
        <v>27</v>
      </c>
      <c r="P22" s="86">
        <v>149</v>
      </c>
      <c r="Q22" s="86"/>
      <c r="R22" s="86"/>
      <c r="S22" s="86"/>
      <c r="T22" s="86">
        <v>1429</v>
      </c>
      <c r="U22" s="274">
        <v>29107</v>
      </c>
      <c r="V22" s="127" t="s">
        <v>114</v>
      </c>
      <c r="X22" s="108"/>
      <c r="Y22" s="108"/>
      <c r="Z22" s="108"/>
      <c r="AA22" s="108"/>
      <c r="AB22" s="108"/>
      <c r="AC22" s="108"/>
      <c r="AD22" s="108"/>
      <c r="AE22" s="108"/>
    </row>
    <row r="23" spans="1:31" s="109" customFormat="1" ht="13.5">
      <c r="A23" s="123" t="s">
        <v>133</v>
      </c>
      <c r="B23" s="124" t="s">
        <v>79</v>
      </c>
      <c r="C23" s="124" t="s">
        <v>79</v>
      </c>
      <c r="D23" s="128">
        <v>9</v>
      </c>
      <c r="E23" s="131">
        <v>31841</v>
      </c>
      <c r="F23" s="83">
        <v>41.06</v>
      </c>
      <c r="G23" s="86">
        <v>9813</v>
      </c>
      <c r="H23" s="83">
        <v>12.65</v>
      </c>
      <c r="I23" s="86">
        <v>23173</v>
      </c>
      <c r="J23" s="83">
        <v>29.88</v>
      </c>
      <c r="K23" s="86">
        <v>12726</v>
      </c>
      <c r="L23" s="83">
        <v>16.41</v>
      </c>
      <c r="M23" s="241">
        <v>77553</v>
      </c>
      <c r="N23" s="86">
        <v>6171</v>
      </c>
      <c r="O23" s="241">
        <v>67</v>
      </c>
      <c r="P23" s="86">
        <v>1560</v>
      </c>
      <c r="Q23" s="86"/>
      <c r="R23" s="86"/>
      <c r="S23" s="86"/>
      <c r="T23" s="86">
        <v>-4930</v>
      </c>
      <c r="U23" s="241">
        <v>64825</v>
      </c>
      <c r="V23" s="127" t="s">
        <v>115</v>
      </c>
      <c r="X23" s="108"/>
      <c r="Y23" s="108"/>
      <c r="Z23" s="108"/>
      <c r="AA23" s="108"/>
      <c r="AB23" s="108"/>
      <c r="AC23" s="108"/>
      <c r="AD23" s="108"/>
      <c r="AE23" s="108"/>
    </row>
    <row r="24" spans="1:22" ht="13.5">
      <c r="A24" s="88" t="s">
        <v>102</v>
      </c>
      <c r="B24" s="89"/>
      <c r="C24" s="89"/>
      <c r="D24" s="72"/>
      <c r="E24" s="72">
        <v>1692964</v>
      </c>
      <c r="F24" s="133">
        <v>47.29</v>
      </c>
      <c r="G24" s="72">
        <v>323425</v>
      </c>
      <c r="H24" s="133">
        <v>9.03</v>
      </c>
      <c r="I24" s="72">
        <v>1061372</v>
      </c>
      <c r="J24" s="133">
        <v>29.65</v>
      </c>
      <c r="K24" s="72">
        <v>501972</v>
      </c>
      <c r="L24" s="133">
        <v>14.02</v>
      </c>
      <c r="M24" s="72">
        <v>3579733</v>
      </c>
      <c r="N24" s="72">
        <v>328649</v>
      </c>
      <c r="O24" s="72">
        <v>4394</v>
      </c>
      <c r="P24" s="72">
        <v>224307</v>
      </c>
      <c r="Q24" s="72">
        <v>0</v>
      </c>
      <c r="R24" s="72">
        <v>0</v>
      </c>
      <c r="S24" s="72">
        <v>0</v>
      </c>
      <c r="T24" s="72">
        <v>-68806</v>
      </c>
      <c r="U24" s="72">
        <v>2953577</v>
      </c>
      <c r="V24" s="90"/>
    </row>
    <row r="25" spans="1:31" s="109" customFormat="1" ht="13.5">
      <c r="A25" s="123" t="s">
        <v>40</v>
      </c>
      <c r="B25" s="124" t="s">
        <v>58</v>
      </c>
      <c r="C25" s="124" t="s">
        <v>45</v>
      </c>
      <c r="D25" s="287">
        <v>12</v>
      </c>
      <c r="E25" s="86">
        <v>0</v>
      </c>
      <c r="F25" s="83">
        <v>0</v>
      </c>
      <c r="G25" s="241">
        <v>0</v>
      </c>
      <c r="H25" s="83">
        <v>0</v>
      </c>
      <c r="I25" s="86">
        <v>0</v>
      </c>
      <c r="J25" s="83">
        <v>0</v>
      </c>
      <c r="K25" s="86">
        <v>0</v>
      </c>
      <c r="L25" s="83">
        <v>0</v>
      </c>
      <c r="M25" s="241">
        <v>75809</v>
      </c>
      <c r="N25" s="241">
        <v>0</v>
      </c>
      <c r="O25" s="241">
        <v>0</v>
      </c>
      <c r="P25" s="241">
        <v>0</v>
      </c>
      <c r="Q25" s="241"/>
      <c r="R25" s="241"/>
      <c r="S25" s="241"/>
      <c r="T25" s="244">
        <v>0</v>
      </c>
      <c r="U25" s="241">
        <v>75809</v>
      </c>
      <c r="V25" s="127" t="s">
        <v>40</v>
      </c>
      <c r="X25" s="108"/>
      <c r="Y25" s="108"/>
      <c r="Z25" s="108"/>
      <c r="AA25" s="108"/>
      <c r="AB25" s="108"/>
      <c r="AC25" s="108"/>
      <c r="AD25" s="108"/>
      <c r="AE25" s="108"/>
    </row>
    <row r="26" spans="1:31" s="109" customFormat="1" ht="13.5" customHeight="1">
      <c r="A26" s="123" t="s">
        <v>41</v>
      </c>
      <c r="B26" s="124" t="s">
        <v>79</v>
      </c>
      <c r="C26" s="124" t="s">
        <v>79</v>
      </c>
      <c r="D26" s="126">
        <v>12</v>
      </c>
      <c r="E26" s="91">
        <v>0</v>
      </c>
      <c r="F26" s="83">
        <v>0</v>
      </c>
      <c r="G26" s="241">
        <v>0</v>
      </c>
      <c r="H26" s="83">
        <v>0</v>
      </c>
      <c r="I26" s="91">
        <v>0</v>
      </c>
      <c r="J26" s="83">
        <v>0</v>
      </c>
      <c r="K26" s="86">
        <v>0</v>
      </c>
      <c r="L26" s="83">
        <v>0</v>
      </c>
      <c r="M26" s="241">
        <v>53960</v>
      </c>
      <c r="N26" s="241">
        <v>0</v>
      </c>
      <c r="O26" s="241">
        <v>0</v>
      </c>
      <c r="P26" s="241">
        <v>0</v>
      </c>
      <c r="Q26" s="241"/>
      <c r="R26" s="241"/>
      <c r="S26" s="241"/>
      <c r="T26" s="244">
        <v>0</v>
      </c>
      <c r="U26" s="241">
        <v>53960</v>
      </c>
      <c r="V26" s="127" t="s">
        <v>41</v>
      </c>
      <c r="X26" s="108"/>
      <c r="Y26" s="108"/>
      <c r="Z26" s="108"/>
      <c r="AA26" s="108"/>
      <c r="AB26" s="108"/>
      <c r="AC26" s="108"/>
      <c r="AD26" s="108"/>
      <c r="AE26" s="108"/>
    </row>
    <row r="27" spans="1:31" s="109" customFormat="1" ht="13.5">
      <c r="A27" s="129" t="s">
        <v>42</v>
      </c>
      <c r="B27" s="130" t="s">
        <v>79</v>
      </c>
      <c r="C27" s="130" t="s">
        <v>79</v>
      </c>
      <c r="D27" s="131">
        <v>12</v>
      </c>
      <c r="E27" s="86">
        <v>0</v>
      </c>
      <c r="F27" s="83">
        <v>0</v>
      </c>
      <c r="G27" s="242">
        <v>0</v>
      </c>
      <c r="H27" s="83">
        <v>0</v>
      </c>
      <c r="I27" s="86">
        <v>0</v>
      </c>
      <c r="J27" s="83">
        <v>0</v>
      </c>
      <c r="K27" s="86">
        <v>0</v>
      </c>
      <c r="L27" s="83">
        <v>0</v>
      </c>
      <c r="M27" s="241">
        <v>13494</v>
      </c>
      <c r="N27" s="242">
        <v>0</v>
      </c>
      <c r="O27" s="241">
        <v>0</v>
      </c>
      <c r="P27" s="242">
        <v>0</v>
      </c>
      <c r="Q27" s="242"/>
      <c r="R27" s="242"/>
      <c r="S27" s="242"/>
      <c r="T27" s="248">
        <v>0</v>
      </c>
      <c r="U27" s="241">
        <v>13494</v>
      </c>
      <c r="V27" s="136" t="s">
        <v>42</v>
      </c>
      <c r="X27" s="108"/>
      <c r="Y27" s="108"/>
      <c r="Z27" s="108"/>
      <c r="AA27" s="108"/>
      <c r="AB27" s="108"/>
      <c r="AC27" s="108"/>
      <c r="AD27" s="108"/>
      <c r="AE27" s="108"/>
    </row>
    <row r="28" spans="1:31" s="109" customFormat="1" ht="13.5">
      <c r="A28" s="88" t="s">
        <v>43</v>
      </c>
      <c r="B28" s="92"/>
      <c r="C28" s="92"/>
      <c r="D28" s="65"/>
      <c r="E28" s="65">
        <v>0</v>
      </c>
      <c r="F28" s="72">
        <v>0</v>
      </c>
      <c r="G28" s="65">
        <v>0</v>
      </c>
      <c r="H28" s="72">
        <v>0</v>
      </c>
      <c r="I28" s="65">
        <v>0</v>
      </c>
      <c r="J28" s="72">
        <v>0</v>
      </c>
      <c r="K28" s="65">
        <v>0</v>
      </c>
      <c r="L28" s="72">
        <v>0</v>
      </c>
      <c r="M28" s="65">
        <v>143263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5">
        <v>143263</v>
      </c>
      <c r="V28" s="93"/>
      <c r="X28" s="108"/>
      <c r="Y28" s="108"/>
      <c r="Z28" s="108"/>
      <c r="AA28" s="108"/>
      <c r="AB28" s="108"/>
      <c r="AC28" s="108"/>
      <c r="AD28" s="108"/>
      <c r="AE28" s="108"/>
    </row>
    <row r="29" spans="1:22" ht="14.25" thickBot="1">
      <c r="A29" s="94" t="s">
        <v>98</v>
      </c>
      <c r="B29" s="68"/>
      <c r="C29" s="68"/>
      <c r="D29" s="68"/>
      <c r="E29" s="68">
        <v>1692964</v>
      </c>
      <c r="F29" s="68">
        <v>45.47</v>
      </c>
      <c r="G29" s="68">
        <v>323425</v>
      </c>
      <c r="H29" s="68">
        <v>8.69</v>
      </c>
      <c r="I29" s="68">
        <v>1061372</v>
      </c>
      <c r="J29" s="68">
        <v>28.51</v>
      </c>
      <c r="K29" s="68">
        <v>501972</v>
      </c>
      <c r="L29" s="68">
        <v>13.48</v>
      </c>
      <c r="M29" s="68">
        <v>3722996</v>
      </c>
      <c r="N29" s="68">
        <v>328649</v>
      </c>
      <c r="O29" s="68">
        <v>4394</v>
      </c>
      <c r="P29" s="68">
        <v>224307</v>
      </c>
      <c r="Q29" s="68">
        <v>0</v>
      </c>
      <c r="R29" s="68">
        <v>0</v>
      </c>
      <c r="S29" s="68">
        <v>0</v>
      </c>
      <c r="T29" s="68">
        <v>-68806</v>
      </c>
      <c r="U29" s="68">
        <v>3096840</v>
      </c>
      <c r="V29" s="95"/>
    </row>
    <row r="30" spans="3:21" ht="8.25" customHeight="1">
      <c r="C30" s="285"/>
      <c r="D30" s="285"/>
      <c r="E30" s="285"/>
      <c r="F30" s="285"/>
      <c r="G30" s="286"/>
      <c r="H30" s="286"/>
      <c r="I30" s="285"/>
      <c r="J30" s="286"/>
      <c r="K30" s="286"/>
      <c r="L30" s="286"/>
      <c r="M30" s="286"/>
      <c r="N30" s="286"/>
      <c r="O30" s="286"/>
      <c r="P30" s="286"/>
      <c r="Q30" s="286"/>
      <c r="R30" s="286"/>
      <c r="S30" s="286"/>
      <c r="T30" s="286"/>
      <c r="U30" s="286"/>
    </row>
    <row r="32" spans="1:22" ht="24.75" thickBot="1">
      <c r="A32" s="141" t="s">
        <v>142</v>
      </c>
      <c r="G32" s="108"/>
      <c r="H32" s="108"/>
      <c r="J32" s="108"/>
      <c r="K32" s="108"/>
      <c r="L32" s="108"/>
      <c r="M32" s="108"/>
      <c r="N32" s="108"/>
      <c r="O32" s="108"/>
      <c r="P32" s="142"/>
      <c r="Q32" s="142"/>
      <c r="R32" s="142"/>
      <c r="S32" s="142"/>
      <c r="T32" s="142"/>
      <c r="U32" s="142" t="s">
        <v>143</v>
      </c>
      <c r="V32" s="142"/>
    </row>
    <row r="33" spans="1:22" ht="15" customHeight="1">
      <c r="A33" s="335" t="s">
        <v>2</v>
      </c>
      <c r="B33" s="113" t="s">
        <v>48</v>
      </c>
      <c r="C33" s="114"/>
      <c r="D33" s="114"/>
      <c r="E33" s="114"/>
      <c r="F33" s="114"/>
      <c r="G33" s="114"/>
      <c r="H33" s="114"/>
      <c r="I33" s="114"/>
      <c r="J33" s="143"/>
      <c r="K33" s="144"/>
      <c r="L33" s="113" t="s">
        <v>97</v>
      </c>
      <c r="M33" s="114"/>
      <c r="N33" s="114"/>
      <c r="O33" s="316"/>
      <c r="P33" s="145"/>
      <c r="Q33" s="176"/>
      <c r="R33" s="177"/>
      <c r="S33" s="177"/>
      <c r="T33" s="178"/>
      <c r="U33" s="146"/>
      <c r="V33" s="108"/>
    </row>
    <row r="34" spans="1:22" ht="15" customHeight="1">
      <c r="A34" s="336"/>
      <c r="B34" s="147"/>
      <c r="C34" s="148"/>
      <c r="D34" s="147"/>
      <c r="E34" s="148"/>
      <c r="F34" s="147"/>
      <c r="G34" s="148"/>
      <c r="H34" s="147"/>
      <c r="I34" s="148"/>
      <c r="J34" s="149"/>
      <c r="K34" s="150"/>
      <c r="L34" s="314" t="s">
        <v>155</v>
      </c>
      <c r="M34" s="315"/>
      <c r="N34" s="338" t="s">
        <v>170</v>
      </c>
      <c r="O34" s="339"/>
      <c r="P34" s="151" t="s">
        <v>117</v>
      </c>
      <c r="Q34" s="179" t="s">
        <v>163</v>
      </c>
      <c r="R34" s="180"/>
      <c r="S34" s="180"/>
      <c r="T34" s="154"/>
      <c r="U34" s="155"/>
      <c r="V34" s="108"/>
    </row>
    <row r="35" spans="1:22" ht="15" customHeight="1">
      <c r="A35" s="336"/>
      <c r="B35" s="179" t="s">
        <v>88</v>
      </c>
      <c r="C35" s="307"/>
      <c r="D35" s="179" t="s">
        <v>89</v>
      </c>
      <c r="E35" s="307"/>
      <c r="F35" s="179" t="s">
        <v>90</v>
      </c>
      <c r="G35" s="307"/>
      <c r="H35" s="179" t="s">
        <v>67</v>
      </c>
      <c r="I35" s="307"/>
      <c r="J35" s="179" t="s">
        <v>49</v>
      </c>
      <c r="K35" s="307"/>
      <c r="L35" s="314" t="s">
        <v>165</v>
      </c>
      <c r="M35" s="315"/>
      <c r="N35" s="340"/>
      <c r="O35" s="341"/>
      <c r="P35" s="151"/>
      <c r="Q35" s="179"/>
      <c r="R35" s="180"/>
      <c r="S35" s="180"/>
      <c r="T35" s="307"/>
      <c r="U35" s="156" t="s">
        <v>2</v>
      </c>
      <c r="V35" s="108"/>
    </row>
    <row r="36" spans="1:22" ht="15" customHeight="1">
      <c r="A36" s="336"/>
      <c r="B36" s="149"/>
      <c r="C36" s="157"/>
      <c r="D36" s="149"/>
      <c r="E36" s="157"/>
      <c r="F36" s="149"/>
      <c r="G36" s="157"/>
      <c r="H36" s="149"/>
      <c r="I36" s="157"/>
      <c r="J36" s="152"/>
      <c r="K36" s="153"/>
      <c r="L36" s="314" t="s">
        <v>164</v>
      </c>
      <c r="M36" s="315"/>
      <c r="N36" s="340"/>
      <c r="O36" s="341"/>
      <c r="P36" s="151" t="s">
        <v>53</v>
      </c>
      <c r="Q36" s="179" t="s">
        <v>53</v>
      </c>
      <c r="R36" s="180"/>
      <c r="S36" s="180"/>
      <c r="T36" s="154"/>
      <c r="U36" s="155"/>
      <c r="V36" s="108"/>
    </row>
    <row r="37" spans="1:23" ht="15" customHeight="1">
      <c r="A37" s="337"/>
      <c r="B37" s="158"/>
      <c r="C37" s="159" t="s">
        <v>120</v>
      </c>
      <c r="D37" s="160"/>
      <c r="E37" s="159" t="s">
        <v>120</v>
      </c>
      <c r="F37" s="161"/>
      <c r="G37" s="159" t="s">
        <v>52</v>
      </c>
      <c r="H37" s="161"/>
      <c r="I37" s="159" t="s">
        <v>52</v>
      </c>
      <c r="J37" s="158"/>
      <c r="K37" s="160" t="s">
        <v>122</v>
      </c>
      <c r="L37" s="323" t="s">
        <v>55</v>
      </c>
      <c r="M37" s="295"/>
      <c r="N37" s="323" t="s">
        <v>55</v>
      </c>
      <c r="O37" s="295"/>
      <c r="P37" s="162"/>
      <c r="Q37" s="231"/>
      <c r="R37" s="209"/>
      <c r="S37" s="209"/>
      <c r="T37" s="175"/>
      <c r="U37" s="164"/>
      <c r="W37" s="109"/>
    </row>
    <row r="38" spans="1:23" ht="13.5">
      <c r="A38" s="165" t="s">
        <v>4</v>
      </c>
      <c r="B38" s="166"/>
      <c r="C38" s="167">
        <v>1.7</v>
      </c>
      <c r="D38" s="166"/>
      <c r="E38" s="167">
        <v>3.9</v>
      </c>
      <c r="F38" s="166"/>
      <c r="G38" s="168">
        <v>7600</v>
      </c>
      <c r="H38" s="169"/>
      <c r="I38" s="170">
        <v>5400</v>
      </c>
      <c r="J38" s="169"/>
      <c r="K38" s="168">
        <v>130000</v>
      </c>
      <c r="L38" s="166"/>
      <c r="M38" s="171">
        <v>34072674</v>
      </c>
      <c r="N38" s="172"/>
      <c r="O38" s="173">
        <v>2530512</v>
      </c>
      <c r="P38" s="174" t="s">
        <v>134</v>
      </c>
      <c r="Q38" s="302" t="s">
        <v>135</v>
      </c>
      <c r="R38" s="303"/>
      <c r="S38" s="303"/>
      <c r="T38" s="304"/>
      <c r="U38" s="181" t="s">
        <v>4</v>
      </c>
      <c r="W38" s="109"/>
    </row>
    <row r="39" spans="1:23" ht="13.5">
      <c r="A39" s="165" t="s">
        <v>5</v>
      </c>
      <c r="B39" s="182"/>
      <c r="C39" s="183">
        <v>1.4</v>
      </c>
      <c r="D39" s="182"/>
      <c r="E39" s="183">
        <v>0</v>
      </c>
      <c r="F39" s="182"/>
      <c r="G39" s="184">
        <v>3200</v>
      </c>
      <c r="H39" s="185"/>
      <c r="I39" s="170">
        <v>4000</v>
      </c>
      <c r="J39" s="185"/>
      <c r="K39" s="184">
        <v>130000</v>
      </c>
      <c r="L39" s="182"/>
      <c r="M39" s="186">
        <v>11972067</v>
      </c>
      <c r="N39" s="187"/>
      <c r="O39" s="188">
        <v>0</v>
      </c>
      <c r="P39" s="189" t="s">
        <v>134</v>
      </c>
      <c r="Q39" s="305" t="s">
        <v>121</v>
      </c>
      <c r="R39" s="306"/>
      <c r="S39" s="306"/>
      <c r="T39" s="307"/>
      <c r="U39" s="181" t="s">
        <v>5</v>
      </c>
      <c r="W39" s="109"/>
    </row>
    <row r="40" spans="1:23" ht="13.5">
      <c r="A40" s="165" t="s">
        <v>7</v>
      </c>
      <c r="B40" s="182"/>
      <c r="C40" s="183">
        <v>1.6</v>
      </c>
      <c r="D40" s="182"/>
      <c r="E40" s="183">
        <v>7.2</v>
      </c>
      <c r="F40" s="182"/>
      <c r="G40" s="184">
        <v>7000</v>
      </c>
      <c r="H40" s="185"/>
      <c r="I40" s="170">
        <v>5500</v>
      </c>
      <c r="J40" s="185"/>
      <c r="K40" s="184">
        <v>130000</v>
      </c>
      <c r="L40" s="182"/>
      <c r="M40" s="186">
        <v>4219886</v>
      </c>
      <c r="N40" s="187"/>
      <c r="O40" s="188">
        <v>233403</v>
      </c>
      <c r="P40" s="189" t="s">
        <v>134</v>
      </c>
      <c r="Q40" s="305" t="s">
        <v>135</v>
      </c>
      <c r="R40" s="306"/>
      <c r="S40" s="306"/>
      <c r="T40" s="307"/>
      <c r="U40" s="181" t="s">
        <v>7</v>
      </c>
      <c r="W40" s="109"/>
    </row>
    <row r="41" spans="1:23" ht="13.5">
      <c r="A41" s="165" t="s">
        <v>8</v>
      </c>
      <c r="B41" s="182"/>
      <c r="C41" s="183">
        <v>1.8</v>
      </c>
      <c r="D41" s="182"/>
      <c r="E41" s="183">
        <v>7</v>
      </c>
      <c r="F41" s="182"/>
      <c r="G41" s="184">
        <v>6000</v>
      </c>
      <c r="H41" s="185"/>
      <c r="I41" s="170">
        <v>6200</v>
      </c>
      <c r="J41" s="185"/>
      <c r="K41" s="184">
        <v>130000</v>
      </c>
      <c r="L41" s="182"/>
      <c r="M41" s="186">
        <v>3974745</v>
      </c>
      <c r="N41" s="192"/>
      <c r="O41" s="186">
        <v>256466</v>
      </c>
      <c r="P41" s="189" t="s">
        <v>134</v>
      </c>
      <c r="Q41" s="305" t="s">
        <v>135</v>
      </c>
      <c r="R41" s="306"/>
      <c r="S41" s="306"/>
      <c r="T41" s="307"/>
      <c r="U41" s="181" t="s">
        <v>8</v>
      </c>
      <c r="W41" s="109"/>
    </row>
    <row r="42" spans="1:23" ht="13.5">
      <c r="A42" s="193" t="s">
        <v>9</v>
      </c>
      <c r="B42" s="163"/>
      <c r="C42" s="194">
        <v>1.4</v>
      </c>
      <c r="D42" s="163"/>
      <c r="E42" s="194">
        <v>5.8</v>
      </c>
      <c r="F42" s="163"/>
      <c r="G42" s="195">
        <v>7000</v>
      </c>
      <c r="H42" s="196"/>
      <c r="I42" s="170">
        <v>6000</v>
      </c>
      <c r="J42" s="196"/>
      <c r="K42" s="184">
        <v>130000</v>
      </c>
      <c r="L42" s="163"/>
      <c r="M42" s="197">
        <v>2747873</v>
      </c>
      <c r="N42" s="198"/>
      <c r="O42" s="197">
        <v>157443</v>
      </c>
      <c r="P42" s="199" t="s">
        <v>134</v>
      </c>
      <c r="Q42" s="228" t="s">
        <v>135</v>
      </c>
      <c r="R42" s="229"/>
      <c r="S42" s="229"/>
      <c r="T42" s="230"/>
      <c r="U42" s="201" t="s">
        <v>9</v>
      </c>
      <c r="W42" s="109"/>
    </row>
    <row r="43" spans="1:22" ht="13.5">
      <c r="A43" s="165" t="s">
        <v>10</v>
      </c>
      <c r="B43" s="166"/>
      <c r="C43" s="167">
        <v>2.3</v>
      </c>
      <c r="D43" s="166"/>
      <c r="E43" s="167">
        <v>8</v>
      </c>
      <c r="F43" s="166"/>
      <c r="G43" s="168">
        <v>4800</v>
      </c>
      <c r="H43" s="169"/>
      <c r="I43" s="202">
        <v>4800</v>
      </c>
      <c r="J43" s="169"/>
      <c r="K43" s="168">
        <v>130000</v>
      </c>
      <c r="L43" s="166"/>
      <c r="M43" s="171">
        <v>8741143</v>
      </c>
      <c r="N43" s="203"/>
      <c r="O43" s="204">
        <v>623895</v>
      </c>
      <c r="P43" s="174" t="s">
        <v>134</v>
      </c>
      <c r="Q43" s="302" t="s">
        <v>135</v>
      </c>
      <c r="R43" s="303"/>
      <c r="S43" s="303"/>
      <c r="T43" s="304"/>
      <c r="U43" s="181" t="s">
        <v>10</v>
      </c>
      <c r="V43" s="108"/>
    </row>
    <row r="44" spans="1:22" ht="13.5">
      <c r="A44" s="165" t="s">
        <v>127</v>
      </c>
      <c r="B44" s="182"/>
      <c r="C44" s="183">
        <v>1.7</v>
      </c>
      <c r="D44" s="182"/>
      <c r="E44" s="183">
        <v>4</v>
      </c>
      <c r="F44" s="182"/>
      <c r="G44" s="184">
        <v>4800</v>
      </c>
      <c r="H44" s="185"/>
      <c r="I44" s="205">
        <v>5400</v>
      </c>
      <c r="J44" s="185"/>
      <c r="K44" s="184">
        <v>130000</v>
      </c>
      <c r="L44" s="182"/>
      <c r="M44" s="186">
        <v>3731564</v>
      </c>
      <c r="N44" s="206"/>
      <c r="O44" s="207">
        <v>229601</v>
      </c>
      <c r="P44" s="189" t="s">
        <v>136</v>
      </c>
      <c r="Q44" s="305" t="s">
        <v>135</v>
      </c>
      <c r="R44" s="306"/>
      <c r="S44" s="306"/>
      <c r="T44" s="307"/>
      <c r="U44" s="181" t="s">
        <v>110</v>
      </c>
      <c r="V44" s="108"/>
    </row>
    <row r="45" spans="1:22" ht="13.5">
      <c r="A45" s="165" t="s">
        <v>128</v>
      </c>
      <c r="B45" s="182"/>
      <c r="C45" s="183">
        <v>1.5</v>
      </c>
      <c r="D45" s="182"/>
      <c r="E45" s="183">
        <v>5</v>
      </c>
      <c r="F45" s="182"/>
      <c r="G45" s="184">
        <v>3000</v>
      </c>
      <c r="H45" s="185"/>
      <c r="I45" s="205">
        <v>3000</v>
      </c>
      <c r="J45" s="185"/>
      <c r="K45" s="184">
        <v>130000</v>
      </c>
      <c r="L45" s="182"/>
      <c r="M45" s="186">
        <v>9833116</v>
      </c>
      <c r="N45" s="208"/>
      <c r="O45" s="210">
        <v>678594</v>
      </c>
      <c r="P45" s="189" t="s">
        <v>125</v>
      </c>
      <c r="Q45" s="305" t="s">
        <v>135</v>
      </c>
      <c r="R45" s="306"/>
      <c r="S45" s="306"/>
      <c r="T45" s="307"/>
      <c r="U45" s="181" t="s">
        <v>111</v>
      </c>
      <c r="V45" s="108"/>
    </row>
    <row r="46" spans="1:22" ht="13.5">
      <c r="A46" s="165" t="s">
        <v>129</v>
      </c>
      <c r="B46" s="182"/>
      <c r="C46" s="183">
        <v>1.6</v>
      </c>
      <c r="D46" s="182"/>
      <c r="E46" s="183">
        <v>4</v>
      </c>
      <c r="F46" s="182"/>
      <c r="G46" s="184">
        <v>6000</v>
      </c>
      <c r="H46" s="185"/>
      <c r="I46" s="205">
        <v>4800</v>
      </c>
      <c r="J46" s="185"/>
      <c r="K46" s="184">
        <v>130000</v>
      </c>
      <c r="L46" s="182"/>
      <c r="M46" s="186">
        <v>11283678</v>
      </c>
      <c r="N46" s="208"/>
      <c r="O46" s="210">
        <v>665113</v>
      </c>
      <c r="P46" s="189" t="s">
        <v>137</v>
      </c>
      <c r="Q46" s="305" t="s">
        <v>135</v>
      </c>
      <c r="R46" s="306"/>
      <c r="S46" s="306"/>
      <c r="T46" s="307"/>
      <c r="U46" s="181" t="s">
        <v>112</v>
      </c>
      <c r="V46" s="108"/>
    </row>
    <row r="47" spans="1:22" ht="13.5">
      <c r="A47" s="193" t="s">
        <v>13</v>
      </c>
      <c r="B47" s="163"/>
      <c r="C47" s="194">
        <v>1.2</v>
      </c>
      <c r="D47" s="163"/>
      <c r="E47" s="194">
        <v>16</v>
      </c>
      <c r="F47" s="163"/>
      <c r="G47" s="195">
        <v>6500</v>
      </c>
      <c r="H47" s="196"/>
      <c r="I47" s="211">
        <v>7000</v>
      </c>
      <c r="J47" s="196"/>
      <c r="K47" s="195">
        <v>130000</v>
      </c>
      <c r="L47" s="163"/>
      <c r="M47" s="197">
        <v>2602380</v>
      </c>
      <c r="N47" s="212"/>
      <c r="O47" s="213">
        <v>132890</v>
      </c>
      <c r="P47" s="199" t="s">
        <v>137</v>
      </c>
      <c r="Q47" s="228" t="s">
        <v>135</v>
      </c>
      <c r="R47" s="229"/>
      <c r="S47" s="229"/>
      <c r="T47" s="230"/>
      <c r="U47" s="201" t="s">
        <v>13</v>
      </c>
      <c r="V47" s="108"/>
    </row>
    <row r="48" spans="1:22" ht="13.5">
      <c r="A48" s="165" t="s">
        <v>23</v>
      </c>
      <c r="B48" s="166"/>
      <c r="C48" s="167">
        <v>1.8</v>
      </c>
      <c r="D48" s="166"/>
      <c r="E48" s="167">
        <v>11.3</v>
      </c>
      <c r="F48" s="166"/>
      <c r="G48" s="168">
        <v>8000</v>
      </c>
      <c r="H48" s="169"/>
      <c r="I48" s="170">
        <v>5600</v>
      </c>
      <c r="J48" s="169"/>
      <c r="K48" s="184">
        <v>130000</v>
      </c>
      <c r="L48" s="166"/>
      <c r="M48" s="171">
        <v>367512</v>
      </c>
      <c r="N48" s="203"/>
      <c r="O48" s="204">
        <v>15030</v>
      </c>
      <c r="P48" s="174" t="s">
        <v>137</v>
      </c>
      <c r="Q48" s="302" t="s">
        <v>135</v>
      </c>
      <c r="R48" s="303"/>
      <c r="S48" s="303"/>
      <c r="T48" s="304"/>
      <c r="U48" s="181" t="s">
        <v>23</v>
      </c>
      <c r="V48" s="108"/>
    </row>
    <row r="49" spans="1:22" ht="13.5">
      <c r="A49" s="165" t="s">
        <v>130</v>
      </c>
      <c r="B49" s="182"/>
      <c r="C49" s="183">
        <v>1.1</v>
      </c>
      <c r="D49" s="182"/>
      <c r="E49" s="183">
        <v>2.4</v>
      </c>
      <c r="F49" s="182"/>
      <c r="G49" s="184">
        <v>5100</v>
      </c>
      <c r="H49" s="185"/>
      <c r="I49" s="170">
        <v>4700</v>
      </c>
      <c r="J49" s="185"/>
      <c r="K49" s="184">
        <v>130000</v>
      </c>
      <c r="L49" s="182"/>
      <c r="M49" s="186">
        <v>1354844</v>
      </c>
      <c r="N49" s="206"/>
      <c r="O49" s="207">
        <v>73070</v>
      </c>
      <c r="P49" s="189" t="s">
        <v>138</v>
      </c>
      <c r="Q49" s="305" t="s">
        <v>135</v>
      </c>
      <c r="R49" s="306"/>
      <c r="S49" s="306"/>
      <c r="T49" s="307"/>
      <c r="U49" s="181" t="s">
        <v>113</v>
      </c>
      <c r="V49" s="108"/>
    </row>
    <row r="50" spans="1:22" ht="13.5">
      <c r="A50" s="165" t="s">
        <v>131</v>
      </c>
      <c r="B50" s="182"/>
      <c r="C50" s="183">
        <v>1.1</v>
      </c>
      <c r="D50" s="182"/>
      <c r="E50" s="183">
        <v>6</v>
      </c>
      <c r="F50" s="182"/>
      <c r="G50" s="184">
        <v>5800</v>
      </c>
      <c r="H50" s="185"/>
      <c r="I50" s="170">
        <v>5600</v>
      </c>
      <c r="J50" s="185"/>
      <c r="K50" s="184">
        <v>130000</v>
      </c>
      <c r="L50" s="182"/>
      <c r="M50" s="186">
        <v>2945824</v>
      </c>
      <c r="N50" s="206"/>
      <c r="O50" s="207">
        <v>164951</v>
      </c>
      <c r="P50" s="189" t="s">
        <v>139</v>
      </c>
      <c r="Q50" s="305" t="s">
        <v>135</v>
      </c>
      <c r="R50" s="306"/>
      <c r="S50" s="306"/>
      <c r="T50" s="307"/>
      <c r="U50" s="181" t="s">
        <v>29</v>
      </c>
      <c r="V50" s="108"/>
    </row>
    <row r="51" spans="1:22" ht="13.5">
      <c r="A51" s="165" t="s">
        <v>34</v>
      </c>
      <c r="B51" s="182"/>
      <c r="C51" s="183">
        <v>1.8</v>
      </c>
      <c r="D51" s="182"/>
      <c r="E51" s="183">
        <v>10</v>
      </c>
      <c r="F51" s="182"/>
      <c r="G51" s="184">
        <v>6500</v>
      </c>
      <c r="H51" s="185"/>
      <c r="I51" s="170">
        <v>7000</v>
      </c>
      <c r="J51" s="185"/>
      <c r="K51" s="184">
        <v>130000</v>
      </c>
      <c r="L51" s="182"/>
      <c r="M51" s="186">
        <v>1513796</v>
      </c>
      <c r="N51" s="206"/>
      <c r="O51" s="207">
        <v>70073</v>
      </c>
      <c r="P51" s="189" t="s">
        <v>139</v>
      </c>
      <c r="Q51" s="305" t="s">
        <v>135</v>
      </c>
      <c r="R51" s="306"/>
      <c r="S51" s="306"/>
      <c r="T51" s="307"/>
      <c r="U51" s="181" t="s">
        <v>34</v>
      </c>
      <c r="V51" s="108"/>
    </row>
    <row r="52" spans="1:23" ht="13.5">
      <c r="A52" s="193" t="s">
        <v>37</v>
      </c>
      <c r="B52" s="163"/>
      <c r="C52" s="194">
        <v>1.7</v>
      </c>
      <c r="D52" s="163"/>
      <c r="E52" s="194">
        <v>12</v>
      </c>
      <c r="F52" s="163"/>
      <c r="G52" s="195">
        <v>7500</v>
      </c>
      <c r="H52" s="196"/>
      <c r="I52" s="170">
        <v>8000</v>
      </c>
      <c r="J52" s="196"/>
      <c r="K52" s="184">
        <v>130000</v>
      </c>
      <c r="L52" s="163"/>
      <c r="M52" s="197">
        <v>1598615</v>
      </c>
      <c r="N52" s="212"/>
      <c r="O52" s="213">
        <v>89171</v>
      </c>
      <c r="P52" s="199" t="s">
        <v>139</v>
      </c>
      <c r="Q52" s="305" t="s">
        <v>135</v>
      </c>
      <c r="R52" s="306"/>
      <c r="S52" s="306"/>
      <c r="T52" s="307"/>
      <c r="U52" s="201" t="s">
        <v>37</v>
      </c>
      <c r="W52" s="109"/>
    </row>
    <row r="53" spans="1:23" ht="13.5">
      <c r="A53" s="165" t="s">
        <v>132</v>
      </c>
      <c r="B53" s="166"/>
      <c r="C53" s="214">
        <v>1.3</v>
      </c>
      <c r="D53" s="215"/>
      <c r="E53" s="214">
        <v>6</v>
      </c>
      <c r="F53" s="215"/>
      <c r="G53" s="216">
        <v>5500</v>
      </c>
      <c r="H53" s="217"/>
      <c r="I53" s="216">
        <v>5500</v>
      </c>
      <c r="J53" s="169"/>
      <c r="K53" s="168">
        <v>130000</v>
      </c>
      <c r="L53" s="166"/>
      <c r="M53" s="171">
        <v>995781</v>
      </c>
      <c r="N53" s="218"/>
      <c r="O53" s="171">
        <v>49317</v>
      </c>
      <c r="P53" s="174" t="s">
        <v>139</v>
      </c>
      <c r="Q53" s="302" t="s">
        <v>135</v>
      </c>
      <c r="R53" s="303"/>
      <c r="S53" s="303"/>
      <c r="T53" s="304"/>
      <c r="U53" s="181" t="s">
        <v>114</v>
      </c>
      <c r="W53" s="109"/>
    </row>
    <row r="54" spans="1:23" ht="13.5">
      <c r="A54" s="165" t="s">
        <v>133</v>
      </c>
      <c r="B54" s="163"/>
      <c r="C54" s="194">
        <v>1.3</v>
      </c>
      <c r="D54" s="163"/>
      <c r="E54" s="194">
        <v>8</v>
      </c>
      <c r="F54" s="163"/>
      <c r="G54" s="195">
        <v>5600</v>
      </c>
      <c r="H54" s="196"/>
      <c r="I54" s="170">
        <v>6000</v>
      </c>
      <c r="J54" s="196"/>
      <c r="K54" s="195">
        <v>130000</v>
      </c>
      <c r="L54" s="163"/>
      <c r="M54" s="197">
        <v>2450855</v>
      </c>
      <c r="N54" s="198"/>
      <c r="O54" s="197">
        <v>122660</v>
      </c>
      <c r="P54" s="199" t="s">
        <v>125</v>
      </c>
      <c r="Q54" s="228" t="s">
        <v>135</v>
      </c>
      <c r="R54" s="229"/>
      <c r="S54" s="229"/>
      <c r="T54" s="230"/>
      <c r="U54" s="181" t="s">
        <v>115</v>
      </c>
      <c r="W54" s="109"/>
    </row>
    <row r="55" spans="1:22" ht="13.5">
      <c r="A55" s="63" t="s">
        <v>102</v>
      </c>
      <c r="B55" s="76"/>
      <c r="C55" s="99" t="s">
        <v>175</v>
      </c>
      <c r="D55" s="317" t="s">
        <v>175</v>
      </c>
      <c r="E55" s="318"/>
      <c r="F55" s="317" t="s">
        <v>175</v>
      </c>
      <c r="G55" s="318"/>
      <c r="H55" s="317" t="s">
        <v>175</v>
      </c>
      <c r="I55" s="318"/>
      <c r="J55" s="324" t="s">
        <v>175</v>
      </c>
      <c r="K55" s="325"/>
      <c r="L55" s="317" t="s">
        <v>175</v>
      </c>
      <c r="M55" s="318"/>
      <c r="N55" s="317" t="s">
        <v>175</v>
      </c>
      <c r="O55" s="318"/>
      <c r="P55" s="100" t="s">
        <v>175</v>
      </c>
      <c r="Q55" s="296" t="s">
        <v>175</v>
      </c>
      <c r="R55" s="308"/>
      <c r="S55" s="308"/>
      <c r="T55" s="309"/>
      <c r="U55" s="66"/>
      <c r="V55" s="108"/>
    </row>
    <row r="56" spans="1:23" ht="13.5">
      <c r="A56" s="165" t="s">
        <v>40</v>
      </c>
      <c r="B56" s="166"/>
      <c r="C56" s="219" t="s">
        <v>175</v>
      </c>
      <c r="D56" s="321" t="s">
        <v>175</v>
      </c>
      <c r="E56" s="227"/>
      <c r="F56" s="321" t="s">
        <v>175</v>
      </c>
      <c r="G56" s="227"/>
      <c r="H56" s="321" t="s">
        <v>175</v>
      </c>
      <c r="I56" s="227"/>
      <c r="J56" s="321" t="s">
        <v>175</v>
      </c>
      <c r="K56" s="227"/>
      <c r="L56" s="321" t="s">
        <v>175</v>
      </c>
      <c r="M56" s="227"/>
      <c r="N56" s="321" t="s">
        <v>175</v>
      </c>
      <c r="O56" s="227"/>
      <c r="P56" s="244" t="s">
        <v>175</v>
      </c>
      <c r="Q56" s="350" t="s">
        <v>175</v>
      </c>
      <c r="R56" s="281"/>
      <c r="S56" s="281"/>
      <c r="T56" s="227"/>
      <c r="U56" s="181" t="s">
        <v>40</v>
      </c>
      <c r="W56" s="109"/>
    </row>
    <row r="57" spans="1:23" ht="13.5">
      <c r="A57" s="165" t="s">
        <v>41</v>
      </c>
      <c r="B57" s="182"/>
      <c r="C57" s="221" t="s">
        <v>175</v>
      </c>
      <c r="D57" s="322" t="s">
        <v>175</v>
      </c>
      <c r="E57" s="292"/>
      <c r="F57" s="322" t="s">
        <v>175</v>
      </c>
      <c r="G57" s="292"/>
      <c r="H57" s="322" t="s">
        <v>175</v>
      </c>
      <c r="I57" s="292"/>
      <c r="J57" s="322" t="s">
        <v>175</v>
      </c>
      <c r="K57" s="292"/>
      <c r="L57" s="322" t="s">
        <v>175</v>
      </c>
      <c r="M57" s="292"/>
      <c r="N57" s="322" t="s">
        <v>175</v>
      </c>
      <c r="O57" s="292"/>
      <c r="P57" s="244" t="s">
        <v>175</v>
      </c>
      <c r="Q57" s="348" t="s">
        <v>175</v>
      </c>
      <c r="R57" s="291"/>
      <c r="S57" s="291"/>
      <c r="T57" s="292"/>
      <c r="U57" s="181" t="s">
        <v>41</v>
      </c>
      <c r="W57" s="109"/>
    </row>
    <row r="58" spans="1:23" ht="13.5">
      <c r="A58" s="193" t="s">
        <v>42</v>
      </c>
      <c r="B58" s="163"/>
      <c r="C58" s="159" t="s">
        <v>175</v>
      </c>
      <c r="D58" s="323" t="s">
        <v>175</v>
      </c>
      <c r="E58" s="295"/>
      <c r="F58" s="323" t="s">
        <v>175</v>
      </c>
      <c r="G58" s="295"/>
      <c r="H58" s="323" t="s">
        <v>175</v>
      </c>
      <c r="I58" s="295"/>
      <c r="J58" s="323" t="s">
        <v>175</v>
      </c>
      <c r="K58" s="295"/>
      <c r="L58" s="323" t="s">
        <v>175</v>
      </c>
      <c r="M58" s="295"/>
      <c r="N58" s="323" t="s">
        <v>175</v>
      </c>
      <c r="O58" s="295"/>
      <c r="P58" s="248" t="s">
        <v>175</v>
      </c>
      <c r="Q58" s="349" t="s">
        <v>175</v>
      </c>
      <c r="R58" s="294"/>
      <c r="S58" s="294"/>
      <c r="T58" s="295"/>
      <c r="U58" s="201" t="s">
        <v>42</v>
      </c>
      <c r="W58" s="109"/>
    </row>
    <row r="59" spans="1:23" ht="13.5">
      <c r="A59" s="63" t="s">
        <v>43</v>
      </c>
      <c r="B59" s="76"/>
      <c r="C59" s="99" t="s">
        <v>175</v>
      </c>
      <c r="D59" s="317" t="s">
        <v>175</v>
      </c>
      <c r="E59" s="318"/>
      <c r="F59" s="317" t="s">
        <v>175</v>
      </c>
      <c r="G59" s="318"/>
      <c r="H59" s="317" t="s">
        <v>175</v>
      </c>
      <c r="I59" s="318"/>
      <c r="J59" s="317" t="s">
        <v>175</v>
      </c>
      <c r="K59" s="318"/>
      <c r="L59" s="317" t="s">
        <v>175</v>
      </c>
      <c r="M59" s="318"/>
      <c r="N59" s="317" t="s">
        <v>175</v>
      </c>
      <c r="O59" s="318"/>
      <c r="P59" s="101" t="s">
        <v>175</v>
      </c>
      <c r="Q59" s="296" t="s">
        <v>175</v>
      </c>
      <c r="R59" s="297"/>
      <c r="S59" s="297"/>
      <c r="T59" s="298"/>
      <c r="U59" s="67"/>
      <c r="W59" s="109"/>
    </row>
    <row r="60" spans="1:22" ht="14.25" thickBot="1">
      <c r="A60" s="75" t="s">
        <v>98</v>
      </c>
      <c r="B60" s="77"/>
      <c r="C60" s="102" t="s">
        <v>175</v>
      </c>
      <c r="D60" s="319" t="s">
        <v>175</v>
      </c>
      <c r="E60" s="320"/>
      <c r="F60" s="319" t="s">
        <v>175</v>
      </c>
      <c r="G60" s="320"/>
      <c r="H60" s="319" t="s">
        <v>175</v>
      </c>
      <c r="I60" s="320"/>
      <c r="J60" s="319" t="s">
        <v>175</v>
      </c>
      <c r="K60" s="320"/>
      <c r="L60" s="319" t="s">
        <v>175</v>
      </c>
      <c r="M60" s="320"/>
      <c r="N60" s="319" t="s">
        <v>175</v>
      </c>
      <c r="O60" s="320"/>
      <c r="P60" s="103" t="s">
        <v>175</v>
      </c>
      <c r="Q60" s="299" t="s">
        <v>175</v>
      </c>
      <c r="R60" s="300"/>
      <c r="S60" s="300"/>
      <c r="T60" s="301"/>
      <c r="U60" s="69"/>
      <c r="V60" s="108"/>
    </row>
    <row r="62" ht="13.5">
      <c r="A62" s="108" t="s">
        <v>140</v>
      </c>
    </row>
    <row r="63" ht="13.5">
      <c r="D63" s="108" t="s">
        <v>116</v>
      </c>
    </row>
    <row r="64" ht="13.5">
      <c r="A64" s="108" t="s">
        <v>56</v>
      </c>
    </row>
  </sheetData>
  <sheetProtection/>
  <mergeCells count="90">
    <mergeCell ref="A33:A37"/>
    <mergeCell ref="L34:M34"/>
    <mergeCell ref="N34:O36"/>
    <mergeCell ref="N2:N6"/>
    <mergeCell ref="O2:O6"/>
    <mergeCell ref="E3:F5"/>
    <mergeCell ref="G3:H5"/>
    <mergeCell ref="I3:J5"/>
    <mergeCell ref="K3:L5"/>
    <mergeCell ref="M3:M6"/>
    <mergeCell ref="A2:A6"/>
    <mergeCell ref="B2:B6"/>
    <mergeCell ref="C2:C6"/>
    <mergeCell ref="D2:D6"/>
    <mergeCell ref="H35:I35"/>
    <mergeCell ref="B33:I33"/>
    <mergeCell ref="E2:M2"/>
    <mergeCell ref="B35:C35"/>
    <mergeCell ref="D35:E35"/>
    <mergeCell ref="F35:G35"/>
    <mergeCell ref="N37:O37"/>
    <mergeCell ref="J35:K35"/>
    <mergeCell ref="L35:M35"/>
    <mergeCell ref="L33:O33"/>
    <mergeCell ref="L36:M36"/>
    <mergeCell ref="L37:M37"/>
    <mergeCell ref="D59:E59"/>
    <mergeCell ref="D60:E60"/>
    <mergeCell ref="D55:E55"/>
    <mergeCell ref="D56:E56"/>
    <mergeCell ref="D57:E57"/>
    <mergeCell ref="D58:E58"/>
    <mergeCell ref="F55:G55"/>
    <mergeCell ref="F56:G56"/>
    <mergeCell ref="F57:G57"/>
    <mergeCell ref="F58:G58"/>
    <mergeCell ref="J59:K59"/>
    <mergeCell ref="J60:K60"/>
    <mergeCell ref="H55:I55"/>
    <mergeCell ref="H56:I56"/>
    <mergeCell ref="H57:I57"/>
    <mergeCell ref="H58:I58"/>
    <mergeCell ref="F59:G59"/>
    <mergeCell ref="F60:G60"/>
    <mergeCell ref="H59:I59"/>
    <mergeCell ref="H60:I60"/>
    <mergeCell ref="L59:M59"/>
    <mergeCell ref="L60:M60"/>
    <mergeCell ref="J55:K55"/>
    <mergeCell ref="J56:K56"/>
    <mergeCell ref="L55:M55"/>
    <mergeCell ref="L56:M56"/>
    <mergeCell ref="L57:M57"/>
    <mergeCell ref="L58:M58"/>
    <mergeCell ref="J57:K57"/>
    <mergeCell ref="J58:K58"/>
    <mergeCell ref="N59:O59"/>
    <mergeCell ref="N60:O60"/>
    <mergeCell ref="N55:O55"/>
    <mergeCell ref="N56:O56"/>
    <mergeCell ref="N57:O57"/>
    <mergeCell ref="N58:O58"/>
    <mergeCell ref="Q33:T33"/>
    <mergeCell ref="Q34:T34"/>
    <mergeCell ref="Q35:T35"/>
    <mergeCell ref="Q36:T36"/>
    <mergeCell ref="Q37:T37"/>
    <mergeCell ref="Q38:T38"/>
    <mergeCell ref="Q39:T39"/>
    <mergeCell ref="Q40:T40"/>
    <mergeCell ref="Q41:T41"/>
    <mergeCell ref="Q42:T42"/>
    <mergeCell ref="Q43:T43"/>
    <mergeCell ref="Q44:T44"/>
    <mergeCell ref="Q45:T45"/>
    <mergeCell ref="Q46:T46"/>
    <mergeCell ref="Q47:T47"/>
    <mergeCell ref="Q48:T48"/>
    <mergeCell ref="Q49:T49"/>
    <mergeCell ref="Q50:T50"/>
    <mergeCell ref="Q51:T51"/>
    <mergeCell ref="Q52:T52"/>
    <mergeCell ref="Q53:T53"/>
    <mergeCell ref="Q54:T54"/>
    <mergeCell ref="Q55:T55"/>
    <mergeCell ref="Q56:T56"/>
    <mergeCell ref="Q57:T57"/>
    <mergeCell ref="Q58:T58"/>
    <mergeCell ref="Q59:T59"/>
    <mergeCell ref="Q60:T60"/>
  </mergeCells>
  <printOptions/>
  <pageMargins left="1.04" right="0.75" top="0.73" bottom="0.75" header="0.512" footer="0.512"/>
  <pageSetup horizontalDpi="600" verticalDpi="600" orientation="landscape" paperSize="8" scale="90" r:id="rId1"/>
  <headerFooter alignWithMargins="0">
    <oddFooter>&amp;R&amp;"HG丸ｺﾞｼｯｸM-PRO,太字"&amp;12５４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EK64"/>
  <sheetViews>
    <sheetView view="pageBreakPreview" zoomScale="70" zoomScaleSheetLayoutView="70" workbookViewId="0" topLeftCell="A1">
      <selection activeCell="A1" sqref="A1"/>
    </sheetView>
  </sheetViews>
  <sheetFormatPr defaultColWidth="8.796875" defaultRowHeight="14.25"/>
  <cols>
    <col min="1" max="1" width="10.8984375" style="108" customWidth="1"/>
    <col min="2" max="2" width="7.5" style="108" customWidth="1"/>
    <col min="3" max="3" width="9.09765625" style="108" customWidth="1"/>
    <col min="4" max="4" width="6.69921875" style="108" customWidth="1"/>
    <col min="5" max="5" width="11.19921875" style="108" customWidth="1"/>
    <col min="6" max="6" width="8" style="108" customWidth="1"/>
    <col min="7" max="7" width="11.19921875" style="109" customWidth="1"/>
    <col min="8" max="8" width="8" style="109" customWidth="1"/>
    <col min="9" max="9" width="11.19921875" style="108" customWidth="1"/>
    <col min="10" max="10" width="8" style="109" customWidth="1"/>
    <col min="11" max="11" width="11.19921875" style="109" customWidth="1"/>
    <col min="12" max="12" width="8" style="109" customWidth="1"/>
    <col min="13" max="13" width="13" style="109" bestFit="1" customWidth="1"/>
    <col min="14" max="14" width="16.69921875" style="109" customWidth="1"/>
    <col min="15" max="15" width="11.3984375" style="109" customWidth="1"/>
    <col min="16" max="16" width="14.59765625" style="109" customWidth="1"/>
    <col min="17" max="17" width="6.59765625" style="109" hidden="1" customWidth="1"/>
    <col min="18" max="18" width="6.09765625" style="109" hidden="1" customWidth="1"/>
    <col min="19" max="19" width="6.69921875" style="109" hidden="1" customWidth="1"/>
    <col min="20" max="20" width="16" style="109" customWidth="1"/>
    <col min="21" max="21" width="13.19921875" style="109" customWidth="1"/>
    <col min="22" max="22" width="10.3984375" style="109" customWidth="1"/>
    <col min="23" max="29" width="9" style="108" customWidth="1"/>
    <col min="30" max="30" width="9.8984375" style="108" customWidth="1"/>
    <col min="31" max="16384" width="9" style="108" customWidth="1"/>
  </cols>
  <sheetData>
    <row r="1" spans="1:25" s="109" customFormat="1" ht="24.75" thickBot="1">
      <c r="A1" s="141" t="s">
        <v>148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42" t="s">
        <v>150</v>
      </c>
      <c r="U1" s="108"/>
      <c r="V1" s="142" t="s">
        <v>57</v>
      </c>
      <c r="W1" s="108"/>
      <c r="X1" s="108"/>
      <c r="Y1" s="108"/>
    </row>
    <row r="2" spans="1:25" s="109" customFormat="1" ht="15" customHeight="1">
      <c r="A2" s="335" t="s">
        <v>2</v>
      </c>
      <c r="B2" s="354" t="s">
        <v>168</v>
      </c>
      <c r="C2" s="354" t="s">
        <v>167</v>
      </c>
      <c r="D2" s="354" t="s">
        <v>166</v>
      </c>
      <c r="E2" s="351" t="s">
        <v>96</v>
      </c>
      <c r="F2" s="352"/>
      <c r="G2" s="352"/>
      <c r="H2" s="352"/>
      <c r="I2" s="352"/>
      <c r="J2" s="352"/>
      <c r="K2" s="352"/>
      <c r="L2" s="352"/>
      <c r="M2" s="353"/>
      <c r="N2" s="354" t="s">
        <v>171</v>
      </c>
      <c r="O2" s="354" t="s">
        <v>169</v>
      </c>
      <c r="P2" s="145"/>
      <c r="Q2" s="145"/>
      <c r="R2" s="267"/>
      <c r="S2" s="267"/>
      <c r="T2" s="145"/>
      <c r="U2" s="145"/>
      <c r="V2" s="146"/>
      <c r="W2" s="108"/>
      <c r="X2" s="108"/>
      <c r="Y2" s="108"/>
    </row>
    <row r="3" spans="1:22" ht="15" customHeight="1">
      <c r="A3" s="336"/>
      <c r="B3" s="355"/>
      <c r="C3" s="355"/>
      <c r="D3" s="355"/>
      <c r="E3" s="358" t="s">
        <v>88</v>
      </c>
      <c r="F3" s="359"/>
      <c r="G3" s="358" t="s">
        <v>89</v>
      </c>
      <c r="H3" s="359"/>
      <c r="I3" s="358" t="s">
        <v>90</v>
      </c>
      <c r="J3" s="359"/>
      <c r="K3" s="358" t="s">
        <v>67</v>
      </c>
      <c r="L3" s="359"/>
      <c r="M3" s="364" t="s">
        <v>91</v>
      </c>
      <c r="N3" s="355"/>
      <c r="O3" s="355"/>
      <c r="P3" s="151" t="s">
        <v>62</v>
      </c>
      <c r="Q3" s="151"/>
      <c r="R3" s="240"/>
      <c r="S3" s="240"/>
      <c r="T3" s="234"/>
      <c r="U3" s="234"/>
      <c r="V3" s="155"/>
    </row>
    <row r="4" spans="1:22" ht="13.5">
      <c r="A4" s="336"/>
      <c r="B4" s="355"/>
      <c r="C4" s="355"/>
      <c r="D4" s="355"/>
      <c r="E4" s="360"/>
      <c r="F4" s="361"/>
      <c r="G4" s="360"/>
      <c r="H4" s="361"/>
      <c r="I4" s="360"/>
      <c r="J4" s="361"/>
      <c r="K4" s="360"/>
      <c r="L4" s="361"/>
      <c r="M4" s="365"/>
      <c r="N4" s="355"/>
      <c r="O4" s="355"/>
      <c r="P4" s="151" t="s">
        <v>71</v>
      </c>
      <c r="Q4" s="151" t="s">
        <v>156</v>
      </c>
      <c r="R4" s="240" t="s">
        <v>157</v>
      </c>
      <c r="S4" s="240" t="s">
        <v>158</v>
      </c>
      <c r="T4" s="151" t="s">
        <v>72</v>
      </c>
      <c r="U4" s="151" t="s">
        <v>73</v>
      </c>
      <c r="V4" s="156" t="s">
        <v>2</v>
      </c>
    </row>
    <row r="5" spans="1:22" ht="13.5">
      <c r="A5" s="336"/>
      <c r="B5" s="355"/>
      <c r="C5" s="355"/>
      <c r="D5" s="355"/>
      <c r="E5" s="362"/>
      <c r="F5" s="363"/>
      <c r="G5" s="362"/>
      <c r="H5" s="363"/>
      <c r="I5" s="362"/>
      <c r="J5" s="363"/>
      <c r="K5" s="362"/>
      <c r="L5" s="363"/>
      <c r="M5" s="365"/>
      <c r="N5" s="355"/>
      <c r="O5" s="355"/>
      <c r="P5" s="151" t="s">
        <v>76</v>
      </c>
      <c r="Q5" s="151"/>
      <c r="R5" s="240"/>
      <c r="S5" s="240"/>
      <c r="T5" s="234"/>
      <c r="U5" s="234"/>
      <c r="V5" s="155"/>
    </row>
    <row r="6" spans="1:31" s="109" customFormat="1" ht="13.5">
      <c r="A6" s="337"/>
      <c r="B6" s="356"/>
      <c r="C6" s="356"/>
      <c r="D6" s="356"/>
      <c r="E6" s="240" t="s">
        <v>77</v>
      </c>
      <c r="F6" s="240" t="s">
        <v>54</v>
      </c>
      <c r="G6" s="240" t="s">
        <v>77</v>
      </c>
      <c r="H6" s="240" t="s">
        <v>54</v>
      </c>
      <c r="I6" s="240" t="s">
        <v>77</v>
      </c>
      <c r="J6" s="240" t="s">
        <v>54</v>
      </c>
      <c r="K6" s="240" t="s">
        <v>77</v>
      </c>
      <c r="L6" s="240" t="s">
        <v>54</v>
      </c>
      <c r="M6" s="366"/>
      <c r="N6" s="356"/>
      <c r="O6" s="356"/>
      <c r="P6" s="162"/>
      <c r="Q6" s="162"/>
      <c r="R6" s="162"/>
      <c r="S6" s="162"/>
      <c r="T6" s="162"/>
      <c r="U6" s="162"/>
      <c r="V6" s="164"/>
      <c r="X6" s="108"/>
      <c r="Y6" s="108"/>
      <c r="Z6" s="108"/>
      <c r="AA6" s="108"/>
      <c r="AB6" s="108"/>
      <c r="AC6" s="108"/>
      <c r="AD6" s="108"/>
      <c r="AE6" s="108"/>
    </row>
    <row r="7" spans="1:31" s="109" customFormat="1" ht="13.5">
      <c r="A7" s="165" t="s">
        <v>4</v>
      </c>
      <c r="B7" s="150" t="s">
        <v>63</v>
      </c>
      <c r="C7" s="150" t="s">
        <v>78</v>
      </c>
      <c r="D7" s="268">
        <v>8</v>
      </c>
      <c r="E7" s="262">
        <v>334052</v>
      </c>
      <c r="F7" s="83">
        <v>45.59</v>
      </c>
      <c r="G7" s="78">
        <v>82645</v>
      </c>
      <c r="H7" s="83">
        <v>11.28</v>
      </c>
      <c r="I7" s="78">
        <v>212211</v>
      </c>
      <c r="J7" s="83">
        <v>28.96</v>
      </c>
      <c r="K7" s="78">
        <v>103832</v>
      </c>
      <c r="L7" s="83">
        <v>14.17</v>
      </c>
      <c r="M7" s="241">
        <v>732740</v>
      </c>
      <c r="N7" s="78">
        <v>67347</v>
      </c>
      <c r="O7" s="269">
        <v>20</v>
      </c>
      <c r="P7" s="78">
        <v>109079</v>
      </c>
      <c r="Q7" s="78"/>
      <c r="R7" s="78"/>
      <c r="S7" s="78"/>
      <c r="T7" s="78">
        <v>33963</v>
      </c>
      <c r="U7" s="241">
        <v>590257</v>
      </c>
      <c r="V7" s="181" t="s">
        <v>4</v>
      </c>
      <c r="X7" s="108"/>
      <c r="Y7" s="108"/>
      <c r="Z7" s="108"/>
      <c r="AA7" s="108"/>
      <c r="AB7" s="108"/>
      <c r="AC7" s="108"/>
      <c r="AD7" s="108"/>
      <c r="AE7" s="108"/>
    </row>
    <row r="8" spans="1:31" s="109" customFormat="1" ht="13.5">
      <c r="A8" s="165" t="s">
        <v>5</v>
      </c>
      <c r="B8" s="150" t="s">
        <v>79</v>
      </c>
      <c r="C8" s="150" t="s">
        <v>144</v>
      </c>
      <c r="D8" s="268">
        <v>8</v>
      </c>
      <c r="E8" s="270">
        <v>72200</v>
      </c>
      <c r="F8" s="83">
        <v>50.47</v>
      </c>
      <c r="G8" s="78">
        <v>0</v>
      </c>
      <c r="H8" s="83">
        <v>0</v>
      </c>
      <c r="I8" s="78">
        <v>47251</v>
      </c>
      <c r="J8" s="83">
        <v>33.02</v>
      </c>
      <c r="K8" s="78">
        <v>23628</v>
      </c>
      <c r="L8" s="83">
        <v>16.51</v>
      </c>
      <c r="M8" s="241">
        <v>143079</v>
      </c>
      <c r="N8" s="78">
        <v>12262</v>
      </c>
      <c r="O8" s="269">
        <v>52</v>
      </c>
      <c r="P8" s="78">
        <v>4832</v>
      </c>
      <c r="Q8" s="78"/>
      <c r="R8" s="78"/>
      <c r="S8" s="78"/>
      <c r="T8" s="78">
        <v>-17299</v>
      </c>
      <c r="U8" s="241">
        <v>108634</v>
      </c>
      <c r="V8" s="181" t="s">
        <v>5</v>
      </c>
      <c r="X8" s="108"/>
      <c r="Y8" s="108"/>
      <c r="Z8" s="108"/>
      <c r="AA8" s="108"/>
      <c r="AB8" s="108"/>
      <c r="AC8" s="108"/>
      <c r="AD8" s="108"/>
      <c r="AE8" s="108"/>
    </row>
    <row r="9" spans="1:31" s="109" customFormat="1" ht="13.5">
      <c r="A9" s="165" t="s">
        <v>7</v>
      </c>
      <c r="B9" s="150" t="s">
        <v>79</v>
      </c>
      <c r="C9" s="150" t="s">
        <v>146</v>
      </c>
      <c r="D9" s="268">
        <v>8</v>
      </c>
      <c r="E9" s="270">
        <v>17328</v>
      </c>
      <c r="F9" s="83">
        <v>30.8</v>
      </c>
      <c r="G9" s="78">
        <v>5560</v>
      </c>
      <c r="H9" s="83">
        <v>9.88</v>
      </c>
      <c r="I9" s="78">
        <v>22241</v>
      </c>
      <c r="J9" s="83">
        <v>39.54</v>
      </c>
      <c r="K9" s="78">
        <v>11127</v>
      </c>
      <c r="L9" s="83">
        <v>19.78</v>
      </c>
      <c r="M9" s="241">
        <v>56256</v>
      </c>
      <c r="N9" s="78">
        <v>7099</v>
      </c>
      <c r="O9" s="269">
        <v>0</v>
      </c>
      <c r="P9" s="78">
        <v>635</v>
      </c>
      <c r="Q9" s="78"/>
      <c r="R9" s="78"/>
      <c r="S9" s="78"/>
      <c r="T9" s="78">
        <v>995</v>
      </c>
      <c r="U9" s="241">
        <v>49517</v>
      </c>
      <c r="V9" s="181" t="s">
        <v>7</v>
      </c>
      <c r="X9" s="108"/>
      <c r="Y9" s="108"/>
      <c r="Z9" s="108"/>
      <c r="AA9" s="108"/>
      <c r="AB9" s="108"/>
      <c r="AC9" s="108"/>
      <c r="AD9" s="108"/>
      <c r="AE9" s="108"/>
    </row>
    <row r="10" spans="1:31" s="109" customFormat="1" ht="13.5">
      <c r="A10" s="165" t="s">
        <v>8</v>
      </c>
      <c r="B10" s="150" t="s">
        <v>79</v>
      </c>
      <c r="C10" s="150" t="s">
        <v>79</v>
      </c>
      <c r="D10" s="271">
        <v>8</v>
      </c>
      <c r="E10" s="270">
        <v>22209</v>
      </c>
      <c r="F10" s="83">
        <v>29.96</v>
      </c>
      <c r="G10" s="78">
        <v>8773</v>
      </c>
      <c r="H10" s="83">
        <v>11.84</v>
      </c>
      <c r="I10" s="78">
        <v>28413</v>
      </c>
      <c r="J10" s="83">
        <v>38.34</v>
      </c>
      <c r="K10" s="78">
        <v>14720</v>
      </c>
      <c r="L10" s="83">
        <v>19.86</v>
      </c>
      <c r="M10" s="241">
        <v>74115</v>
      </c>
      <c r="N10" s="78">
        <v>10016</v>
      </c>
      <c r="O10" s="269">
        <v>0</v>
      </c>
      <c r="P10" s="78">
        <v>1656</v>
      </c>
      <c r="Q10" s="78"/>
      <c r="R10" s="78"/>
      <c r="S10" s="78"/>
      <c r="T10" s="78">
        <v>2499</v>
      </c>
      <c r="U10" s="241">
        <v>64942</v>
      </c>
      <c r="V10" s="181" t="s">
        <v>8</v>
      </c>
      <c r="X10" s="108"/>
      <c r="Y10" s="108"/>
      <c r="Z10" s="108"/>
      <c r="AA10" s="108"/>
      <c r="AB10" s="108"/>
      <c r="AC10" s="108"/>
      <c r="AD10" s="108"/>
      <c r="AE10" s="108"/>
    </row>
    <row r="11" spans="1:31" s="109" customFormat="1" ht="13.5">
      <c r="A11" s="193" t="s">
        <v>9</v>
      </c>
      <c r="B11" s="200" t="s">
        <v>79</v>
      </c>
      <c r="C11" s="200" t="s">
        <v>79</v>
      </c>
      <c r="D11" s="272">
        <v>4</v>
      </c>
      <c r="E11" s="243">
        <v>19105</v>
      </c>
      <c r="F11" s="85">
        <v>40.34</v>
      </c>
      <c r="G11" s="80">
        <v>3748</v>
      </c>
      <c r="H11" s="85">
        <v>7.91</v>
      </c>
      <c r="I11" s="80">
        <v>15344</v>
      </c>
      <c r="J11" s="85">
        <v>32.4</v>
      </c>
      <c r="K11" s="80">
        <v>9166</v>
      </c>
      <c r="L11" s="85">
        <v>19.35</v>
      </c>
      <c r="M11" s="241">
        <v>47363</v>
      </c>
      <c r="N11" s="80">
        <v>5286</v>
      </c>
      <c r="O11" s="273">
        <v>13</v>
      </c>
      <c r="P11" s="80">
        <v>558</v>
      </c>
      <c r="Q11" s="80"/>
      <c r="R11" s="80"/>
      <c r="S11" s="80"/>
      <c r="T11" s="78">
        <v>1392</v>
      </c>
      <c r="U11" s="241">
        <v>42898</v>
      </c>
      <c r="V11" s="201" t="s">
        <v>9</v>
      </c>
      <c r="X11" s="108"/>
      <c r="Y11" s="108"/>
      <c r="Z11" s="108"/>
      <c r="AA11" s="108"/>
      <c r="AB11" s="108"/>
      <c r="AC11" s="108"/>
      <c r="AD11" s="108"/>
      <c r="AE11" s="108"/>
    </row>
    <row r="12" spans="1:22" ht="13.5">
      <c r="A12" s="165" t="s">
        <v>10</v>
      </c>
      <c r="B12" s="150" t="s">
        <v>79</v>
      </c>
      <c r="C12" s="150" t="s">
        <v>79</v>
      </c>
      <c r="D12" s="268">
        <v>8</v>
      </c>
      <c r="E12" s="270">
        <v>62372</v>
      </c>
      <c r="F12" s="83">
        <v>43.4</v>
      </c>
      <c r="G12" s="78">
        <v>12129</v>
      </c>
      <c r="H12" s="83">
        <v>8.44</v>
      </c>
      <c r="I12" s="78">
        <v>39312</v>
      </c>
      <c r="J12" s="83">
        <v>27.36</v>
      </c>
      <c r="K12" s="78">
        <v>29892</v>
      </c>
      <c r="L12" s="83">
        <v>20.8</v>
      </c>
      <c r="M12" s="274">
        <v>143705</v>
      </c>
      <c r="N12" s="78">
        <v>14609</v>
      </c>
      <c r="O12" s="269">
        <v>0</v>
      </c>
      <c r="P12" s="78">
        <v>8762</v>
      </c>
      <c r="Q12" s="78"/>
      <c r="R12" s="78"/>
      <c r="S12" s="78"/>
      <c r="T12" s="262">
        <v>2685</v>
      </c>
      <c r="U12" s="274">
        <v>123019</v>
      </c>
      <c r="V12" s="181" t="s">
        <v>10</v>
      </c>
    </row>
    <row r="13" spans="1:22" ht="13.5">
      <c r="A13" s="165" t="s">
        <v>127</v>
      </c>
      <c r="B13" s="150" t="s">
        <v>79</v>
      </c>
      <c r="C13" s="150" t="s">
        <v>79</v>
      </c>
      <c r="D13" s="268">
        <v>8</v>
      </c>
      <c r="E13" s="270">
        <v>20853</v>
      </c>
      <c r="F13" s="83">
        <v>30.84</v>
      </c>
      <c r="G13" s="78">
        <v>2193</v>
      </c>
      <c r="H13" s="83">
        <v>3.24</v>
      </c>
      <c r="I13" s="78">
        <v>28610</v>
      </c>
      <c r="J13" s="83">
        <v>42.3</v>
      </c>
      <c r="K13" s="78">
        <v>15978</v>
      </c>
      <c r="L13" s="83">
        <v>23.62</v>
      </c>
      <c r="M13" s="275">
        <v>67634</v>
      </c>
      <c r="N13" s="78">
        <v>7982</v>
      </c>
      <c r="O13" s="269">
        <v>695</v>
      </c>
      <c r="P13" s="78">
        <v>2537</v>
      </c>
      <c r="Q13" s="78"/>
      <c r="R13" s="78"/>
      <c r="S13" s="78"/>
      <c r="T13" s="78">
        <v>-3511</v>
      </c>
      <c r="U13" s="241">
        <v>52909</v>
      </c>
      <c r="V13" s="181" t="s">
        <v>110</v>
      </c>
    </row>
    <row r="14" spans="1:22" ht="13.5">
      <c r="A14" s="165" t="s">
        <v>128</v>
      </c>
      <c r="B14" s="150" t="s">
        <v>79</v>
      </c>
      <c r="C14" s="150" t="s">
        <v>79</v>
      </c>
      <c r="D14" s="271">
        <v>8</v>
      </c>
      <c r="E14" s="270">
        <v>73936</v>
      </c>
      <c r="F14" s="83">
        <v>42.06</v>
      </c>
      <c r="G14" s="78">
        <v>15907</v>
      </c>
      <c r="H14" s="83">
        <v>9.05</v>
      </c>
      <c r="I14" s="78">
        <v>52322</v>
      </c>
      <c r="J14" s="83">
        <v>29.77</v>
      </c>
      <c r="K14" s="78">
        <v>33600</v>
      </c>
      <c r="L14" s="83">
        <v>19.12</v>
      </c>
      <c r="M14" s="275">
        <v>175765</v>
      </c>
      <c r="N14" s="78">
        <v>17571</v>
      </c>
      <c r="O14" s="269">
        <v>30</v>
      </c>
      <c r="P14" s="78">
        <v>10352</v>
      </c>
      <c r="Q14" s="78"/>
      <c r="R14" s="78"/>
      <c r="S14" s="78"/>
      <c r="T14" s="78">
        <v>1238</v>
      </c>
      <c r="U14" s="241">
        <v>149050</v>
      </c>
      <c r="V14" s="181" t="s">
        <v>111</v>
      </c>
    </row>
    <row r="15" spans="1:22" ht="13.5">
      <c r="A15" s="165" t="s">
        <v>129</v>
      </c>
      <c r="B15" s="150" t="s">
        <v>79</v>
      </c>
      <c r="C15" s="150" t="s">
        <v>79</v>
      </c>
      <c r="D15" s="268">
        <v>8</v>
      </c>
      <c r="E15" s="270">
        <v>90997</v>
      </c>
      <c r="F15" s="83">
        <v>49.43</v>
      </c>
      <c r="G15" s="78">
        <v>13967</v>
      </c>
      <c r="H15" s="83">
        <v>7.59</v>
      </c>
      <c r="I15" s="78">
        <v>48834</v>
      </c>
      <c r="J15" s="83">
        <v>26.53</v>
      </c>
      <c r="K15" s="78">
        <v>30283</v>
      </c>
      <c r="L15" s="83">
        <v>16.45</v>
      </c>
      <c r="M15" s="275">
        <v>184081</v>
      </c>
      <c r="N15" s="78">
        <v>12820</v>
      </c>
      <c r="O15" s="269">
        <v>9</v>
      </c>
      <c r="P15" s="78">
        <v>9268</v>
      </c>
      <c r="Q15" s="78"/>
      <c r="R15" s="78"/>
      <c r="S15" s="78"/>
      <c r="T15" s="78">
        <v>-9196</v>
      </c>
      <c r="U15" s="241">
        <v>152788</v>
      </c>
      <c r="V15" s="181" t="s">
        <v>112</v>
      </c>
    </row>
    <row r="16" spans="1:22" ht="13.5">
      <c r="A16" s="193" t="s">
        <v>13</v>
      </c>
      <c r="B16" s="200" t="s">
        <v>79</v>
      </c>
      <c r="C16" s="200" t="s">
        <v>79</v>
      </c>
      <c r="D16" s="272">
        <v>8</v>
      </c>
      <c r="E16" s="243">
        <v>10671</v>
      </c>
      <c r="F16" s="85">
        <v>28.02</v>
      </c>
      <c r="G16" s="80">
        <v>5770</v>
      </c>
      <c r="H16" s="85">
        <v>15.15</v>
      </c>
      <c r="I16" s="80">
        <v>11941</v>
      </c>
      <c r="J16" s="85">
        <v>31.36</v>
      </c>
      <c r="K16" s="80">
        <v>9697</v>
      </c>
      <c r="L16" s="85">
        <v>25.47</v>
      </c>
      <c r="M16" s="276">
        <v>38079</v>
      </c>
      <c r="N16" s="80">
        <v>3101</v>
      </c>
      <c r="O16" s="273">
        <v>0</v>
      </c>
      <c r="P16" s="80">
        <v>306</v>
      </c>
      <c r="Q16" s="80"/>
      <c r="R16" s="80"/>
      <c r="S16" s="80"/>
      <c r="T16" s="243">
        <v>-7057</v>
      </c>
      <c r="U16" s="276">
        <v>27615</v>
      </c>
      <c r="V16" s="201" t="s">
        <v>13</v>
      </c>
    </row>
    <row r="17" spans="1:22" ht="13.5">
      <c r="A17" s="165" t="s">
        <v>23</v>
      </c>
      <c r="B17" s="150" t="s">
        <v>79</v>
      </c>
      <c r="C17" s="150" t="s">
        <v>79</v>
      </c>
      <c r="D17" s="268">
        <v>8</v>
      </c>
      <c r="E17" s="270">
        <v>2081</v>
      </c>
      <c r="F17" s="83">
        <v>34.88</v>
      </c>
      <c r="G17" s="78">
        <v>650</v>
      </c>
      <c r="H17" s="83">
        <v>10.89</v>
      </c>
      <c r="I17" s="78">
        <v>2256</v>
      </c>
      <c r="J17" s="83">
        <v>37.81</v>
      </c>
      <c r="K17" s="78">
        <v>980</v>
      </c>
      <c r="L17" s="83">
        <v>16.42</v>
      </c>
      <c r="M17" s="241">
        <v>5967</v>
      </c>
      <c r="N17" s="78">
        <v>708</v>
      </c>
      <c r="O17" s="269">
        <v>0</v>
      </c>
      <c r="P17" s="78">
        <v>123</v>
      </c>
      <c r="Q17" s="78"/>
      <c r="R17" s="78"/>
      <c r="S17" s="78"/>
      <c r="T17" s="78">
        <v>47</v>
      </c>
      <c r="U17" s="241">
        <v>5183</v>
      </c>
      <c r="V17" s="181" t="s">
        <v>23</v>
      </c>
    </row>
    <row r="18" spans="1:22" ht="13.5">
      <c r="A18" s="165" t="s">
        <v>130</v>
      </c>
      <c r="B18" s="150" t="s">
        <v>79</v>
      </c>
      <c r="C18" s="150" t="s">
        <v>79</v>
      </c>
      <c r="D18" s="271">
        <v>8</v>
      </c>
      <c r="E18" s="270">
        <v>7963</v>
      </c>
      <c r="F18" s="83">
        <v>34.92</v>
      </c>
      <c r="G18" s="78">
        <v>2720</v>
      </c>
      <c r="H18" s="83">
        <v>11.92</v>
      </c>
      <c r="I18" s="78">
        <v>8192</v>
      </c>
      <c r="J18" s="83">
        <v>35.91</v>
      </c>
      <c r="K18" s="78">
        <v>3935</v>
      </c>
      <c r="L18" s="83">
        <v>17.25</v>
      </c>
      <c r="M18" s="241">
        <v>22810</v>
      </c>
      <c r="N18" s="78">
        <v>2186</v>
      </c>
      <c r="O18" s="269">
        <v>0</v>
      </c>
      <c r="P18" s="78">
        <v>686</v>
      </c>
      <c r="Q18" s="78"/>
      <c r="R18" s="78"/>
      <c r="S18" s="78"/>
      <c r="T18" s="78">
        <v>400</v>
      </c>
      <c r="U18" s="241">
        <v>20338</v>
      </c>
      <c r="V18" s="181" t="s">
        <v>113</v>
      </c>
    </row>
    <row r="19" spans="1:141" s="109" customFormat="1" ht="13.5">
      <c r="A19" s="165" t="s">
        <v>131</v>
      </c>
      <c r="B19" s="150" t="s">
        <v>79</v>
      </c>
      <c r="C19" s="150" t="s">
        <v>79</v>
      </c>
      <c r="D19" s="271">
        <v>8</v>
      </c>
      <c r="E19" s="270">
        <v>12476</v>
      </c>
      <c r="F19" s="83">
        <v>36.09</v>
      </c>
      <c r="G19" s="78">
        <v>3577</v>
      </c>
      <c r="H19" s="83">
        <v>10.34</v>
      </c>
      <c r="I19" s="78">
        <v>12734</v>
      </c>
      <c r="J19" s="83">
        <v>36.82</v>
      </c>
      <c r="K19" s="78">
        <v>5794</v>
      </c>
      <c r="L19" s="83">
        <v>16.75</v>
      </c>
      <c r="M19" s="241">
        <v>34581</v>
      </c>
      <c r="N19" s="78">
        <v>3880</v>
      </c>
      <c r="O19" s="269">
        <v>3</v>
      </c>
      <c r="P19" s="78">
        <v>418</v>
      </c>
      <c r="Q19" s="78"/>
      <c r="R19" s="78"/>
      <c r="S19" s="78"/>
      <c r="T19" s="78">
        <v>162</v>
      </c>
      <c r="U19" s="241">
        <v>30442</v>
      </c>
      <c r="V19" s="181" t="s">
        <v>29</v>
      </c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108"/>
      <c r="DC19" s="108"/>
      <c r="DD19" s="108"/>
      <c r="DE19" s="108"/>
      <c r="DF19" s="108"/>
      <c r="DG19" s="108"/>
      <c r="DH19" s="108"/>
      <c r="DI19" s="108"/>
      <c r="DJ19" s="108"/>
      <c r="DK19" s="108"/>
      <c r="DL19" s="108"/>
      <c r="DM19" s="108"/>
      <c r="DN19" s="108"/>
      <c r="DO19" s="108"/>
      <c r="DP19" s="108"/>
      <c r="DQ19" s="108"/>
      <c r="DR19" s="108"/>
      <c r="DS19" s="108"/>
      <c r="DT19" s="108"/>
      <c r="DU19" s="108"/>
      <c r="DV19" s="108"/>
      <c r="DW19" s="108"/>
      <c r="DX19" s="108"/>
      <c r="DY19" s="108"/>
      <c r="DZ19" s="108"/>
      <c r="EA19" s="108"/>
      <c r="EB19" s="108"/>
      <c r="EC19" s="108"/>
      <c r="ED19" s="108"/>
      <c r="EE19" s="108"/>
      <c r="EF19" s="108"/>
      <c r="EG19" s="108"/>
      <c r="EH19" s="108"/>
      <c r="EI19" s="108"/>
      <c r="EJ19" s="108"/>
      <c r="EK19" s="108"/>
    </row>
    <row r="20" spans="1:22" ht="15.75" customHeight="1">
      <c r="A20" s="165" t="s">
        <v>34</v>
      </c>
      <c r="B20" s="150" t="s">
        <v>79</v>
      </c>
      <c r="C20" s="150" t="s">
        <v>144</v>
      </c>
      <c r="D20" s="268">
        <v>8</v>
      </c>
      <c r="E20" s="270">
        <v>15280</v>
      </c>
      <c r="F20" s="83">
        <v>52.53</v>
      </c>
      <c r="G20" s="78">
        <v>0</v>
      </c>
      <c r="H20" s="83">
        <v>0</v>
      </c>
      <c r="I20" s="78">
        <v>9535</v>
      </c>
      <c r="J20" s="83">
        <v>32.78</v>
      </c>
      <c r="K20" s="78">
        <v>4272</v>
      </c>
      <c r="L20" s="83">
        <v>14.69</v>
      </c>
      <c r="M20" s="241">
        <v>29087</v>
      </c>
      <c r="N20" s="78">
        <v>2827</v>
      </c>
      <c r="O20" s="269">
        <v>0</v>
      </c>
      <c r="P20" s="78">
        <v>1425</v>
      </c>
      <c r="Q20" s="78"/>
      <c r="R20" s="78"/>
      <c r="S20" s="78"/>
      <c r="T20" s="78">
        <v>935</v>
      </c>
      <c r="U20" s="241">
        <v>25770</v>
      </c>
      <c r="V20" s="181" t="s">
        <v>34</v>
      </c>
    </row>
    <row r="21" spans="1:31" s="109" customFormat="1" ht="13.5">
      <c r="A21" s="193" t="s">
        <v>37</v>
      </c>
      <c r="B21" s="200" t="s">
        <v>79</v>
      </c>
      <c r="C21" s="200" t="s">
        <v>145</v>
      </c>
      <c r="D21" s="272">
        <v>8</v>
      </c>
      <c r="E21" s="243">
        <v>14233</v>
      </c>
      <c r="F21" s="85">
        <v>50.77</v>
      </c>
      <c r="G21" s="80">
        <v>217</v>
      </c>
      <c r="H21" s="85">
        <v>0.77</v>
      </c>
      <c r="I21" s="80">
        <v>8920</v>
      </c>
      <c r="J21" s="85">
        <v>31.81</v>
      </c>
      <c r="K21" s="80">
        <v>4670</v>
      </c>
      <c r="L21" s="85">
        <v>16.65</v>
      </c>
      <c r="M21" s="241">
        <v>28040</v>
      </c>
      <c r="N21" s="80">
        <v>2737</v>
      </c>
      <c r="O21" s="273">
        <v>0</v>
      </c>
      <c r="P21" s="80">
        <v>2302</v>
      </c>
      <c r="Q21" s="80"/>
      <c r="R21" s="80"/>
      <c r="S21" s="80"/>
      <c r="T21" s="243">
        <v>3522</v>
      </c>
      <c r="U21" s="276">
        <v>26523</v>
      </c>
      <c r="V21" s="201" t="s">
        <v>37</v>
      </c>
      <c r="X21" s="108"/>
      <c r="Y21" s="108"/>
      <c r="Z21" s="108"/>
      <c r="AA21" s="108"/>
      <c r="AB21" s="108"/>
      <c r="AC21" s="108"/>
      <c r="AD21" s="108"/>
      <c r="AE21" s="108"/>
    </row>
    <row r="22" spans="1:31" s="109" customFormat="1" ht="13.5">
      <c r="A22" s="165" t="s">
        <v>132</v>
      </c>
      <c r="B22" s="150" t="s">
        <v>79</v>
      </c>
      <c r="C22" s="150" t="s">
        <v>79</v>
      </c>
      <c r="D22" s="268">
        <v>8</v>
      </c>
      <c r="E22" s="270">
        <v>8379</v>
      </c>
      <c r="F22" s="83">
        <v>40.01</v>
      </c>
      <c r="G22" s="78">
        <v>1750</v>
      </c>
      <c r="H22" s="83">
        <v>8.36</v>
      </c>
      <c r="I22" s="78">
        <v>6022</v>
      </c>
      <c r="J22" s="83">
        <v>28.75</v>
      </c>
      <c r="K22" s="78">
        <v>4793</v>
      </c>
      <c r="L22" s="83">
        <v>22.88</v>
      </c>
      <c r="M22" s="274">
        <v>20944</v>
      </c>
      <c r="N22" s="78">
        <v>2321</v>
      </c>
      <c r="O22" s="269">
        <v>20</v>
      </c>
      <c r="P22" s="78">
        <v>463</v>
      </c>
      <c r="Q22" s="78"/>
      <c r="R22" s="78"/>
      <c r="S22" s="78"/>
      <c r="T22" s="78">
        <v>1849</v>
      </c>
      <c r="U22" s="241">
        <v>19989</v>
      </c>
      <c r="V22" s="181" t="s">
        <v>114</v>
      </c>
      <c r="X22" s="108"/>
      <c r="Y22" s="108"/>
      <c r="Z22" s="108"/>
      <c r="AA22" s="108"/>
      <c r="AB22" s="108"/>
      <c r="AC22" s="108"/>
      <c r="AD22" s="108"/>
      <c r="AE22" s="108"/>
    </row>
    <row r="23" spans="1:31" s="109" customFormat="1" ht="13.5">
      <c r="A23" s="165" t="s">
        <v>133</v>
      </c>
      <c r="B23" s="150" t="s">
        <v>79</v>
      </c>
      <c r="C23" s="150" t="s">
        <v>79</v>
      </c>
      <c r="D23" s="271">
        <v>9</v>
      </c>
      <c r="E23" s="243">
        <v>10137</v>
      </c>
      <c r="F23" s="83">
        <v>33.68</v>
      </c>
      <c r="G23" s="78">
        <v>2476</v>
      </c>
      <c r="H23" s="83">
        <v>8.22</v>
      </c>
      <c r="I23" s="78">
        <v>12089</v>
      </c>
      <c r="J23" s="83">
        <v>40.15</v>
      </c>
      <c r="K23" s="78">
        <v>5404</v>
      </c>
      <c r="L23" s="83">
        <v>17.95</v>
      </c>
      <c r="M23" s="241">
        <v>30106</v>
      </c>
      <c r="N23" s="78">
        <v>2767</v>
      </c>
      <c r="O23" s="269">
        <v>14</v>
      </c>
      <c r="P23" s="78">
        <v>288</v>
      </c>
      <c r="Q23" s="78"/>
      <c r="R23" s="78"/>
      <c r="S23" s="78"/>
      <c r="T23" s="78">
        <v>-2063</v>
      </c>
      <c r="U23" s="241">
        <v>24974</v>
      </c>
      <c r="V23" s="181" t="s">
        <v>115</v>
      </c>
      <c r="X23" s="108"/>
      <c r="Y23" s="108"/>
      <c r="Z23" s="108"/>
      <c r="AA23" s="108"/>
      <c r="AB23" s="108"/>
      <c r="AC23" s="108"/>
      <c r="AD23" s="108"/>
      <c r="AE23" s="108"/>
    </row>
    <row r="24" spans="1:22" ht="13.5">
      <c r="A24" s="63" t="s">
        <v>102</v>
      </c>
      <c r="B24" s="70"/>
      <c r="C24" s="70"/>
      <c r="D24" s="71"/>
      <c r="E24" s="277">
        <v>794272</v>
      </c>
      <c r="F24" s="133">
        <v>43.3</v>
      </c>
      <c r="G24" s="72">
        <v>162082</v>
      </c>
      <c r="H24" s="133">
        <v>8.84</v>
      </c>
      <c r="I24" s="277">
        <v>566227</v>
      </c>
      <c r="J24" s="133">
        <v>30.87</v>
      </c>
      <c r="K24" s="72">
        <v>311771</v>
      </c>
      <c r="L24" s="133">
        <v>17</v>
      </c>
      <c r="M24" s="72">
        <v>1834352</v>
      </c>
      <c r="N24" s="72">
        <v>175519</v>
      </c>
      <c r="O24" s="72">
        <v>856</v>
      </c>
      <c r="P24" s="72">
        <v>153690</v>
      </c>
      <c r="Q24" s="72">
        <v>0</v>
      </c>
      <c r="R24" s="72">
        <v>0</v>
      </c>
      <c r="S24" s="277">
        <v>0</v>
      </c>
      <c r="T24" s="277">
        <v>10561</v>
      </c>
      <c r="U24" s="72">
        <v>1514848</v>
      </c>
      <c r="V24" s="66"/>
    </row>
    <row r="25" spans="1:31" s="109" customFormat="1" ht="13.5">
      <c r="A25" s="165" t="s">
        <v>40</v>
      </c>
      <c r="B25" s="150" t="s">
        <v>58</v>
      </c>
      <c r="C25" s="150" t="s">
        <v>45</v>
      </c>
      <c r="D25" s="278">
        <v>12</v>
      </c>
      <c r="E25" s="78">
        <v>0</v>
      </c>
      <c r="F25" s="83">
        <v>0</v>
      </c>
      <c r="G25" s="241">
        <v>0</v>
      </c>
      <c r="H25" s="83">
        <v>0</v>
      </c>
      <c r="I25" s="78">
        <v>0</v>
      </c>
      <c r="J25" s="83">
        <v>0</v>
      </c>
      <c r="K25" s="268">
        <v>0</v>
      </c>
      <c r="L25" s="83">
        <v>0</v>
      </c>
      <c r="M25" s="241">
        <v>31552</v>
      </c>
      <c r="N25" s="241">
        <v>0</v>
      </c>
      <c r="O25" s="241">
        <v>0</v>
      </c>
      <c r="P25" s="241">
        <v>0</v>
      </c>
      <c r="Q25" s="241"/>
      <c r="R25" s="241"/>
      <c r="S25" s="241"/>
      <c r="T25" s="244">
        <v>0</v>
      </c>
      <c r="U25" s="241">
        <v>31552</v>
      </c>
      <c r="V25" s="181" t="s">
        <v>40</v>
      </c>
      <c r="X25" s="108"/>
      <c r="Y25" s="108"/>
      <c r="Z25" s="108"/>
      <c r="AA25" s="108"/>
      <c r="AB25" s="108"/>
      <c r="AC25" s="108"/>
      <c r="AD25" s="108"/>
      <c r="AE25" s="108"/>
    </row>
    <row r="26" spans="1:31" s="109" customFormat="1" ht="13.5" customHeight="1">
      <c r="A26" s="165" t="s">
        <v>41</v>
      </c>
      <c r="B26" s="150" t="s">
        <v>79</v>
      </c>
      <c r="C26" s="150" t="s">
        <v>79</v>
      </c>
      <c r="D26" s="279">
        <v>12</v>
      </c>
      <c r="E26" s="280">
        <v>0</v>
      </c>
      <c r="F26" s="83">
        <v>0</v>
      </c>
      <c r="G26" s="241">
        <v>0</v>
      </c>
      <c r="H26" s="83">
        <v>0</v>
      </c>
      <c r="I26" s="280">
        <v>0</v>
      </c>
      <c r="J26" s="83">
        <v>0</v>
      </c>
      <c r="K26" s="268">
        <v>0</v>
      </c>
      <c r="L26" s="83">
        <v>0</v>
      </c>
      <c r="M26" s="241">
        <v>27101</v>
      </c>
      <c r="N26" s="241">
        <v>0</v>
      </c>
      <c r="O26" s="241">
        <v>0</v>
      </c>
      <c r="P26" s="241">
        <v>0</v>
      </c>
      <c r="Q26" s="241"/>
      <c r="R26" s="241"/>
      <c r="S26" s="241"/>
      <c r="T26" s="244">
        <v>0</v>
      </c>
      <c r="U26" s="241">
        <v>27101</v>
      </c>
      <c r="V26" s="181" t="s">
        <v>41</v>
      </c>
      <c r="X26" s="108"/>
      <c r="Y26" s="108"/>
      <c r="Z26" s="108"/>
      <c r="AA26" s="108"/>
      <c r="AB26" s="108"/>
      <c r="AC26" s="108"/>
      <c r="AD26" s="108"/>
      <c r="AE26" s="108"/>
    </row>
    <row r="27" spans="1:31" s="109" customFormat="1" ht="13.5">
      <c r="A27" s="193" t="s">
        <v>42</v>
      </c>
      <c r="B27" s="200" t="s">
        <v>79</v>
      </c>
      <c r="C27" s="200" t="s">
        <v>79</v>
      </c>
      <c r="D27" s="282">
        <v>12</v>
      </c>
      <c r="E27" s="78">
        <v>0</v>
      </c>
      <c r="F27" s="83">
        <v>0</v>
      </c>
      <c r="G27" s="242">
        <v>0</v>
      </c>
      <c r="H27" s="83">
        <v>0</v>
      </c>
      <c r="I27" s="78">
        <v>0</v>
      </c>
      <c r="J27" s="83">
        <v>0</v>
      </c>
      <c r="K27" s="268">
        <v>0</v>
      </c>
      <c r="L27" s="83">
        <v>0</v>
      </c>
      <c r="M27" s="241">
        <v>7147</v>
      </c>
      <c r="N27" s="242">
        <v>0</v>
      </c>
      <c r="O27" s="241">
        <v>0</v>
      </c>
      <c r="P27" s="242">
        <v>0</v>
      </c>
      <c r="Q27" s="242"/>
      <c r="R27" s="242"/>
      <c r="S27" s="242"/>
      <c r="T27" s="248">
        <v>0</v>
      </c>
      <c r="U27" s="241">
        <v>7147</v>
      </c>
      <c r="V27" s="251" t="s">
        <v>42</v>
      </c>
      <c r="X27" s="108"/>
      <c r="Y27" s="108"/>
      <c r="Z27" s="108"/>
      <c r="AA27" s="108"/>
      <c r="AB27" s="108"/>
      <c r="AC27" s="108"/>
      <c r="AD27" s="108"/>
      <c r="AE27" s="108"/>
    </row>
    <row r="28" spans="1:31" s="109" customFormat="1" ht="13.5">
      <c r="A28" s="63" t="s">
        <v>43</v>
      </c>
      <c r="B28" s="64"/>
      <c r="C28" s="64"/>
      <c r="D28" s="73"/>
      <c r="E28" s="65">
        <v>0</v>
      </c>
      <c r="F28" s="133">
        <v>0</v>
      </c>
      <c r="G28" s="65">
        <v>0</v>
      </c>
      <c r="H28" s="133">
        <v>0</v>
      </c>
      <c r="I28" s="65">
        <v>0</v>
      </c>
      <c r="J28" s="133">
        <v>0</v>
      </c>
      <c r="K28" s="65">
        <v>0</v>
      </c>
      <c r="L28" s="133">
        <v>0</v>
      </c>
      <c r="M28" s="65">
        <v>65800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5">
        <v>65800</v>
      </c>
      <c r="V28" s="67"/>
      <c r="X28" s="108"/>
      <c r="Y28" s="108"/>
      <c r="Z28" s="108"/>
      <c r="AA28" s="108"/>
      <c r="AB28" s="108"/>
      <c r="AC28" s="108"/>
      <c r="AD28" s="108"/>
      <c r="AE28" s="108"/>
    </row>
    <row r="29" spans="1:22" ht="14.25" thickBot="1">
      <c r="A29" s="75" t="s">
        <v>98</v>
      </c>
      <c r="B29" s="74"/>
      <c r="C29" s="74"/>
      <c r="D29" s="74"/>
      <c r="E29" s="68">
        <v>794272</v>
      </c>
      <c r="F29" s="137">
        <v>41.8</v>
      </c>
      <c r="G29" s="68">
        <v>162082</v>
      </c>
      <c r="H29" s="137">
        <v>8.53</v>
      </c>
      <c r="I29" s="283">
        <v>566227</v>
      </c>
      <c r="J29" s="137">
        <v>29.8</v>
      </c>
      <c r="K29" s="283">
        <v>311771</v>
      </c>
      <c r="L29" s="137">
        <v>16.41</v>
      </c>
      <c r="M29" s="283">
        <v>1900152</v>
      </c>
      <c r="N29" s="68">
        <v>175519</v>
      </c>
      <c r="O29" s="68">
        <v>856</v>
      </c>
      <c r="P29" s="68">
        <v>153690</v>
      </c>
      <c r="Q29" s="68">
        <v>0</v>
      </c>
      <c r="R29" s="68">
        <v>0</v>
      </c>
      <c r="S29" s="68">
        <v>0</v>
      </c>
      <c r="T29" s="284">
        <v>10561</v>
      </c>
      <c r="U29" s="68">
        <v>1580648</v>
      </c>
      <c r="V29" s="69"/>
    </row>
    <row r="30" spans="3:21" ht="8.25" customHeight="1">
      <c r="C30" s="285"/>
      <c r="D30" s="285"/>
      <c r="E30" s="285"/>
      <c r="F30" s="285"/>
      <c r="G30" s="286"/>
      <c r="H30" s="286"/>
      <c r="I30" s="285"/>
      <c r="J30" s="286"/>
      <c r="K30" s="286"/>
      <c r="L30" s="286"/>
      <c r="M30" s="286"/>
      <c r="N30" s="286"/>
      <c r="O30" s="286"/>
      <c r="P30" s="286"/>
      <c r="Q30" s="286"/>
      <c r="R30" s="286"/>
      <c r="S30" s="286"/>
      <c r="T30" s="286"/>
      <c r="U30" s="286"/>
    </row>
    <row r="32" spans="1:22" ht="24.75" thickBot="1">
      <c r="A32" s="141" t="s">
        <v>149</v>
      </c>
      <c r="G32" s="108"/>
      <c r="H32" s="108"/>
      <c r="J32" s="108"/>
      <c r="K32" s="108"/>
      <c r="L32" s="108"/>
      <c r="M32" s="108"/>
      <c r="N32" s="108"/>
      <c r="O32" s="108"/>
      <c r="P32" s="142"/>
      <c r="Q32" s="142"/>
      <c r="R32" s="142"/>
      <c r="S32" s="142"/>
      <c r="T32" s="142"/>
      <c r="U32" s="142" t="s">
        <v>151</v>
      </c>
      <c r="V32" s="142"/>
    </row>
    <row r="33" spans="1:22" ht="15" customHeight="1">
      <c r="A33" s="335" t="s">
        <v>2</v>
      </c>
      <c r="B33" s="113" t="s">
        <v>48</v>
      </c>
      <c r="C33" s="114"/>
      <c r="D33" s="114"/>
      <c r="E33" s="114"/>
      <c r="F33" s="114"/>
      <c r="G33" s="114"/>
      <c r="H33" s="114"/>
      <c r="I33" s="114"/>
      <c r="J33" s="143"/>
      <c r="K33" s="144"/>
      <c r="L33" s="113" t="s">
        <v>97</v>
      </c>
      <c r="M33" s="114"/>
      <c r="N33" s="114"/>
      <c r="O33" s="316"/>
      <c r="P33" s="145"/>
      <c r="Q33" s="176"/>
      <c r="R33" s="177"/>
      <c r="S33" s="177"/>
      <c r="T33" s="178"/>
      <c r="U33" s="146"/>
      <c r="V33" s="108"/>
    </row>
    <row r="34" spans="1:22" ht="15" customHeight="1">
      <c r="A34" s="336"/>
      <c r="B34" s="147"/>
      <c r="C34" s="148"/>
      <c r="D34" s="147"/>
      <c r="E34" s="148"/>
      <c r="F34" s="147"/>
      <c r="G34" s="148"/>
      <c r="H34" s="147"/>
      <c r="I34" s="148"/>
      <c r="J34" s="149"/>
      <c r="K34" s="150"/>
      <c r="L34" s="314" t="s">
        <v>155</v>
      </c>
      <c r="M34" s="315"/>
      <c r="N34" s="338" t="s">
        <v>170</v>
      </c>
      <c r="O34" s="339"/>
      <c r="P34" s="151" t="s">
        <v>117</v>
      </c>
      <c r="Q34" s="179" t="s">
        <v>163</v>
      </c>
      <c r="R34" s="180"/>
      <c r="S34" s="180"/>
      <c r="T34" s="154"/>
      <c r="U34" s="155"/>
      <c r="V34" s="108"/>
    </row>
    <row r="35" spans="1:22" ht="15" customHeight="1">
      <c r="A35" s="336"/>
      <c r="B35" s="179" t="s">
        <v>88</v>
      </c>
      <c r="C35" s="307"/>
      <c r="D35" s="179" t="s">
        <v>89</v>
      </c>
      <c r="E35" s="307"/>
      <c r="F35" s="179" t="s">
        <v>90</v>
      </c>
      <c r="G35" s="307"/>
      <c r="H35" s="179" t="s">
        <v>67</v>
      </c>
      <c r="I35" s="307"/>
      <c r="J35" s="179" t="s">
        <v>49</v>
      </c>
      <c r="K35" s="307"/>
      <c r="L35" s="314" t="s">
        <v>165</v>
      </c>
      <c r="M35" s="315"/>
      <c r="N35" s="340"/>
      <c r="O35" s="341"/>
      <c r="P35" s="151"/>
      <c r="Q35" s="179"/>
      <c r="R35" s="180"/>
      <c r="S35" s="180"/>
      <c r="T35" s="307"/>
      <c r="U35" s="156" t="s">
        <v>2</v>
      </c>
      <c r="V35" s="108"/>
    </row>
    <row r="36" spans="1:22" ht="15" customHeight="1">
      <c r="A36" s="336"/>
      <c r="B36" s="149"/>
      <c r="C36" s="157"/>
      <c r="D36" s="149"/>
      <c r="E36" s="157"/>
      <c r="F36" s="149"/>
      <c r="G36" s="157"/>
      <c r="H36" s="149"/>
      <c r="I36" s="157"/>
      <c r="J36" s="152"/>
      <c r="K36" s="153"/>
      <c r="L36" s="314" t="s">
        <v>164</v>
      </c>
      <c r="M36" s="315"/>
      <c r="N36" s="340"/>
      <c r="O36" s="341"/>
      <c r="P36" s="151" t="s">
        <v>53</v>
      </c>
      <c r="Q36" s="179" t="s">
        <v>53</v>
      </c>
      <c r="R36" s="180"/>
      <c r="S36" s="180"/>
      <c r="T36" s="154"/>
      <c r="U36" s="155"/>
      <c r="V36" s="108"/>
    </row>
    <row r="37" spans="1:23" ht="15" customHeight="1">
      <c r="A37" s="337"/>
      <c r="B37" s="158"/>
      <c r="C37" s="159" t="s">
        <v>120</v>
      </c>
      <c r="D37" s="160"/>
      <c r="E37" s="159" t="s">
        <v>120</v>
      </c>
      <c r="F37" s="161"/>
      <c r="G37" s="159" t="s">
        <v>52</v>
      </c>
      <c r="H37" s="161"/>
      <c r="I37" s="159" t="s">
        <v>52</v>
      </c>
      <c r="J37" s="158"/>
      <c r="K37" s="160" t="s">
        <v>122</v>
      </c>
      <c r="L37" s="323" t="s">
        <v>55</v>
      </c>
      <c r="M37" s="295"/>
      <c r="N37" s="323" t="s">
        <v>55</v>
      </c>
      <c r="O37" s="295"/>
      <c r="P37" s="162"/>
      <c r="Q37" s="231"/>
      <c r="R37" s="209"/>
      <c r="S37" s="209"/>
      <c r="T37" s="175"/>
      <c r="U37" s="164"/>
      <c r="W37" s="109"/>
    </row>
    <row r="38" spans="1:23" ht="13.5">
      <c r="A38" s="165" t="s">
        <v>4</v>
      </c>
      <c r="B38" s="166"/>
      <c r="C38" s="167">
        <v>2.1</v>
      </c>
      <c r="D38" s="166"/>
      <c r="E38" s="167">
        <v>7.9</v>
      </c>
      <c r="F38" s="166"/>
      <c r="G38" s="168">
        <v>9900</v>
      </c>
      <c r="H38" s="169"/>
      <c r="I38" s="170">
        <v>6000</v>
      </c>
      <c r="J38" s="169"/>
      <c r="K38" s="168">
        <v>100000</v>
      </c>
      <c r="L38" s="166"/>
      <c r="M38" s="171">
        <v>16542621</v>
      </c>
      <c r="N38" s="172"/>
      <c r="O38" s="173">
        <v>1098667</v>
      </c>
      <c r="P38" s="174" t="s">
        <v>134</v>
      </c>
      <c r="Q38" s="302" t="s">
        <v>135</v>
      </c>
      <c r="R38" s="303"/>
      <c r="S38" s="303"/>
      <c r="T38" s="304"/>
      <c r="U38" s="181" t="s">
        <v>4</v>
      </c>
      <c r="W38" s="109"/>
    </row>
    <row r="39" spans="1:23" ht="13.5">
      <c r="A39" s="165" t="s">
        <v>5</v>
      </c>
      <c r="B39" s="182"/>
      <c r="C39" s="183">
        <v>1.2</v>
      </c>
      <c r="D39" s="182"/>
      <c r="E39" s="183">
        <v>0</v>
      </c>
      <c r="F39" s="182"/>
      <c r="G39" s="184">
        <v>6400</v>
      </c>
      <c r="H39" s="185"/>
      <c r="I39" s="170">
        <v>4000</v>
      </c>
      <c r="J39" s="185"/>
      <c r="K39" s="184">
        <v>100000</v>
      </c>
      <c r="L39" s="182"/>
      <c r="M39" s="186">
        <v>6016767</v>
      </c>
      <c r="N39" s="192"/>
      <c r="O39" s="186">
        <v>0</v>
      </c>
      <c r="P39" s="189" t="s">
        <v>134</v>
      </c>
      <c r="Q39" s="305" t="s">
        <v>121</v>
      </c>
      <c r="R39" s="306"/>
      <c r="S39" s="306"/>
      <c r="T39" s="307"/>
      <c r="U39" s="181" t="s">
        <v>5</v>
      </c>
      <c r="W39" s="109"/>
    </row>
    <row r="40" spans="1:23" ht="13.5">
      <c r="A40" s="165" t="s">
        <v>7</v>
      </c>
      <c r="B40" s="182"/>
      <c r="C40" s="183">
        <v>0.73</v>
      </c>
      <c r="D40" s="182"/>
      <c r="E40" s="183">
        <v>5</v>
      </c>
      <c r="F40" s="182"/>
      <c r="G40" s="184">
        <v>7200</v>
      </c>
      <c r="H40" s="185"/>
      <c r="I40" s="170">
        <v>4600</v>
      </c>
      <c r="J40" s="185"/>
      <c r="K40" s="184">
        <v>100000</v>
      </c>
      <c r="L40" s="182"/>
      <c r="M40" s="186">
        <v>2440139</v>
      </c>
      <c r="N40" s="192"/>
      <c r="O40" s="186">
        <v>115661</v>
      </c>
      <c r="P40" s="189" t="s">
        <v>134</v>
      </c>
      <c r="Q40" s="305" t="s">
        <v>135</v>
      </c>
      <c r="R40" s="306"/>
      <c r="S40" s="306"/>
      <c r="T40" s="307"/>
      <c r="U40" s="181" t="s">
        <v>7</v>
      </c>
      <c r="W40" s="109"/>
    </row>
    <row r="41" spans="1:23" ht="13.5">
      <c r="A41" s="165" t="s">
        <v>8</v>
      </c>
      <c r="B41" s="182"/>
      <c r="C41" s="183">
        <v>1</v>
      </c>
      <c r="D41" s="182"/>
      <c r="E41" s="183">
        <v>7</v>
      </c>
      <c r="F41" s="182"/>
      <c r="G41" s="184">
        <v>8000</v>
      </c>
      <c r="H41" s="185"/>
      <c r="I41" s="170">
        <v>5400</v>
      </c>
      <c r="J41" s="185"/>
      <c r="K41" s="184">
        <v>100000</v>
      </c>
      <c r="L41" s="182"/>
      <c r="M41" s="186">
        <v>2311592</v>
      </c>
      <c r="N41" s="192"/>
      <c r="O41" s="186">
        <v>131641</v>
      </c>
      <c r="P41" s="189" t="s">
        <v>134</v>
      </c>
      <c r="Q41" s="305" t="s">
        <v>135</v>
      </c>
      <c r="R41" s="306"/>
      <c r="S41" s="306"/>
      <c r="T41" s="307"/>
      <c r="U41" s="181" t="s">
        <v>8</v>
      </c>
      <c r="W41" s="109"/>
    </row>
    <row r="42" spans="1:23" ht="13.5">
      <c r="A42" s="193" t="s">
        <v>9</v>
      </c>
      <c r="B42" s="163"/>
      <c r="C42" s="194">
        <v>1.3</v>
      </c>
      <c r="D42" s="163"/>
      <c r="E42" s="194">
        <v>5</v>
      </c>
      <c r="F42" s="163"/>
      <c r="G42" s="195">
        <v>6500</v>
      </c>
      <c r="H42" s="196"/>
      <c r="I42" s="170">
        <v>5000</v>
      </c>
      <c r="J42" s="196"/>
      <c r="K42" s="195">
        <v>100000</v>
      </c>
      <c r="L42" s="163"/>
      <c r="M42" s="197">
        <v>1531213</v>
      </c>
      <c r="N42" s="198"/>
      <c r="O42" s="197">
        <v>78315</v>
      </c>
      <c r="P42" s="199" t="s">
        <v>134</v>
      </c>
      <c r="Q42" s="228" t="s">
        <v>135</v>
      </c>
      <c r="R42" s="229"/>
      <c r="S42" s="229"/>
      <c r="T42" s="230"/>
      <c r="U42" s="201" t="s">
        <v>9</v>
      </c>
      <c r="W42" s="109"/>
    </row>
    <row r="43" spans="1:22" ht="13.5">
      <c r="A43" s="165" t="s">
        <v>10</v>
      </c>
      <c r="B43" s="166"/>
      <c r="C43" s="167">
        <v>1.3</v>
      </c>
      <c r="D43" s="166"/>
      <c r="E43" s="167">
        <v>4</v>
      </c>
      <c r="F43" s="166"/>
      <c r="G43" s="168">
        <v>6000</v>
      </c>
      <c r="H43" s="169"/>
      <c r="I43" s="202">
        <v>6000</v>
      </c>
      <c r="J43" s="169"/>
      <c r="K43" s="168">
        <v>100000</v>
      </c>
      <c r="L43" s="166"/>
      <c r="M43" s="171">
        <v>4797952</v>
      </c>
      <c r="N43" s="203"/>
      <c r="O43" s="204">
        <v>303226</v>
      </c>
      <c r="P43" s="174" t="s">
        <v>134</v>
      </c>
      <c r="Q43" s="302" t="s">
        <v>135</v>
      </c>
      <c r="R43" s="303"/>
      <c r="S43" s="303"/>
      <c r="T43" s="304"/>
      <c r="U43" s="181" t="s">
        <v>10</v>
      </c>
      <c r="V43" s="108"/>
    </row>
    <row r="44" spans="1:22" ht="13.5">
      <c r="A44" s="165" t="s">
        <v>127</v>
      </c>
      <c r="B44" s="182"/>
      <c r="C44" s="183">
        <v>1</v>
      </c>
      <c r="D44" s="182"/>
      <c r="E44" s="183">
        <v>2</v>
      </c>
      <c r="F44" s="182"/>
      <c r="G44" s="184">
        <v>8400</v>
      </c>
      <c r="H44" s="185"/>
      <c r="I44" s="205">
        <v>6000</v>
      </c>
      <c r="J44" s="185"/>
      <c r="K44" s="184">
        <v>100000</v>
      </c>
      <c r="L44" s="182"/>
      <c r="M44" s="186">
        <v>2085259</v>
      </c>
      <c r="N44" s="206"/>
      <c r="O44" s="207">
        <v>109658</v>
      </c>
      <c r="P44" s="189" t="s">
        <v>147</v>
      </c>
      <c r="Q44" s="305" t="s">
        <v>135</v>
      </c>
      <c r="R44" s="306"/>
      <c r="S44" s="306"/>
      <c r="T44" s="307"/>
      <c r="U44" s="181" t="s">
        <v>110</v>
      </c>
      <c r="V44" s="108"/>
    </row>
    <row r="45" spans="1:22" ht="13.5">
      <c r="A45" s="165" t="s">
        <v>128</v>
      </c>
      <c r="B45" s="182"/>
      <c r="C45" s="183">
        <v>1.4</v>
      </c>
      <c r="D45" s="182"/>
      <c r="E45" s="183">
        <v>5</v>
      </c>
      <c r="F45" s="182"/>
      <c r="G45" s="184">
        <v>7200</v>
      </c>
      <c r="H45" s="185"/>
      <c r="I45" s="205">
        <v>6000</v>
      </c>
      <c r="J45" s="185"/>
      <c r="K45" s="184">
        <v>100000</v>
      </c>
      <c r="L45" s="182"/>
      <c r="M45" s="186">
        <v>5281227</v>
      </c>
      <c r="N45" s="206"/>
      <c r="O45" s="207">
        <v>318133</v>
      </c>
      <c r="P45" s="189" t="s">
        <v>125</v>
      </c>
      <c r="Q45" s="305" t="s">
        <v>135</v>
      </c>
      <c r="R45" s="306"/>
      <c r="S45" s="306"/>
      <c r="T45" s="307"/>
      <c r="U45" s="181" t="s">
        <v>111</v>
      </c>
      <c r="V45" s="108"/>
    </row>
    <row r="46" spans="1:22" ht="13.5">
      <c r="A46" s="165" t="s">
        <v>129</v>
      </c>
      <c r="B46" s="182"/>
      <c r="C46" s="183">
        <v>1.4</v>
      </c>
      <c r="D46" s="182"/>
      <c r="E46" s="183">
        <v>4</v>
      </c>
      <c r="F46" s="182"/>
      <c r="G46" s="184">
        <v>6000</v>
      </c>
      <c r="H46" s="185"/>
      <c r="I46" s="205">
        <v>4800</v>
      </c>
      <c r="J46" s="185"/>
      <c r="K46" s="184">
        <v>100000</v>
      </c>
      <c r="L46" s="182"/>
      <c r="M46" s="186">
        <v>6327206</v>
      </c>
      <c r="N46" s="206"/>
      <c r="O46" s="207">
        <v>342296</v>
      </c>
      <c r="P46" s="189" t="s">
        <v>137</v>
      </c>
      <c r="Q46" s="305" t="s">
        <v>135</v>
      </c>
      <c r="R46" s="306"/>
      <c r="S46" s="306"/>
      <c r="T46" s="307"/>
      <c r="U46" s="181" t="s">
        <v>112</v>
      </c>
      <c r="V46" s="108"/>
    </row>
    <row r="47" spans="1:22" ht="13.5">
      <c r="A47" s="193" t="s">
        <v>13</v>
      </c>
      <c r="B47" s="163"/>
      <c r="C47" s="194">
        <v>0.7</v>
      </c>
      <c r="D47" s="163"/>
      <c r="E47" s="194">
        <v>8</v>
      </c>
      <c r="F47" s="163"/>
      <c r="G47" s="195">
        <v>6500</v>
      </c>
      <c r="H47" s="196"/>
      <c r="I47" s="211">
        <v>6800</v>
      </c>
      <c r="J47" s="196"/>
      <c r="K47" s="195">
        <v>100000</v>
      </c>
      <c r="L47" s="163"/>
      <c r="M47" s="197">
        <v>1460331</v>
      </c>
      <c r="N47" s="212"/>
      <c r="O47" s="213">
        <v>68810</v>
      </c>
      <c r="P47" s="199" t="s">
        <v>137</v>
      </c>
      <c r="Q47" s="228" t="s">
        <v>135</v>
      </c>
      <c r="R47" s="229"/>
      <c r="S47" s="229"/>
      <c r="T47" s="230"/>
      <c r="U47" s="201" t="s">
        <v>13</v>
      </c>
      <c r="V47" s="108"/>
    </row>
    <row r="48" spans="1:22" ht="13.5">
      <c r="A48" s="165" t="s">
        <v>23</v>
      </c>
      <c r="B48" s="166"/>
      <c r="C48" s="167">
        <v>1.1</v>
      </c>
      <c r="D48" s="166"/>
      <c r="E48" s="167">
        <v>9</v>
      </c>
      <c r="F48" s="166"/>
      <c r="G48" s="168">
        <v>8000</v>
      </c>
      <c r="H48" s="169"/>
      <c r="I48" s="170">
        <v>4300</v>
      </c>
      <c r="J48" s="169"/>
      <c r="K48" s="168">
        <v>100000</v>
      </c>
      <c r="L48" s="166"/>
      <c r="M48" s="171">
        <v>189220</v>
      </c>
      <c r="N48" s="203"/>
      <c r="O48" s="204">
        <v>7217</v>
      </c>
      <c r="P48" s="174" t="s">
        <v>137</v>
      </c>
      <c r="Q48" s="302" t="s">
        <v>135</v>
      </c>
      <c r="R48" s="303"/>
      <c r="S48" s="303"/>
      <c r="T48" s="304"/>
      <c r="U48" s="181" t="s">
        <v>23</v>
      </c>
      <c r="V48" s="108"/>
    </row>
    <row r="49" spans="1:22" ht="13.5">
      <c r="A49" s="165" t="s">
        <v>130</v>
      </c>
      <c r="B49" s="182"/>
      <c r="C49" s="183">
        <v>1</v>
      </c>
      <c r="D49" s="182"/>
      <c r="E49" s="183">
        <v>7.5</v>
      </c>
      <c r="F49" s="182"/>
      <c r="G49" s="184">
        <v>8000</v>
      </c>
      <c r="H49" s="185"/>
      <c r="I49" s="170">
        <v>5000</v>
      </c>
      <c r="J49" s="185"/>
      <c r="K49" s="184">
        <v>100000</v>
      </c>
      <c r="L49" s="182"/>
      <c r="M49" s="186">
        <v>796256</v>
      </c>
      <c r="N49" s="206"/>
      <c r="O49" s="207">
        <v>36271</v>
      </c>
      <c r="P49" s="189" t="s">
        <v>138</v>
      </c>
      <c r="Q49" s="305" t="s">
        <v>135</v>
      </c>
      <c r="R49" s="306"/>
      <c r="S49" s="306"/>
      <c r="T49" s="307"/>
      <c r="U49" s="181" t="s">
        <v>113</v>
      </c>
      <c r="V49" s="108"/>
    </row>
    <row r="50" spans="1:22" ht="13.5">
      <c r="A50" s="165" t="s">
        <v>131</v>
      </c>
      <c r="B50" s="182"/>
      <c r="C50" s="183">
        <v>0.7</v>
      </c>
      <c r="D50" s="182"/>
      <c r="E50" s="183">
        <v>4.2</v>
      </c>
      <c r="F50" s="182"/>
      <c r="G50" s="184">
        <v>5700</v>
      </c>
      <c r="H50" s="185"/>
      <c r="I50" s="170">
        <v>3400</v>
      </c>
      <c r="J50" s="185"/>
      <c r="K50" s="184">
        <v>100000</v>
      </c>
      <c r="L50" s="182"/>
      <c r="M50" s="186">
        <v>1782312</v>
      </c>
      <c r="N50" s="206"/>
      <c r="O50" s="207">
        <v>85188</v>
      </c>
      <c r="P50" s="189" t="s">
        <v>139</v>
      </c>
      <c r="Q50" s="305" t="s">
        <v>135</v>
      </c>
      <c r="R50" s="306"/>
      <c r="S50" s="306"/>
      <c r="T50" s="307"/>
      <c r="U50" s="181" t="s">
        <v>29</v>
      </c>
      <c r="V50" s="108"/>
    </row>
    <row r="51" spans="1:22" ht="13.5">
      <c r="A51" s="165" t="s">
        <v>34</v>
      </c>
      <c r="B51" s="182"/>
      <c r="C51" s="183">
        <v>1.8</v>
      </c>
      <c r="D51" s="182"/>
      <c r="E51" s="183">
        <v>0</v>
      </c>
      <c r="F51" s="182"/>
      <c r="G51" s="184">
        <v>8500</v>
      </c>
      <c r="H51" s="185"/>
      <c r="I51" s="170">
        <v>5000</v>
      </c>
      <c r="J51" s="185"/>
      <c r="K51" s="184">
        <v>100000</v>
      </c>
      <c r="L51" s="182"/>
      <c r="M51" s="186">
        <v>848894</v>
      </c>
      <c r="N51" s="206"/>
      <c r="O51" s="207">
        <v>0</v>
      </c>
      <c r="P51" s="190" t="s">
        <v>139</v>
      </c>
      <c r="Q51" s="190" t="s">
        <v>160</v>
      </c>
      <c r="R51" s="191"/>
      <c r="S51" s="190"/>
      <c r="T51" s="151" t="s">
        <v>162</v>
      </c>
      <c r="U51" s="156" t="s">
        <v>34</v>
      </c>
      <c r="V51" s="108"/>
    </row>
    <row r="52" spans="1:23" ht="13.5">
      <c r="A52" s="193" t="s">
        <v>37</v>
      </c>
      <c r="B52" s="163"/>
      <c r="C52" s="194">
        <v>1.5</v>
      </c>
      <c r="D52" s="163"/>
      <c r="E52" s="194">
        <v>7</v>
      </c>
      <c r="F52" s="163"/>
      <c r="G52" s="195">
        <v>8000</v>
      </c>
      <c r="H52" s="196"/>
      <c r="I52" s="170">
        <v>5500</v>
      </c>
      <c r="J52" s="196"/>
      <c r="K52" s="195">
        <v>100000</v>
      </c>
      <c r="L52" s="163"/>
      <c r="M52" s="197">
        <v>948892</v>
      </c>
      <c r="N52" s="212"/>
      <c r="O52" s="213">
        <v>3104</v>
      </c>
      <c r="P52" s="199" t="s">
        <v>139</v>
      </c>
      <c r="Q52" s="305" t="s">
        <v>135</v>
      </c>
      <c r="R52" s="306"/>
      <c r="S52" s="306"/>
      <c r="T52" s="307"/>
      <c r="U52" s="201" t="s">
        <v>37</v>
      </c>
      <c r="W52" s="109"/>
    </row>
    <row r="53" spans="1:23" ht="13.5">
      <c r="A53" s="165" t="s">
        <v>132</v>
      </c>
      <c r="B53" s="166"/>
      <c r="C53" s="214">
        <v>1.6</v>
      </c>
      <c r="D53" s="215"/>
      <c r="E53" s="214">
        <v>7.7</v>
      </c>
      <c r="F53" s="215"/>
      <c r="G53" s="216">
        <v>7500</v>
      </c>
      <c r="H53" s="217"/>
      <c r="I53" s="216">
        <v>7500</v>
      </c>
      <c r="J53" s="169"/>
      <c r="K53" s="168">
        <v>100000</v>
      </c>
      <c r="L53" s="166"/>
      <c r="M53" s="171">
        <v>544419</v>
      </c>
      <c r="N53" s="218"/>
      <c r="O53" s="171">
        <v>23494</v>
      </c>
      <c r="P53" s="174" t="s">
        <v>139</v>
      </c>
      <c r="Q53" s="302" t="s">
        <v>135</v>
      </c>
      <c r="R53" s="303"/>
      <c r="S53" s="303"/>
      <c r="T53" s="304"/>
      <c r="U53" s="181" t="s">
        <v>114</v>
      </c>
      <c r="W53" s="109"/>
    </row>
    <row r="54" spans="1:23" ht="13.5">
      <c r="A54" s="165" t="s">
        <v>133</v>
      </c>
      <c r="B54" s="163"/>
      <c r="C54" s="194">
        <v>0.7</v>
      </c>
      <c r="D54" s="163"/>
      <c r="E54" s="194">
        <v>4.2</v>
      </c>
      <c r="F54" s="163"/>
      <c r="G54" s="195">
        <v>7000</v>
      </c>
      <c r="H54" s="196"/>
      <c r="I54" s="170">
        <v>4000</v>
      </c>
      <c r="J54" s="196"/>
      <c r="K54" s="195">
        <v>100000</v>
      </c>
      <c r="L54" s="163"/>
      <c r="M54" s="197">
        <v>1448213</v>
      </c>
      <c r="N54" s="198"/>
      <c r="O54" s="197">
        <v>58951</v>
      </c>
      <c r="P54" s="199" t="s">
        <v>125</v>
      </c>
      <c r="Q54" s="228" t="s">
        <v>135</v>
      </c>
      <c r="R54" s="229"/>
      <c r="S54" s="229"/>
      <c r="T54" s="230"/>
      <c r="U54" s="181" t="s">
        <v>115</v>
      </c>
      <c r="W54" s="109"/>
    </row>
    <row r="55" spans="1:22" ht="13.5">
      <c r="A55" s="63" t="s">
        <v>102</v>
      </c>
      <c r="B55" s="76"/>
      <c r="C55" s="99" t="s">
        <v>175</v>
      </c>
      <c r="D55" s="317" t="s">
        <v>175</v>
      </c>
      <c r="E55" s="318"/>
      <c r="F55" s="317" t="s">
        <v>175</v>
      </c>
      <c r="G55" s="318"/>
      <c r="H55" s="317" t="s">
        <v>175</v>
      </c>
      <c r="I55" s="318"/>
      <c r="J55" s="324" t="s">
        <v>175</v>
      </c>
      <c r="K55" s="325"/>
      <c r="L55" s="357" t="s">
        <v>175</v>
      </c>
      <c r="M55" s="318"/>
      <c r="N55" s="357" t="s">
        <v>175</v>
      </c>
      <c r="O55" s="318"/>
      <c r="P55" s="100" t="s">
        <v>175</v>
      </c>
      <c r="Q55" s="296" t="s">
        <v>175</v>
      </c>
      <c r="R55" s="308"/>
      <c r="S55" s="308"/>
      <c r="T55" s="309"/>
      <c r="U55" s="66"/>
      <c r="V55" s="108"/>
    </row>
    <row r="56" spans="1:23" ht="13.5">
      <c r="A56" s="165" t="s">
        <v>40</v>
      </c>
      <c r="B56" s="166"/>
      <c r="C56" s="219" t="s">
        <v>175</v>
      </c>
      <c r="D56" s="321" t="s">
        <v>175</v>
      </c>
      <c r="E56" s="227"/>
      <c r="F56" s="321" t="s">
        <v>175</v>
      </c>
      <c r="G56" s="227"/>
      <c r="H56" s="321" t="s">
        <v>175</v>
      </c>
      <c r="I56" s="227"/>
      <c r="J56" s="321" t="s">
        <v>175</v>
      </c>
      <c r="K56" s="227"/>
      <c r="L56" s="321" t="s">
        <v>175</v>
      </c>
      <c r="M56" s="227"/>
      <c r="N56" s="321" t="s">
        <v>175</v>
      </c>
      <c r="O56" s="227"/>
      <c r="P56" s="244" t="s">
        <v>175</v>
      </c>
      <c r="Q56" s="350" t="s">
        <v>175</v>
      </c>
      <c r="R56" s="281"/>
      <c r="S56" s="281"/>
      <c r="T56" s="227"/>
      <c r="U56" s="181" t="s">
        <v>40</v>
      </c>
      <c r="W56" s="109"/>
    </row>
    <row r="57" spans="1:23" ht="13.5">
      <c r="A57" s="165" t="s">
        <v>41</v>
      </c>
      <c r="B57" s="182"/>
      <c r="C57" s="221" t="s">
        <v>175</v>
      </c>
      <c r="D57" s="322" t="s">
        <v>175</v>
      </c>
      <c r="E57" s="292"/>
      <c r="F57" s="322" t="s">
        <v>175</v>
      </c>
      <c r="G57" s="292"/>
      <c r="H57" s="322" t="s">
        <v>175</v>
      </c>
      <c r="I57" s="292"/>
      <c r="J57" s="322" t="s">
        <v>175</v>
      </c>
      <c r="K57" s="292"/>
      <c r="L57" s="322" t="s">
        <v>175</v>
      </c>
      <c r="M57" s="292"/>
      <c r="N57" s="322" t="s">
        <v>175</v>
      </c>
      <c r="O57" s="292"/>
      <c r="P57" s="244" t="s">
        <v>175</v>
      </c>
      <c r="Q57" s="348" t="s">
        <v>175</v>
      </c>
      <c r="R57" s="291"/>
      <c r="S57" s="291"/>
      <c r="T57" s="292"/>
      <c r="U57" s="181" t="s">
        <v>41</v>
      </c>
      <c r="W57" s="109"/>
    </row>
    <row r="58" spans="1:23" ht="13.5">
      <c r="A58" s="193" t="s">
        <v>42</v>
      </c>
      <c r="B58" s="163"/>
      <c r="C58" s="159" t="s">
        <v>175</v>
      </c>
      <c r="D58" s="323" t="s">
        <v>175</v>
      </c>
      <c r="E58" s="295"/>
      <c r="F58" s="323" t="s">
        <v>175</v>
      </c>
      <c r="G58" s="295"/>
      <c r="H58" s="323" t="s">
        <v>175</v>
      </c>
      <c r="I58" s="295"/>
      <c r="J58" s="323" t="s">
        <v>175</v>
      </c>
      <c r="K58" s="295"/>
      <c r="L58" s="323" t="s">
        <v>175</v>
      </c>
      <c r="M58" s="295"/>
      <c r="N58" s="323" t="s">
        <v>175</v>
      </c>
      <c r="O58" s="295"/>
      <c r="P58" s="248" t="s">
        <v>175</v>
      </c>
      <c r="Q58" s="349" t="s">
        <v>175</v>
      </c>
      <c r="R58" s="294"/>
      <c r="S58" s="294"/>
      <c r="T58" s="295"/>
      <c r="U58" s="201" t="s">
        <v>42</v>
      </c>
      <c r="W58" s="109"/>
    </row>
    <row r="59" spans="1:23" ht="13.5">
      <c r="A59" s="63" t="s">
        <v>43</v>
      </c>
      <c r="B59" s="76"/>
      <c r="C59" s="99" t="s">
        <v>175</v>
      </c>
      <c r="D59" s="317" t="s">
        <v>175</v>
      </c>
      <c r="E59" s="318"/>
      <c r="F59" s="317" t="s">
        <v>175</v>
      </c>
      <c r="G59" s="318"/>
      <c r="H59" s="317" t="s">
        <v>175</v>
      </c>
      <c r="I59" s="318"/>
      <c r="J59" s="317" t="s">
        <v>175</v>
      </c>
      <c r="K59" s="318"/>
      <c r="L59" s="317" t="s">
        <v>175</v>
      </c>
      <c r="M59" s="318"/>
      <c r="N59" s="317" t="s">
        <v>175</v>
      </c>
      <c r="O59" s="318"/>
      <c r="P59" s="101" t="s">
        <v>175</v>
      </c>
      <c r="Q59" s="296" t="s">
        <v>175</v>
      </c>
      <c r="R59" s="297"/>
      <c r="S59" s="297"/>
      <c r="T59" s="298"/>
      <c r="U59" s="67"/>
      <c r="W59" s="109"/>
    </row>
    <row r="60" spans="1:22" ht="14.25" thickBot="1">
      <c r="A60" s="75" t="s">
        <v>98</v>
      </c>
      <c r="B60" s="77"/>
      <c r="C60" s="102" t="s">
        <v>175</v>
      </c>
      <c r="D60" s="319" t="s">
        <v>175</v>
      </c>
      <c r="E60" s="320"/>
      <c r="F60" s="319" t="s">
        <v>175</v>
      </c>
      <c r="G60" s="320"/>
      <c r="H60" s="319" t="s">
        <v>175</v>
      </c>
      <c r="I60" s="320"/>
      <c r="J60" s="319" t="s">
        <v>175</v>
      </c>
      <c r="K60" s="320"/>
      <c r="L60" s="319" t="s">
        <v>175</v>
      </c>
      <c r="M60" s="320"/>
      <c r="N60" s="319" t="s">
        <v>175</v>
      </c>
      <c r="O60" s="320"/>
      <c r="P60" s="103" t="s">
        <v>175</v>
      </c>
      <c r="Q60" s="299" t="s">
        <v>175</v>
      </c>
      <c r="R60" s="300"/>
      <c r="S60" s="300"/>
      <c r="T60" s="301"/>
      <c r="U60" s="69"/>
      <c r="V60" s="108"/>
    </row>
    <row r="62" ht="13.5">
      <c r="A62" s="108" t="s">
        <v>140</v>
      </c>
    </row>
    <row r="63" ht="13.5">
      <c r="D63" s="108" t="s">
        <v>116</v>
      </c>
    </row>
    <row r="64" ht="13.5">
      <c r="A64" s="108" t="s">
        <v>56</v>
      </c>
    </row>
  </sheetData>
  <sheetProtection/>
  <mergeCells count="89">
    <mergeCell ref="A2:A6"/>
    <mergeCell ref="N2:N6"/>
    <mergeCell ref="O2:O6"/>
    <mergeCell ref="E3:F5"/>
    <mergeCell ref="G3:H5"/>
    <mergeCell ref="I3:J5"/>
    <mergeCell ref="K3:L5"/>
    <mergeCell ref="M3:M6"/>
    <mergeCell ref="H55:I55"/>
    <mergeCell ref="H56:I56"/>
    <mergeCell ref="A33:A37"/>
    <mergeCell ref="N34:O36"/>
    <mergeCell ref="L55:M55"/>
    <mergeCell ref="L56:M56"/>
    <mergeCell ref="J55:K55"/>
    <mergeCell ref="J56:K56"/>
    <mergeCell ref="F55:G55"/>
    <mergeCell ref="F56:G56"/>
    <mergeCell ref="L57:M57"/>
    <mergeCell ref="L58:M58"/>
    <mergeCell ref="N60:O60"/>
    <mergeCell ref="N55:O55"/>
    <mergeCell ref="N56:O56"/>
    <mergeCell ref="N57:O57"/>
    <mergeCell ref="N58:O58"/>
    <mergeCell ref="N59:O59"/>
    <mergeCell ref="F60:G60"/>
    <mergeCell ref="H59:I59"/>
    <mergeCell ref="H60:I60"/>
    <mergeCell ref="L59:M59"/>
    <mergeCell ref="L60:M60"/>
    <mergeCell ref="J60:K60"/>
    <mergeCell ref="J57:K57"/>
    <mergeCell ref="J58:K58"/>
    <mergeCell ref="J59:K59"/>
    <mergeCell ref="F59:G59"/>
    <mergeCell ref="H57:I57"/>
    <mergeCell ref="H58:I58"/>
    <mergeCell ref="F57:G57"/>
    <mergeCell ref="F58:G58"/>
    <mergeCell ref="D59:E59"/>
    <mergeCell ref="D60:E60"/>
    <mergeCell ref="D55:E55"/>
    <mergeCell ref="D56:E56"/>
    <mergeCell ref="D57:E57"/>
    <mergeCell ref="D58:E58"/>
    <mergeCell ref="N37:O37"/>
    <mergeCell ref="J35:K35"/>
    <mergeCell ref="L34:M34"/>
    <mergeCell ref="L35:M35"/>
    <mergeCell ref="L36:M36"/>
    <mergeCell ref="L37:M37"/>
    <mergeCell ref="H35:I35"/>
    <mergeCell ref="B33:I33"/>
    <mergeCell ref="E2:M2"/>
    <mergeCell ref="B35:C35"/>
    <mergeCell ref="D35:E35"/>
    <mergeCell ref="F35:G35"/>
    <mergeCell ref="L33:O33"/>
    <mergeCell ref="B2:B6"/>
    <mergeCell ref="C2:C6"/>
    <mergeCell ref="D2:D6"/>
    <mergeCell ref="Q33:T33"/>
    <mergeCell ref="Q34:T34"/>
    <mergeCell ref="Q35:T35"/>
    <mergeCell ref="Q36:T36"/>
    <mergeCell ref="Q37:T37"/>
    <mergeCell ref="Q38:T38"/>
    <mergeCell ref="Q39:T39"/>
    <mergeCell ref="Q40:T40"/>
    <mergeCell ref="Q41:T41"/>
    <mergeCell ref="Q42:T42"/>
    <mergeCell ref="Q43:T43"/>
    <mergeCell ref="Q44:T44"/>
    <mergeCell ref="Q45:T45"/>
    <mergeCell ref="Q46:T46"/>
    <mergeCell ref="Q47:T47"/>
    <mergeCell ref="Q48:T48"/>
    <mergeCell ref="Q49:T49"/>
    <mergeCell ref="Q50:T50"/>
    <mergeCell ref="Q52:T52"/>
    <mergeCell ref="Q53:T53"/>
    <mergeCell ref="Q58:T58"/>
    <mergeCell ref="Q59:T59"/>
    <mergeCell ref="Q60:T60"/>
    <mergeCell ref="Q54:T54"/>
    <mergeCell ref="Q55:T55"/>
    <mergeCell ref="Q56:T56"/>
    <mergeCell ref="Q57:T57"/>
  </mergeCells>
  <printOptions/>
  <pageMargins left="1.04" right="0.75" top="0.73" bottom="0.75" header="0.512" footer="0.512"/>
  <pageSetup horizontalDpi="600" verticalDpi="600" orientation="landscape" paperSize="8" scale="83" r:id="rId1"/>
  <headerFooter alignWithMargins="0">
    <oddFooter>&amp;R&amp;"HG丸ｺﾞｼｯｸM-PRO,太字"&amp;12５５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DS30"/>
  <sheetViews>
    <sheetView view="pageBreakPreview" zoomScale="70" zoomScaleSheetLayoutView="70" zoomScalePageLayoutView="0" workbookViewId="0" topLeftCell="A1">
      <selection activeCell="A1" sqref="A1"/>
    </sheetView>
  </sheetViews>
  <sheetFormatPr defaultColWidth="8.796875" defaultRowHeight="14.25"/>
  <cols>
    <col min="1" max="1" width="10.8984375" style="108" customWidth="1"/>
    <col min="2" max="2" width="10.69921875" style="108" customWidth="1"/>
    <col min="3" max="3" width="10" style="108" customWidth="1"/>
    <col min="4" max="4" width="10.69921875" style="109" customWidth="1"/>
    <col min="5" max="5" width="10" style="109" customWidth="1"/>
    <col min="6" max="6" width="10.69921875" style="108" customWidth="1"/>
    <col min="7" max="7" width="10" style="109" customWidth="1"/>
    <col min="8" max="8" width="10.69921875" style="109" customWidth="1"/>
    <col min="9" max="9" width="10" style="109" customWidth="1"/>
    <col min="10" max="10" width="11.69921875" style="109" bestFit="1" customWidth="1"/>
    <col min="11" max="11" width="17.3984375" style="109" customWidth="1"/>
    <col min="12" max="12" width="8.5" style="109" customWidth="1"/>
    <col min="13" max="13" width="9.69921875" style="109" customWidth="1"/>
    <col min="14" max="14" width="0.1015625" style="109" hidden="1" customWidth="1"/>
    <col min="15" max="15" width="8.5" style="109" hidden="1" customWidth="1"/>
    <col min="16" max="16" width="1" style="109" hidden="1" customWidth="1"/>
    <col min="17" max="17" width="11" style="109" customWidth="1"/>
    <col min="18" max="19" width="13" style="109" customWidth="1"/>
    <col min="20" max="20" width="13" style="108" customWidth="1"/>
    <col min="21" max="21" width="10.3984375" style="108" customWidth="1"/>
    <col min="22" max="23" width="9" style="108" customWidth="1"/>
    <col min="24" max="25" width="11.59765625" style="108" customWidth="1"/>
    <col min="26" max="16384" width="9" style="108" customWidth="1"/>
  </cols>
  <sheetData>
    <row r="1" spans="1:25" s="109" customFormat="1" ht="24.75" thickBot="1">
      <c r="A1" s="141" t="s">
        <v>152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42" t="s">
        <v>82</v>
      </c>
      <c r="U1" s="223" t="s">
        <v>57</v>
      </c>
      <c r="V1" s="108"/>
      <c r="W1" s="108"/>
      <c r="X1" s="108"/>
      <c r="Y1" s="108"/>
    </row>
    <row r="2" spans="1:25" s="109" customFormat="1" ht="15" customHeight="1">
      <c r="A2" s="224"/>
      <c r="B2" s="113" t="s">
        <v>96</v>
      </c>
      <c r="C2" s="114"/>
      <c r="D2" s="114"/>
      <c r="E2" s="114"/>
      <c r="F2" s="114"/>
      <c r="G2" s="114"/>
      <c r="H2" s="114"/>
      <c r="I2" s="114"/>
      <c r="J2" s="316"/>
      <c r="K2" s="354" t="s">
        <v>172</v>
      </c>
      <c r="L2" s="354" t="s">
        <v>174</v>
      </c>
      <c r="M2" s="145"/>
      <c r="N2" s="145"/>
      <c r="O2" s="145"/>
      <c r="P2" s="145"/>
      <c r="Q2" s="145"/>
      <c r="R2" s="145"/>
      <c r="S2" s="225"/>
      <c r="T2" s="226"/>
      <c r="U2" s="146"/>
      <c r="V2" s="108"/>
      <c r="W2" s="108"/>
      <c r="X2" s="108"/>
      <c r="Y2" s="108"/>
    </row>
    <row r="3" spans="1:21" ht="15" customHeight="1">
      <c r="A3" s="232"/>
      <c r="B3" s="147"/>
      <c r="C3" s="148"/>
      <c r="D3" s="147"/>
      <c r="E3" s="148"/>
      <c r="F3" s="147"/>
      <c r="G3" s="148"/>
      <c r="H3" s="147"/>
      <c r="I3" s="148"/>
      <c r="J3" s="233"/>
      <c r="K3" s="355"/>
      <c r="L3" s="355"/>
      <c r="M3" s="151" t="s">
        <v>62</v>
      </c>
      <c r="N3" s="151"/>
      <c r="O3" s="151"/>
      <c r="P3" s="151"/>
      <c r="Q3" s="234"/>
      <c r="R3" s="234"/>
      <c r="S3" s="360" t="s">
        <v>99</v>
      </c>
      <c r="T3" s="361"/>
      <c r="U3" s="235"/>
    </row>
    <row r="4" spans="1:21" ht="13.5">
      <c r="A4" s="165" t="s">
        <v>2</v>
      </c>
      <c r="B4" s="179" t="s">
        <v>88</v>
      </c>
      <c r="C4" s="307"/>
      <c r="D4" s="179" t="s">
        <v>89</v>
      </c>
      <c r="E4" s="307"/>
      <c r="F4" s="179" t="s">
        <v>90</v>
      </c>
      <c r="G4" s="307"/>
      <c r="H4" s="179" t="s">
        <v>92</v>
      </c>
      <c r="I4" s="307"/>
      <c r="J4" s="151" t="s">
        <v>91</v>
      </c>
      <c r="K4" s="355"/>
      <c r="L4" s="355"/>
      <c r="M4" s="151" t="s">
        <v>71</v>
      </c>
      <c r="N4" s="151" t="s">
        <v>156</v>
      </c>
      <c r="O4" s="151" t="s">
        <v>157</v>
      </c>
      <c r="P4" s="151" t="s">
        <v>158</v>
      </c>
      <c r="Q4" s="151" t="s">
        <v>72</v>
      </c>
      <c r="R4" s="151" t="s">
        <v>73</v>
      </c>
      <c r="S4" s="236"/>
      <c r="T4" s="236"/>
      <c r="U4" s="156" t="s">
        <v>2</v>
      </c>
    </row>
    <row r="5" spans="1:21" ht="13.5">
      <c r="A5" s="232"/>
      <c r="B5" s="237"/>
      <c r="C5" s="238"/>
      <c r="D5" s="237"/>
      <c r="E5" s="238"/>
      <c r="F5" s="237"/>
      <c r="G5" s="238"/>
      <c r="H5" s="237"/>
      <c r="I5" s="238"/>
      <c r="J5" s="151"/>
      <c r="K5" s="355"/>
      <c r="L5" s="355"/>
      <c r="M5" s="151" t="s">
        <v>76</v>
      </c>
      <c r="N5" s="151"/>
      <c r="O5" s="151"/>
      <c r="P5" s="151"/>
      <c r="Q5" s="234"/>
      <c r="R5" s="234"/>
      <c r="S5" s="364" t="s">
        <v>50</v>
      </c>
      <c r="T5" s="364" t="s">
        <v>51</v>
      </c>
      <c r="U5" s="235"/>
    </row>
    <row r="6" spans="1:21" s="109" customFormat="1" ht="13.5">
      <c r="A6" s="239"/>
      <c r="B6" s="240" t="s">
        <v>77</v>
      </c>
      <c r="C6" s="240" t="s">
        <v>54</v>
      </c>
      <c r="D6" s="240" t="s">
        <v>77</v>
      </c>
      <c r="E6" s="240" t="s">
        <v>54</v>
      </c>
      <c r="F6" s="240" t="s">
        <v>77</v>
      </c>
      <c r="G6" s="240" t="s">
        <v>54</v>
      </c>
      <c r="H6" s="240" t="s">
        <v>77</v>
      </c>
      <c r="I6" s="240" t="s">
        <v>54</v>
      </c>
      <c r="J6" s="162"/>
      <c r="K6" s="356"/>
      <c r="L6" s="356"/>
      <c r="M6" s="162"/>
      <c r="N6" s="162"/>
      <c r="O6" s="162"/>
      <c r="P6" s="162"/>
      <c r="Q6" s="162"/>
      <c r="R6" s="162"/>
      <c r="S6" s="366"/>
      <c r="T6" s="366"/>
      <c r="U6" s="164"/>
    </row>
    <row r="7" spans="1:21" s="109" customFormat="1" ht="15.75" customHeight="1">
      <c r="A7" s="165" t="s">
        <v>4</v>
      </c>
      <c r="B7" s="78">
        <v>188619</v>
      </c>
      <c r="C7" s="79">
        <v>48.26</v>
      </c>
      <c r="D7" s="78">
        <v>34740</v>
      </c>
      <c r="E7" s="259">
        <v>8.89</v>
      </c>
      <c r="F7" s="78">
        <v>130650</v>
      </c>
      <c r="G7" s="79">
        <v>33.42</v>
      </c>
      <c r="H7" s="78">
        <v>36878</v>
      </c>
      <c r="I7" s="79">
        <v>9.43</v>
      </c>
      <c r="J7" s="82">
        <v>390887</v>
      </c>
      <c r="K7" s="78">
        <v>28252</v>
      </c>
      <c r="L7" s="78">
        <v>0</v>
      </c>
      <c r="M7" s="78">
        <v>20429</v>
      </c>
      <c r="N7" s="78"/>
      <c r="O7" s="78"/>
      <c r="P7" s="78"/>
      <c r="Q7" s="78">
        <v>4242</v>
      </c>
      <c r="R7" s="78">
        <v>346448</v>
      </c>
      <c r="S7" s="82">
        <v>3360453</v>
      </c>
      <c r="T7" s="82">
        <v>310184</v>
      </c>
      <c r="U7" s="181" t="s">
        <v>4</v>
      </c>
    </row>
    <row r="8" spans="1:21" s="109" customFormat="1" ht="15.75" customHeight="1">
      <c r="A8" s="165" t="s">
        <v>5</v>
      </c>
      <c r="B8" s="78">
        <v>55575</v>
      </c>
      <c r="C8" s="79">
        <v>46.46</v>
      </c>
      <c r="D8" s="78">
        <v>13471</v>
      </c>
      <c r="E8" s="260">
        <v>11.26</v>
      </c>
      <c r="F8" s="78">
        <v>33941</v>
      </c>
      <c r="G8" s="79">
        <v>28.37</v>
      </c>
      <c r="H8" s="78">
        <v>16643</v>
      </c>
      <c r="I8" s="79">
        <v>13.91</v>
      </c>
      <c r="J8" s="82">
        <v>119630</v>
      </c>
      <c r="K8" s="78">
        <v>8529</v>
      </c>
      <c r="L8" s="78">
        <v>0</v>
      </c>
      <c r="M8" s="78">
        <v>3096</v>
      </c>
      <c r="N8" s="78"/>
      <c r="O8" s="78"/>
      <c r="P8" s="78"/>
      <c r="Q8" s="78">
        <v>-3566</v>
      </c>
      <c r="R8" s="78">
        <v>104439</v>
      </c>
      <c r="S8" s="82">
        <v>992422</v>
      </c>
      <c r="T8" s="82">
        <v>53578</v>
      </c>
      <c r="U8" s="181" t="s">
        <v>5</v>
      </c>
    </row>
    <row r="9" spans="1:21" s="109" customFormat="1" ht="15.75" customHeight="1">
      <c r="A9" s="165" t="s">
        <v>7</v>
      </c>
      <c r="B9" s="78">
        <v>29275</v>
      </c>
      <c r="C9" s="79">
        <v>47.11</v>
      </c>
      <c r="D9" s="78">
        <v>6473</v>
      </c>
      <c r="E9" s="260">
        <v>10.41</v>
      </c>
      <c r="F9" s="78">
        <v>19006</v>
      </c>
      <c r="G9" s="79">
        <v>30.58</v>
      </c>
      <c r="H9" s="78">
        <v>7397</v>
      </c>
      <c r="I9" s="79">
        <v>11.9</v>
      </c>
      <c r="J9" s="82">
        <v>62151</v>
      </c>
      <c r="K9" s="78">
        <v>4108</v>
      </c>
      <c r="L9" s="78">
        <v>0</v>
      </c>
      <c r="M9" s="78">
        <v>1604</v>
      </c>
      <c r="N9" s="78"/>
      <c r="O9" s="78"/>
      <c r="P9" s="78"/>
      <c r="Q9" s="78">
        <v>2068</v>
      </c>
      <c r="R9" s="78">
        <v>58507</v>
      </c>
      <c r="S9" s="82">
        <v>496083</v>
      </c>
      <c r="T9" s="82">
        <v>28392</v>
      </c>
      <c r="U9" s="181" t="s">
        <v>7</v>
      </c>
    </row>
    <row r="10" spans="1:21" s="109" customFormat="1" ht="15.75" customHeight="1">
      <c r="A10" s="165" t="s">
        <v>8</v>
      </c>
      <c r="B10" s="78">
        <v>26688</v>
      </c>
      <c r="C10" s="79">
        <v>44.04</v>
      </c>
      <c r="D10" s="78">
        <v>7153</v>
      </c>
      <c r="E10" s="260">
        <v>11.8</v>
      </c>
      <c r="F10" s="78">
        <v>18677</v>
      </c>
      <c r="G10" s="79">
        <v>30.82</v>
      </c>
      <c r="H10" s="78">
        <v>8082</v>
      </c>
      <c r="I10" s="79">
        <v>13.34</v>
      </c>
      <c r="J10" s="82">
        <v>60600</v>
      </c>
      <c r="K10" s="78">
        <v>4855</v>
      </c>
      <c r="L10" s="78">
        <v>0</v>
      </c>
      <c r="M10" s="78">
        <v>1093</v>
      </c>
      <c r="N10" s="78"/>
      <c r="O10" s="78"/>
      <c r="P10" s="78"/>
      <c r="Q10" s="78">
        <v>502</v>
      </c>
      <c r="R10" s="78">
        <v>55154</v>
      </c>
      <c r="S10" s="82">
        <v>531290</v>
      </c>
      <c r="T10" s="82">
        <v>39742</v>
      </c>
      <c r="U10" s="181" t="s">
        <v>8</v>
      </c>
    </row>
    <row r="11" spans="1:21" s="109" customFormat="1" ht="15.75" customHeight="1">
      <c r="A11" s="193" t="s">
        <v>9</v>
      </c>
      <c r="B11" s="80">
        <v>21922</v>
      </c>
      <c r="C11" s="81">
        <v>41.76</v>
      </c>
      <c r="D11" s="80">
        <v>7145</v>
      </c>
      <c r="E11" s="261">
        <v>13.61</v>
      </c>
      <c r="F11" s="80">
        <v>16960</v>
      </c>
      <c r="G11" s="81">
        <v>32.31</v>
      </c>
      <c r="H11" s="80">
        <v>6469</v>
      </c>
      <c r="I11" s="81">
        <v>12.32</v>
      </c>
      <c r="J11" s="84">
        <v>52496</v>
      </c>
      <c r="K11" s="80">
        <v>3945</v>
      </c>
      <c r="L11" s="80">
        <v>0</v>
      </c>
      <c r="M11" s="80">
        <v>19</v>
      </c>
      <c r="N11" s="80"/>
      <c r="O11" s="80"/>
      <c r="P11" s="80"/>
      <c r="Q11" s="78">
        <v>191</v>
      </c>
      <c r="R11" s="78">
        <v>48723</v>
      </c>
      <c r="S11" s="84">
        <v>476551</v>
      </c>
      <c r="T11" s="84">
        <v>31064</v>
      </c>
      <c r="U11" s="201" t="s">
        <v>9</v>
      </c>
    </row>
    <row r="12" spans="1:21" ht="15.75" customHeight="1">
      <c r="A12" s="165" t="s">
        <v>10</v>
      </c>
      <c r="B12" s="78">
        <v>42601</v>
      </c>
      <c r="C12" s="79">
        <v>38.56</v>
      </c>
      <c r="D12" s="78">
        <v>15499</v>
      </c>
      <c r="E12" s="260">
        <v>14.03</v>
      </c>
      <c r="F12" s="78">
        <v>37656</v>
      </c>
      <c r="G12" s="79">
        <v>34.09</v>
      </c>
      <c r="H12" s="78">
        <v>14710</v>
      </c>
      <c r="I12" s="79">
        <v>13.32</v>
      </c>
      <c r="J12" s="82">
        <v>110466</v>
      </c>
      <c r="K12" s="78">
        <v>9530</v>
      </c>
      <c r="L12" s="78">
        <v>0</v>
      </c>
      <c r="M12" s="78">
        <v>2938</v>
      </c>
      <c r="N12" s="78"/>
      <c r="O12" s="78"/>
      <c r="P12" s="78"/>
      <c r="Q12" s="262">
        <v>2745</v>
      </c>
      <c r="R12" s="262">
        <v>100743</v>
      </c>
      <c r="S12" s="82">
        <v>906423</v>
      </c>
      <c r="T12" s="82">
        <v>70449</v>
      </c>
      <c r="U12" s="181" t="s">
        <v>10</v>
      </c>
    </row>
    <row r="13" spans="1:21" ht="15.75" customHeight="1">
      <c r="A13" s="165" t="s">
        <v>87</v>
      </c>
      <c r="B13" s="78">
        <v>26883</v>
      </c>
      <c r="C13" s="79">
        <v>40.18</v>
      </c>
      <c r="D13" s="78">
        <v>11557</v>
      </c>
      <c r="E13" s="260">
        <v>17.28</v>
      </c>
      <c r="F13" s="78">
        <v>19200</v>
      </c>
      <c r="G13" s="79">
        <v>28.7</v>
      </c>
      <c r="H13" s="78">
        <v>9257</v>
      </c>
      <c r="I13" s="79">
        <v>13.84</v>
      </c>
      <c r="J13" s="82">
        <v>66897</v>
      </c>
      <c r="K13" s="78">
        <v>4256</v>
      </c>
      <c r="L13" s="78">
        <v>963</v>
      </c>
      <c r="M13" s="78">
        <v>1704</v>
      </c>
      <c r="N13" s="78"/>
      <c r="O13" s="78"/>
      <c r="P13" s="78"/>
      <c r="Q13" s="78">
        <v>-845</v>
      </c>
      <c r="R13" s="78">
        <v>59129</v>
      </c>
      <c r="S13" s="82">
        <v>488790</v>
      </c>
      <c r="T13" s="82">
        <v>35021</v>
      </c>
      <c r="U13" s="181" t="s">
        <v>110</v>
      </c>
    </row>
    <row r="14" spans="1:21" ht="15.75" customHeight="1">
      <c r="A14" s="165" t="s">
        <v>104</v>
      </c>
      <c r="B14" s="78">
        <v>54817</v>
      </c>
      <c r="C14" s="79">
        <v>41.32</v>
      </c>
      <c r="D14" s="78">
        <v>16615</v>
      </c>
      <c r="E14" s="260">
        <v>12.52</v>
      </c>
      <c r="F14" s="78">
        <v>44184</v>
      </c>
      <c r="G14" s="79">
        <v>33.3</v>
      </c>
      <c r="H14" s="78">
        <v>17066</v>
      </c>
      <c r="I14" s="79">
        <v>12.86</v>
      </c>
      <c r="J14" s="82">
        <v>132682</v>
      </c>
      <c r="K14" s="78">
        <v>10140</v>
      </c>
      <c r="L14" s="78">
        <v>0</v>
      </c>
      <c r="M14" s="78">
        <v>2460</v>
      </c>
      <c r="N14" s="78"/>
      <c r="O14" s="78"/>
      <c r="P14" s="78"/>
      <c r="Q14" s="78">
        <v>29</v>
      </c>
      <c r="R14" s="78">
        <v>120111</v>
      </c>
      <c r="S14" s="82">
        <v>1096357</v>
      </c>
      <c r="T14" s="82">
        <v>92304</v>
      </c>
      <c r="U14" s="181" t="s">
        <v>111</v>
      </c>
    </row>
    <row r="15" spans="1:21" ht="15.75" customHeight="1">
      <c r="A15" s="165" t="s">
        <v>100</v>
      </c>
      <c r="B15" s="78">
        <v>63952</v>
      </c>
      <c r="C15" s="79">
        <v>42.3</v>
      </c>
      <c r="D15" s="78">
        <v>20807</v>
      </c>
      <c r="E15" s="260">
        <v>13.76</v>
      </c>
      <c r="F15" s="78">
        <v>49590</v>
      </c>
      <c r="G15" s="79">
        <v>32.8</v>
      </c>
      <c r="H15" s="78">
        <v>16850</v>
      </c>
      <c r="I15" s="79">
        <v>11.14</v>
      </c>
      <c r="J15" s="82">
        <v>151199</v>
      </c>
      <c r="K15" s="78">
        <v>9201</v>
      </c>
      <c r="L15" s="78">
        <v>0</v>
      </c>
      <c r="M15" s="78">
        <v>2903</v>
      </c>
      <c r="N15" s="78"/>
      <c r="O15" s="78"/>
      <c r="P15" s="78"/>
      <c r="Q15" s="78">
        <v>-2647</v>
      </c>
      <c r="R15" s="78">
        <v>136448</v>
      </c>
      <c r="S15" s="82">
        <v>1517912</v>
      </c>
      <c r="T15" s="82">
        <v>103787</v>
      </c>
      <c r="U15" s="181" t="s">
        <v>112</v>
      </c>
    </row>
    <row r="16" spans="1:21" ht="15.75" customHeight="1">
      <c r="A16" s="193" t="s">
        <v>13</v>
      </c>
      <c r="B16" s="80">
        <v>12975</v>
      </c>
      <c r="C16" s="81">
        <v>34.81</v>
      </c>
      <c r="D16" s="80">
        <v>8980</v>
      </c>
      <c r="E16" s="261">
        <v>24.09</v>
      </c>
      <c r="F16" s="80">
        <v>10013</v>
      </c>
      <c r="G16" s="81">
        <v>26.87</v>
      </c>
      <c r="H16" s="80">
        <v>5302</v>
      </c>
      <c r="I16" s="81">
        <v>14.23</v>
      </c>
      <c r="J16" s="84">
        <v>37270</v>
      </c>
      <c r="K16" s="80">
        <v>2086</v>
      </c>
      <c r="L16" s="80">
        <v>0</v>
      </c>
      <c r="M16" s="80">
        <v>1076</v>
      </c>
      <c r="N16" s="80"/>
      <c r="O16" s="80"/>
      <c r="P16" s="80"/>
      <c r="Q16" s="243">
        <v>-6734</v>
      </c>
      <c r="R16" s="78">
        <v>27374</v>
      </c>
      <c r="S16" s="84">
        <v>326187</v>
      </c>
      <c r="T16" s="84">
        <v>25525</v>
      </c>
      <c r="U16" s="201" t="s">
        <v>13</v>
      </c>
    </row>
    <row r="17" spans="1:21" ht="15.75" customHeight="1">
      <c r="A17" s="165" t="s">
        <v>23</v>
      </c>
      <c r="B17" s="78">
        <v>800</v>
      </c>
      <c r="C17" s="79">
        <v>32.03</v>
      </c>
      <c r="D17" s="78">
        <v>440</v>
      </c>
      <c r="E17" s="260">
        <v>17.61</v>
      </c>
      <c r="F17" s="78">
        <v>800</v>
      </c>
      <c r="G17" s="79">
        <v>32.03</v>
      </c>
      <c r="H17" s="78">
        <v>458</v>
      </c>
      <c r="I17" s="79">
        <v>18.33</v>
      </c>
      <c r="J17" s="82">
        <v>2498</v>
      </c>
      <c r="K17" s="78">
        <v>174</v>
      </c>
      <c r="L17" s="78">
        <v>0</v>
      </c>
      <c r="M17" s="78">
        <v>0</v>
      </c>
      <c r="N17" s="78"/>
      <c r="O17" s="78"/>
      <c r="P17" s="78"/>
      <c r="Q17" s="78">
        <v>203</v>
      </c>
      <c r="R17" s="262">
        <v>2527</v>
      </c>
      <c r="S17" s="82">
        <v>34822</v>
      </c>
      <c r="T17" s="82">
        <v>1432</v>
      </c>
      <c r="U17" s="181" t="s">
        <v>23</v>
      </c>
    </row>
    <row r="18" spans="1:21" ht="15.75" customHeight="1">
      <c r="A18" s="165" t="s">
        <v>94</v>
      </c>
      <c r="B18" s="78">
        <v>7706</v>
      </c>
      <c r="C18" s="79">
        <v>40.62</v>
      </c>
      <c r="D18" s="78">
        <v>2522</v>
      </c>
      <c r="E18" s="260">
        <v>13.3</v>
      </c>
      <c r="F18" s="78">
        <v>6205</v>
      </c>
      <c r="G18" s="79">
        <v>32.72</v>
      </c>
      <c r="H18" s="78">
        <v>2533</v>
      </c>
      <c r="I18" s="79">
        <v>13.36</v>
      </c>
      <c r="J18" s="82">
        <v>18966</v>
      </c>
      <c r="K18" s="78">
        <v>1432</v>
      </c>
      <c r="L18" s="78">
        <v>0</v>
      </c>
      <c r="M18" s="78">
        <v>19</v>
      </c>
      <c r="N18" s="78"/>
      <c r="O18" s="78"/>
      <c r="P18" s="78"/>
      <c r="Q18" s="78">
        <v>1607</v>
      </c>
      <c r="R18" s="78">
        <v>19122</v>
      </c>
      <c r="S18" s="82">
        <v>197585</v>
      </c>
      <c r="T18" s="82">
        <v>12611</v>
      </c>
      <c r="U18" s="181" t="s">
        <v>113</v>
      </c>
    </row>
    <row r="19" spans="1:123" s="109" customFormat="1" ht="15.75" customHeight="1">
      <c r="A19" s="165" t="s">
        <v>95</v>
      </c>
      <c r="B19" s="78">
        <v>15269</v>
      </c>
      <c r="C19" s="79">
        <v>37.91</v>
      </c>
      <c r="D19" s="78">
        <v>4690</v>
      </c>
      <c r="E19" s="260">
        <v>11.65</v>
      </c>
      <c r="F19" s="78">
        <v>15106</v>
      </c>
      <c r="G19" s="79">
        <v>37.51</v>
      </c>
      <c r="H19" s="78">
        <v>5209</v>
      </c>
      <c r="I19" s="79">
        <v>12.93</v>
      </c>
      <c r="J19" s="82">
        <v>40274</v>
      </c>
      <c r="K19" s="78">
        <v>3801</v>
      </c>
      <c r="L19" s="78">
        <v>0</v>
      </c>
      <c r="M19" s="78">
        <v>262</v>
      </c>
      <c r="N19" s="78"/>
      <c r="O19" s="78"/>
      <c r="P19" s="78"/>
      <c r="Q19" s="78">
        <v>-1540</v>
      </c>
      <c r="R19" s="78">
        <v>34671</v>
      </c>
      <c r="S19" s="82">
        <v>305380</v>
      </c>
      <c r="T19" s="82">
        <v>21318</v>
      </c>
      <c r="U19" s="181" t="s">
        <v>29</v>
      </c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108"/>
      <c r="DC19" s="108"/>
      <c r="DD19" s="108"/>
      <c r="DE19" s="108"/>
      <c r="DF19" s="108"/>
      <c r="DG19" s="108"/>
      <c r="DH19" s="108"/>
      <c r="DI19" s="108"/>
      <c r="DJ19" s="108"/>
      <c r="DK19" s="108"/>
      <c r="DL19" s="108"/>
      <c r="DM19" s="108"/>
      <c r="DN19" s="108"/>
      <c r="DO19" s="108"/>
      <c r="DP19" s="108"/>
      <c r="DQ19" s="108"/>
      <c r="DR19" s="108"/>
      <c r="DS19" s="108"/>
    </row>
    <row r="20" spans="1:21" ht="15.75" customHeight="1">
      <c r="A20" s="165" t="s">
        <v>34</v>
      </c>
      <c r="B20" s="78">
        <v>9331</v>
      </c>
      <c r="C20" s="79">
        <v>42.23</v>
      </c>
      <c r="D20" s="78">
        <v>3335</v>
      </c>
      <c r="E20" s="260">
        <v>15.09</v>
      </c>
      <c r="F20" s="78">
        <v>6468</v>
      </c>
      <c r="G20" s="79">
        <v>29.27</v>
      </c>
      <c r="H20" s="78">
        <v>2964</v>
      </c>
      <c r="I20" s="79">
        <v>13.41</v>
      </c>
      <c r="J20" s="82">
        <v>22098</v>
      </c>
      <c r="K20" s="78">
        <v>1757</v>
      </c>
      <c r="L20" s="78">
        <v>0</v>
      </c>
      <c r="M20" s="78">
        <v>0</v>
      </c>
      <c r="N20" s="78"/>
      <c r="O20" s="78"/>
      <c r="P20" s="78"/>
      <c r="Q20" s="78">
        <v>1692</v>
      </c>
      <c r="R20" s="78">
        <v>22033</v>
      </c>
      <c r="S20" s="82">
        <v>148109</v>
      </c>
      <c r="T20" s="82">
        <v>9528</v>
      </c>
      <c r="U20" s="181" t="s">
        <v>34</v>
      </c>
    </row>
    <row r="21" spans="1:21" s="109" customFormat="1" ht="15.75" customHeight="1">
      <c r="A21" s="193" t="s">
        <v>37</v>
      </c>
      <c r="B21" s="80">
        <v>6172</v>
      </c>
      <c r="C21" s="81">
        <v>37.38</v>
      </c>
      <c r="D21" s="80">
        <v>2923</v>
      </c>
      <c r="E21" s="261">
        <v>17.7</v>
      </c>
      <c r="F21" s="80">
        <v>4392</v>
      </c>
      <c r="G21" s="81">
        <v>26.6</v>
      </c>
      <c r="H21" s="80">
        <v>3024</v>
      </c>
      <c r="I21" s="81">
        <v>18.32</v>
      </c>
      <c r="J21" s="84">
        <v>16511</v>
      </c>
      <c r="K21" s="80">
        <v>1048</v>
      </c>
      <c r="L21" s="80">
        <v>0</v>
      </c>
      <c r="M21" s="80">
        <v>26</v>
      </c>
      <c r="N21" s="80"/>
      <c r="O21" s="80"/>
      <c r="P21" s="80"/>
      <c r="Q21" s="78">
        <v>568</v>
      </c>
      <c r="R21" s="78">
        <v>16005</v>
      </c>
      <c r="S21" s="84">
        <v>158267</v>
      </c>
      <c r="T21" s="84">
        <v>10825</v>
      </c>
      <c r="U21" s="201" t="s">
        <v>37</v>
      </c>
    </row>
    <row r="22" spans="1:21" s="109" customFormat="1" ht="15.75" customHeight="1">
      <c r="A22" s="165" t="s">
        <v>101</v>
      </c>
      <c r="B22" s="78">
        <v>3422</v>
      </c>
      <c r="C22" s="79">
        <v>38.56</v>
      </c>
      <c r="D22" s="78">
        <v>1161</v>
      </c>
      <c r="E22" s="260">
        <v>13.08</v>
      </c>
      <c r="F22" s="78">
        <v>2976</v>
      </c>
      <c r="G22" s="79">
        <v>33.53</v>
      </c>
      <c r="H22" s="78">
        <v>1316</v>
      </c>
      <c r="I22" s="79">
        <v>14.83</v>
      </c>
      <c r="J22" s="82">
        <v>8875</v>
      </c>
      <c r="K22" s="78">
        <v>794</v>
      </c>
      <c r="L22" s="78">
        <v>0</v>
      </c>
      <c r="M22" s="78">
        <v>0</v>
      </c>
      <c r="N22" s="78"/>
      <c r="O22" s="78"/>
      <c r="P22" s="78"/>
      <c r="Q22" s="262">
        <v>485</v>
      </c>
      <c r="R22" s="262">
        <v>8566</v>
      </c>
      <c r="S22" s="82">
        <v>95067</v>
      </c>
      <c r="T22" s="82">
        <v>5804</v>
      </c>
      <c r="U22" s="181" t="s">
        <v>114</v>
      </c>
    </row>
    <row r="23" spans="1:21" s="109" customFormat="1" ht="15.75" customHeight="1">
      <c r="A23" s="165" t="s">
        <v>93</v>
      </c>
      <c r="B23" s="78">
        <v>9281</v>
      </c>
      <c r="C23" s="79">
        <v>34.59</v>
      </c>
      <c r="D23" s="78">
        <v>4385</v>
      </c>
      <c r="E23" s="261">
        <v>16.35</v>
      </c>
      <c r="F23" s="78">
        <v>9162</v>
      </c>
      <c r="G23" s="79">
        <v>34.16</v>
      </c>
      <c r="H23" s="78">
        <v>3996</v>
      </c>
      <c r="I23" s="79">
        <v>14.9</v>
      </c>
      <c r="J23" s="82">
        <v>26824</v>
      </c>
      <c r="K23" s="78">
        <v>2217</v>
      </c>
      <c r="L23" s="78">
        <v>0</v>
      </c>
      <c r="M23" s="78">
        <v>377</v>
      </c>
      <c r="N23" s="78"/>
      <c r="O23" s="78"/>
      <c r="P23" s="78"/>
      <c r="Q23" s="78">
        <v>1139</v>
      </c>
      <c r="R23" s="78">
        <v>25369</v>
      </c>
      <c r="S23" s="82">
        <v>220976</v>
      </c>
      <c r="T23" s="82">
        <v>14618</v>
      </c>
      <c r="U23" s="181" t="s">
        <v>115</v>
      </c>
    </row>
    <row r="24" spans="1:21" ht="15.75" customHeight="1">
      <c r="A24" s="63" t="s">
        <v>106</v>
      </c>
      <c r="B24" s="72">
        <v>575288</v>
      </c>
      <c r="C24" s="133">
        <v>43.57</v>
      </c>
      <c r="D24" s="72">
        <v>161896</v>
      </c>
      <c r="E24" s="133">
        <v>12.26</v>
      </c>
      <c r="F24" s="72">
        <v>424986</v>
      </c>
      <c r="G24" s="133">
        <v>32.19</v>
      </c>
      <c r="H24" s="72">
        <v>158154</v>
      </c>
      <c r="I24" s="133">
        <v>11.98</v>
      </c>
      <c r="J24" s="72">
        <v>1320324</v>
      </c>
      <c r="K24" s="72">
        <v>96125</v>
      </c>
      <c r="L24" s="72">
        <v>963</v>
      </c>
      <c r="M24" s="72">
        <v>38006</v>
      </c>
      <c r="N24" s="72">
        <v>0</v>
      </c>
      <c r="O24" s="72">
        <v>0</v>
      </c>
      <c r="P24" s="72">
        <v>0</v>
      </c>
      <c r="Q24" s="72">
        <v>139</v>
      </c>
      <c r="R24" s="72">
        <v>1185369</v>
      </c>
      <c r="S24" s="72">
        <v>11352674</v>
      </c>
      <c r="T24" s="72">
        <v>866182</v>
      </c>
      <c r="U24" s="66"/>
    </row>
    <row r="25" spans="1:21" s="109" customFormat="1" ht="15.75" customHeight="1">
      <c r="A25" s="165" t="s">
        <v>40</v>
      </c>
      <c r="B25" s="82"/>
      <c r="C25" s="263" t="s">
        <v>160</v>
      </c>
      <c r="D25" s="264" t="s">
        <v>160</v>
      </c>
      <c r="E25" s="263" t="s">
        <v>160</v>
      </c>
      <c r="F25" s="220" t="s">
        <v>160</v>
      </c>
      <c r="G25" s="263" t="s">
        <v>160</v>
      </c>
      <c r="H25" s="220" t="s">
        <v>160</v>
      </c>
      <c r="I25" s="263" t="s">
        <v>160</v>
      </c>
      <c r="J25" s="220" t="s">
        <v>160</v>
      </c>
      <c r="K25" s="220" t="s">
        <v>160</v>
      </c>
      <c r="L25" s="220" t="s">
        <v>160</v>
      </c>
      <c r="M25" s="220" t="s">
        <v>160</v>
      </c>
      <c r="N25" s="220" t="s">
        <v>160</v>
      </c>
      <c r="O25" s="220" t="s">
        <v>160</v>
      </c>
      <c r="P25" s="220" t="s">
        <v>160</v>
      </c>
      <c r="Q25" s="220" t="s">
        <v>160</v>
      </c>
      <c r="R25" s="220" t="s">
        <v>160</v>
      </c>
      <c r="S25" s="220" t="s">
        <v>160</v>
      </c>
      <c r="T25" s="220" t="s">
        <v>160</v>
      </c>
      <c r="U25" s="181" t="s">
        <v>40</v>
      </c>
    </row>
    <row r="26" spans="1:21" s="109" customFormat="1" ht="15.75" customHeight="1">
      <c r="A26" s="165" t="s">
        <v>41</v>
      </c>
      <c r="B26" s="82"/>
      <c r="C26" s="263" t="s">
        <v>160</v>
      </c>
      <c r="D26" s="134" t="s">
        <v>160</v>
      </c>
      <c r="E26" s="263" t="s">
        <v>160</v>
      </c>
      <c r="F26" s="220" t="s">
        <v>160</v>
      </c>
      <c r="G26" s="263" t="s">
        <v>160</v>
      </c>
      <c r="H26" s="220" t="s">
        <v>160</v>
      </c>
      <c r="I26" s="263" t="s">
        <v>160</v>
      </c>
      <c r="J26" s="220" t="s">
        <v>160</v>
      </c>
      <c r="K26" s="220" t="s">
        <v>160</v>
      </c>
      <c r="L26" s="220" t="s">
        <v>160</v>
      </c>
      <c r="M26" s="220" t="s">
        <v>160</v>
      </c>
      <c r="N26" s="220" t="s">
        <v>160</v>
      </c>
      <c r="O26" s="220" t="s">
        <v>160</v>
      </c>
      <c r="P26" s="220" t="s">
        <v>160</v>
      </c>
      <c r="Q26" s="220" t="s">
        <v>160</v>
      </c>
      <c r="R26" s="220" t="s">
        <v>160</v>
      </c>
      <c r="S26" s="220" t="s">
        <v>160</v>
      </c>
      <c r="T26" s="220" t="s">
        <v>160</v>
      </c>
      <c r="U26" s="181" t="s">
        <v>41</v>
      </c>
    </row>
    <row r="27" spans="1:21" s="109" customFormat="1" ht="15.75" customHeight="1">
      <c r="A27" s="193" t="s">
        <v>42</v>
      </c>
      <c r="B27" s="84"/>
      <c r="C27" s="265" t="s">
        <v>160</v>
      </c>
      <c r="D27" s="135" t="s">
        <v>160</v>
      </c>
      <c r="E27" s="265" t="s">
        <v>160</v>
      </c>
      <c r="F27" s="222" t="s">
        <v>160</v>
      </c>
      <c r="G27" s="265" t="s">
        <v>160</v>
      </c>
      <c r="H27" s="222" t="s">
        <v>160</v>
      </c>
      <c r="I27" s="265" t="s">
        <v>160</v>
      </c>
      <c r="J27" s="222" t="s">
        <v>160</v>
      </c>
      <c r="K27" s="222" t="s">
        <v>160</v>
      </c>
      <c r="L27" s="222" t="s">
        <v>160</v>
      </c>
      <c r="M27" s="222" t="s">
        <v>160</v>
      </c>
      <c r="N27" s="222" t="s">
        <v>160</v>
      </c>
      <c r="O27" s="222" t="s">
        <v>160</v>
      </c>
      <c r="P27" s="222" t="s">
        <v>160</v>
      </c>
      <c r="Q27" s="222" t="s">
        <v>160</v>
      </c>
      <c r="R27" s="222" t="s">
        <v>160</v>
      </c>
      <c r="S27" s="222" t="s">
        <v>160</v>
      </c>
      <c r="T27" s="222" t="s">
        <v>160</v>
      </c>
      <c r="U27" s="251" t="s">
        <v>42</v>
      </c>
    </row>
    <row r="28" spans="1:21" s="109" customFormat="1" ht="15.75" customHeight="1">
      <c r="A28" s="252" t="s">
        <v>108</v>
      </c>
      <c r="B28" s="266"/>
      <c r="C28" s="254" t="s">
        <v>160</v>
      </c>
      <c r="D28" s="253" t="s">
        <v>160</v>
      </c>
      <c r="E28" s="255" t="s">
        <v>160</v>
      </c>
      <c r="F28" s="253" t="s">
        <v>160</v>
      </c>
      <c r="G28" s="255" t="s">
        <v>160</v>
      </c>
      <c r="H28" s="253" t="s">
        <v>160</v>
      </c>
      <c r="I28" s="255" t="s">
        <v>160</v>
      </c>
      <c r="J28" s="253" t="s">
        <v>160</v>
      </c>
      <c r="K28" s="253" t="s">
        <v>160</v>
      </c>
      <c r="L28" s="253" t="s">
        <v>160</v>
      </c>
      <c r="M28" s="253" t="s">
        <v>160</v>
      </c>
      <c r="N28" s="253" t="s">
        <v>160</v>
      </c>
      <c r="O28" s="253" t="s">
        <v>160</v>
      </c>
      <c r="P28" s="253" t="s">
        <v>160</v>
      </c>
      <c r="Q28" s="253" t="s">
        <v>160</v>
      </c>
      <c r="R28" s="253" t="s">
        <v>160</v>
      </c>
      <c r="S28" s="253" t="s">
        <v>160</v>
      </c>
      <c r="T28" s="253" t="s">
        <v>160</v>
      </c>
      <c r="U28" s="67"/>
    </row>
    <row r="29" spans="1:21" ht="15.75" customHeight="1" thickBot="1">
      <c r="A29" s="256" t="s">
        <v>109</v>
      </c>
      <c r="B29" s="68">
        <v>575288</v>
      </c>
      <c r="C29" s="137">
        <v>43.57</v>
      </c>
      <c r="D29" s="68">
        <v>161896</v>
      </c>
      <c r="E29" s="137">
        <v>12.26</v>
      </c>
      <c r="F29" s="68">
        <v>424986</v>
      </c>
      <c r="G29" s="137">
        <v>32.19</v>
      </c>
      <c r="H29" s="68">
        <v>158154</v>
      </c>
      <c r="I29" s="137">
        <v>11.98</v>
      </c>
      <c r="J29" s="68">
        <v>1320324</v>
      </c>
      <c r="K29" s="68">
        <v>96125</v>
      </c>
      <c r="L29" s="68">
        <v>963</v>
      </c>
      <c r="M29" s="68">
        <v>38006</v>
      </c>
      <c r="N29" s="68">
        <v>0</v>
      </c>
      <c r="O29" s="68">
        <v>0</v>
      </c>
      <c r="P29" s="68">
        <v>0</v>
      </c>
      <c r="Q29" s="103">
        <v>139</v>
      </c>
      <c r="R29" s="68">
        <v>1185369</v>
      </c>
      <c r="S29" s="68">
        <v>11352674</v>
      </c>
      <c r="T29" s="68">
        <v>866182</v>
      </c>
      <c r="U29" s="69"/>
    </row>
    <row r="30" spans="2:18" ht="13.5">
      <c r="B30" s="257"/>
      <c r="C30" s="257"/>
      <c r="D30" s="258"/>
      <c r="E30" s="258"/>
      <c r="F30" s="257"/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</row>
    <row r="32" ht="13.5" customHeight="1"/>
  </sheetData>
  <sheetProtection/>
  <mergeCells count="10">
    <mergeCell ref="B2:J2"/>
    <mergeCell ref="S5:S6"/>
    <mergeCell ref="T5:T6"/>
    <mergeCell ref="S3:T3"/>
    <mergeCell ref="B4:C4"/>
    <mergeCell ref="D4:E4"/>
    <mergeCell ref="F4:G4"/>
    <mergeCell ref="H4:I4"/>
    <mergeCell ref="K2:K6"/>
    <mergeCell ref="L2:L6"/>
  </mergeCells>
  <printOptions/>
  <pageMargins left="0.91" right="0.75" top="0.78" bottom="1" header="0.512" footer="0.512"/>
  <pageSetup horizontalDpi="600" verticalDpi="600" orientation="landscape" paperSize="8" scale="92" r:id="rId1"/>
  <headerFooter alignWithMargins="0">
    <oddFooter>&amp;R&amp;"HG丸ｺﾞｼｯｸM-PRO,太字"&amp;12５６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DW30"/>
  <sheetViews>
    <sheetView view="pageBreakPreview" zoomScale="85" zoomScaleSheetLayoutView="85" workbookViewId="0" topLeftCell="A1">
      <selection activeCell="A1" sqref="A1"/>
    </sheetView>
  </sheetViews>
  <sheetFormatPr defaultColWidth="8.796875" defaultRowHeight="14.25"/>
  <cols>
    <col min="1" max="1" width="10.8984375" style="108" customWidth="1"/>
    <col min="2" max="2" width="10.69921875" style="108" customWidth="1"/>
    <col min="3" max="3" width="10" style="108" customWidth="1"/>
    <col min="4" max="4" width="10.69921875" style="109" customWidth="1"/>
    <col min="5" max="5" width="10" style="109" customWidth="1"/>
    <col min="6" max="6" width="10.69921875" style="108" customWidth="1"/>
    <col min="7" max="7" width="10" style="109" customWidth="1"/>
    <col min="8" max="8" width="10.69921875" style="109" customWidth="1"/>
    <col min="9" max="9" width="10" style="109" customWidth="1"/>
    <col min="10" max="10" width="11.69921875" style="109" bestFit="1" customWidth="1"/>
    <col min="11" max="11" width="18.19921875" style="109" customWidth="1"/>
    <col min="12" max="12" width="8.5" style="109" customWidth="1"/>
    <col min="13" max="13" width="9" style="109" customWidth="1"/>
    <col min="14" max="14" width="9.09765625" style="109" hidden="1" customWidth="1"/>
    <col min="15" max="15" width="12.69921875" style="109" hidden="1" customWidth="1"/>
    <col min="16" max="16" width="17.69921875" style="109" hidden="1" customWidth="1"/>
    <col min="17" max="17" width="11" style="109" customWidth="1"/>
    <col min="18" max="19" width="13" style="109" customWidth="1"/>
    <col min="20" max="20" width="13" style="108" customWidth="1"/>
    <col min="21" max="21" width="10.3984375" style="108" customWidth="1"/>
    <col min="22" max="23" width="9" style="108" customWidth="1"/>
    <col min="24" max="25" width="11.59765625" style="108" customWidth="1"/>
    <col min="26" max="16384" width="9" style="108" customWidth="1"/>
  </cols>
  <sheetData>
    <row r="1" spans="1:25" s="109" customFormat="1" ht="24.75" thickBot="1">
      <c r="A1" s="141" t="s">
        <v>154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42"/>
      <c r="T1" s="142" t="s">
        <v>83</v>
      </c>
      <c r="U1" s="223" t="s">
        <v>57</v>
      </c>
      <c r="V1" s="108"/>
      <c r="W1" s="108"/>
      <c r="X1" s="108"/>
      <c r="Y1" s="108"/>
    </row>
    <row r="2" spans="1:25" s="109" customFormat="1" ht="15" customHeight="1">
      <c r="A2" s="224"/>
      <c r="B2" s="113" t="s">
        <v>96</v>
      </c>
      <c r="C2" s="114"/>
      <c r="D2" s="114"/>
      <c r="E2" s="114"/>
      <c r="F2" s="114"/>
      <c r="G2" s="114"/>
      <c r="H2" s="114"/>
      <c r="I2" s="114"/>
      <c r="J2" s="316"/>
      <c r="K2" s="354" t="s">
        <v>172</v>
      </c>
      <c r="L2" s="354" t="s">
        <v>173</v>
      </c>
      <c r="M2" s="145"/>
      <c r="N2" s="145"/>
      <c r="O2" s="145"/>
      <c r="P2" s="145"/>
      <c r="Q2" s="145"/>
      <c r="R2" s="145"/>
      <c r="S2" s="225"/>
      <c r="T2" s="226"/>
      <c r="U2" s="146"/>
      <c r="V2" s="108"/>
      <c r="W2" s="108"/>
      <c r="X2" s="108"/>
      <c r="Y2" s="108"/>
    </row>
    <row r="3" spans="1:21" ht="15" customHeight="1">
      <c r="A3" s="232"/>
      <c r="B3" s="147"/>
      <c r="C3" s="148"/>
      <c r="D3" s="147"/>
      <c r="E3" s="148"/>
      <c r="F3" s="147"/>
      <c r="G3" s="148"/>
      <c r="H3" s="147"/>
      <c r="I3" s="148"/>
      <c r="J3" s="233"/>
      <c r="K3" s="355"/>
      <c r="L3" s="355"/>
      <c r="M3" s="151" t="s">
        <v>62</v>
      </c>
      <c r="N3" s="151"/>
      <c r="O3" s="151"/>
      <c r="P3" s="151"/>
      <c r="Q3" s="234"/>
      <c r="R3" s="234"/>
      <c r="S3" s="360" t="s">
        <v>99</v>
      </c>
      <c r="T3" s="361"/>
      <c r="U3" s="235"/>
    </row>
    <row r="4" spans="1:21" ht="13.5">
      <c r="A4" s="165" t="s">
        <v>2</v>
      </c>
      <c r="B4" s="179" t="s">
        <v>88</v>
      </c>
      <c r="C4" s="307"/>
      <c r="D4" s="179" t="s">
        <v>89</v>
      </c>
      <c r="E4" s="307"/>
      <c r="F4" s="179" t="s">
        <v>90</v>
      </c>
      <c r="G4" s="307"/>
      <c r="H4" s="179" t="s">
        <v>92</v>
      </c>
      <c r="I4" s="307"/>
      <c r="J4" s="151" t="s">
        <v>91</v>
      </c>
      <c r="K4" s="355"/>
      <c r="L4" s="355"/>
      <c r="M4" s="151" t="s">
        <v>71</v>
      </c>
      <c r="N4" s="151" t="s">
        <v>156</v>
      </c>
      <c r="O4" s="151" t="s">
        <v>157</v>
      </c>
      <c r="P4" s="151" t="s">
        <v>158</v>
      </c>
      <c r="Q4" s="151" t="s">
        <v>72</v>
      </c>
      <c r="R4" s="151" t="s">
        <v>73</v>
      </c>
      <c r="S4" s="236"/>
      <c r="T4" s="236"/>
      <c r="U4" s="156" t="s">
        <v>2</v>
      </c>
    </row>
    <row r="5" spans="1:21" ht="13.5">
      <c r="A5" s="232"/>
      <c r="B5" s="237"/>
      <c r="C5" s="238"/>
      <c r="D5" s="237"/>
      <c r="E5" s="238"/>
      <c r="F5" s="237"/>
      <c r="G5" s="238"/>
      <c r="H5" s="237"/>
      <c r="I5" s="238"/>
      <c r="J5" s="151"/>
      <c r="K5" s="355"/>
      <c r="L5" s="355"/>
      <c r="M5" s="151" t="s">
        <v>76</v>
      </c>
      <c r="N5" s="151"/>
      <c r="O5" s="151"/>
      <c r="P5" s="151"/>
      <c r="Q5" s="234"/>
      <c r="R5" s="234"/>
      <c r="S5" s="364" t="s">
        <v>50</v>
      </c>
      <c r="T5" s="364" t="s">
        <v>51</v>
      </c>
      <c r="U5" s="235"/>
    </row>
    <row r="6" spans="1:21" s="109" customFormat="1" ht="13.5">
      <c r="A6" s="239"/>
      <c r="B6" s="240" t="s">
        <v>77</v>
      </c>
      <c r="C6" s="240" t="s">
        <v>54</v>
      </c>
      <c r="D6" s="240" t="s">
        <v>77</v>
      </c>
      <c r="E6" s="240" t="s">
        <v>54</v>
      </c>
      <c r="F6" s="240" t="s">
        <v>77</v>
      </c>
      <c r="G6" s="240" t="s">
        <v>54</v>
      </c>
      <c r="H6" s="240" t="s">
        <v>77</v>
      </c>
      <c r="I6" s="240" t="s">
        <v>54</v>
      </c>
      <c r="J6" s="162"/>
      <c r="K6" s="356"/>
      <c r="L6" s="356"/>
      <c r="M6" s="162"/>
      <c r="N6" s="162"/>
      <c r="O6" s="162"/>
      <c r="P6" s="162"/>
      <c r="Q6" s="162"/>
      <c r="R6" s="162"/>
      <c r="S6" s="366"/>
      <c r="T6" s="366"/>
      <c r="U6" s="164"/>
    </row>
    <row r="7" spans="1:22" s="109" customFormat="1" ht="15.75" customHeight="1">
      <c r="A7" s="165" t="s">
        <v>4</v>
      </c>
      <c r="B7" s="78">
        <v>57259</v>
      </c>
      <c r="C7" s="83">
        <v>48.11</v>
      </c>
      <c r="D7" s="78">
        <v>12096</v>
      </c>
      <c r="E7" s="96">
        <v>10.17</v>
      </c>
      <c r="F7" s="78">
        <v>38190</v>
      </c>
      <c r="G7" s="83">
        <v>32.1</v>
      </c>
      <c r="H7" s="78">
        <v>11445</v>
      </c>
      <c r="I7" s="83">
        <v>9.62</v>
      </c>
      <c r="J7" s="241">
        <v>118990</v>
      </c>
      <c r="K7" s="78">
        <v>8393</v>
      </c>
      <c r="L7" s="78">
        <v>0</v>
      </c>
      <c r="M7" s="78">
        <v>7985</v>
      </c>
      <c r="N7" s="78"/>
      <c r="O7" s="78"/>
      <c r="P7" s="78"/>
      <c r="Q7" s="78">
        <v>960</v>
      </c>
      <c r="R7" s="78">
        <v>103572</v>
      </c>
      <c r="S7" s="241">
        <v>3360453</v>
      </c>
      <c r="T7" s="241">
        <v>310184</v>
      </c>
      <c r="U7" s="181" t="s">
        <v>4</v>
      </c>
      <c r="V7" s="289"/>
    </row>
    <row r="8" spans="1:21" s="109" customFormat="1" ht="15.75" customHeight="1">
      <c r="A8" s="165" t="s">
        <v>5</v>
      </c>
      <c r="B8" s="78">
        <v>13894</v>
      </c>
      <c r="C8" s="83">
        <v>63.88</v>
      </c>
      <c r="D8" s="78">
        <v>0</v>
      </c>
      <c r="E8" s="97">
        <v>0</v>
      </c>
      <c r="F8" s="78">
        <v>4525</v>
      </c>
      <c r="G8" s="83">
        <v>20.81</v>
      </c>
      <c r="H8" s="78">
        <v>3329</v>
      </c>
      <c r="I8" s="83">
        <v>15.31</v>
      </c>
      <c r="J8" s="241">
        <v>21748</v>
      </c>
      <c r="K8" s="78">
        <v>1336</v>
      </c>
      <c r="L8" s="78">
        <v>0</v>
      </c>
      <c r="M8" s="78">
        <v>294</v>
      </c>
      <c r="N8" s="78"/>
      <c r="O8" s="78"/>
      <c r="P8" s="78"/>
      <c r="Q8" s="78">
        <v>-819</v>
      </c>
      <c r="R8" s="78">
        <v>19299</v>
      </c>
      <c r="S8" s="241">
        <v>992422</v>
      </c>
      <c r="T8" s="241">
        <v>0</v>
      </c>
      <c r="U8" s="181" t="s">
        <v>5</v>
      </c>
    </row>
    <row r="9" spans="1:21" s="109" customFormat="1" ht="15.75" customHeight="1">
      <c r="A9" s="165" t="s">
        <v>7</v>
      </c>
      <c r="B9" s="78">
        <v>7939</v>
      </c>
      <c r="C9" s="83">
        <v>47.18</v>
      </c>
      <c r="D9" s="78">
        <v>2044</v>
      </c>
      <c r="E9" s="97">
        <v>12.14</v>
      </c>
      <c r="F9" s="78">
        <v>5117</v>
      </c>
      <c r="G9" s="83">
        <v>30.4</v>
      </c>
      <c r="H9" s="78">
        <v>1731</v>
      </c>
      <c r="I9" s="83">
        <v>10.28</v>
      </c>
      <c r="J9" s="241">
        <v>16831</v>
      </c>
      <c r="K9" s="78">
        <v>1061</v>
      </c>
      <c r="L9" s="78">
        <v>0</v>
      </c>
      <c r="M9" s="78">
        <v>501</v>
      </c>
      <c r="N9" s="78"/>
      <c r="O9" s="78"/>
      <c r="P9" s="78"/>
      <c r="Q9" s="78">
        <v>552</v>
      </c>
      <c r="R9" s="78">
        <v>15821</v>
      </c>
      <c r="S9" s="241">
        <v>496083</v>
      </c>
      <c r="T9" s="241">
        <v>28392</v>
      </c>
      <c r="U9" s="181" t="s">
        <v>7</v>
      </c>
    </row>
    <row r="10" spans="1:21" s="109" customFormat="1" ht="15.75" customHeight="1">
      <c r="A10" s="165" t="s">
        <v>8</v>
      </c>
      <c r="B10" s="78">
        <v>9607</v>
      </c>
      <c r="C10" s="83">
        <v>46.03</v>
      </c>
      <c r="D10" s="78">
        <v>2782</v>
      </c>
      <c r="E10" s="97">
        <v>13.33</v>
      </c>
      <c r="F10" s="78">
        <v>5898</v>
      </c>
      <c r="G10" s="83">
        <v>28.26</v>
      </c>
      <c r="H10" s="78">
        <v>2583</v>
      </c>
      <c r="I10" s="83">
        <v>12.38</v>
      </c>
      <c r="J10" s="241">
        <v>20870</v>
      </c>
      <c r="K10" s="78">
        <v>1539</v>
      </c>
      <c r="L10" s="78">
        <v>0</v>
      </c>
      <c r="M10" s="78">
        <v>676</v>
      </c>
      <c r="N10" s="78"/>
      <c r="O10" s="78"/>
      <c r="P10" s="78"/>
      <c r="Q10" s="78">
        <v>190</v>
      </c>
      <c r="R10" s="78">
        <v>18845</v>
      </c>
      <c r="S10" s="241">
        <v>531290</v>
      </c>
      <c r="T10" s="241">
        <v>39742</v>
      </c>
      <c r="U10" s="181" t="s">
        <v>8</v>
      </c>
    </row>
    <row r="11" spans="1:21" s="109" customFormat="1" ht="15.75" customHeight="1">
      <c r="A11" s="193" t="s">
        <v>9</v>
      </c>
      <c r="B11" s="80">
        <v>6672</v>
      </c>
      <c r="C11" s="85">
        <v>40.55</v>
      </c>
      <c r="D11" s="80">
        <v>1802</v>
      </c>
      <c r="E11" s="98">
        <v>10.95</v>
      </c>
      <c r="F11" s="80">
        <v>5936</v>
      </c>
      <c r="G11" s="85">
        <v>36.08</v>
      </c>
      <c r="H11" s="80">
        <v>2043</v>
      </c>
      <c r="I11" s="85">
        <v>12.42</v>
      </c>
      <c r="J11" s="242">
        <v>16453</v>
      </c>
      <c r="K11" s="80">
        <v>1340</v>
      </c>
      <c r="L11" s="80">
        <v>0</v>
      </c>
      <c r="M11" s="80">
        <v>28</v>
      </c>
      <c r="N11" s="80"/>
      <c r="O11" s="80"/>
      <c r="P11" s="80"/>
      <c r="Q11" s="243">
        <v>42</v>
      </c>
      <c r="R11" s="80">
        <v>15127</v>
      </c>
      <c r="S11" s="242">
        <v>476551</v>
      </c>
      <c r="T11" s="242">
        <v>31064</v>
      </c>
      <c r="U11" s="201" t="s">
        <v>9</v>
      </c>
    </row>
    <row r="12" spans="1:21" ht="15.75" customHeight="1">
      <c r="A12" s="165" t="s">
        <v>10</v>
      </c>
      <c r="B12" s="78">
        <v>20847</v>
      </c>
      <c r="C12" s="83">
        <v>55.91</v>
      </c>
      <c r="D12" s="78">
        <v>5636</v>
      </c>
      <c r="E12" s="97">
        <v>15.12</v>
      </c>
      <c r="F12" s="78">
        <v>7531</v>
      </c>
      <c r="G12" s="83">
        <v>20.2</v>
      </c>
      <c r="H12" s="78">
        <v>3269</v>
      </c>
      <c r="I12" s="83">
        <v>8.77</v>
      </c>
      <c r="J12" s="241">
        <v>37283</v>
      </c>
      <c r="K12" s="78">
        <v>1976</v>
      </c>
      <c r="L12" s="78">
        <v>0</v>
      </c>
      <c r="M12" s="78">
        <v>2646</v>
      </c>
      <c r="N12" s="78"/>
      <c r="O12" s="78"/>
      <c r="P12" s="78"/>
      <c r="Q12" s="78">
        <v>1008</v>
      </c>
      <c r="R12" s="78">
        <v>33669</v>
      </c>
      <c r="S12" s="241">
        <v>906423</v>
      </c>
      <c r="T12" s="241">
        <v>70449</v>
      </c>
      <c r="U12" s="181" t="s">
        <v>10</v>
      </c>
    </row>
    <row r="13" spans="1:21" ht="15.75" customHeight="1">
      <c r="A13" s="165" t="s">
        <v>127</v>
      </c>
      <c r="B13" s="78">
        <v>8309</v>
      </c>
      <c r="C13" s="83">
        <v>49.75</v>
      </c>
      <c r="D13" s="78">
        <v>1401</v>
      </c>
      <c r="E13" s="97">
        <v>8.39</v>
      </c>
      <c r="F13" s="78">
        <v>4800</v>
      </c>
      <c r="G13" s="83">
        <v>28.74</v>
      </c>
      <c r="H13" s="78">
        <v>2192</v>
      </c>
      <c r="I13" s="83">
        <v>13.12</v>
      </c>
      <c r="J13" s="241">
        <v>16702</v>
      </c>
      <c r="K13" s="78">
        <v>1039</v>
      </c>
      <c r="L13" s="78">
        <v>287</v>
      </c>
      <c r="M13" s="78">
        <v>534</v>
      </c>
      <c r="N13" s="78"/>
      <c r="O13" s="78"/>
      <c r="P13" s="78"/>
      <c r="Q13" s="78">
        <v>60</v>
      </c>
      <c r="R13" s="78">
        <v>14902</v>
      </c>
      <c r="S13" s="241">
        <v>488790</v>
      </c>
      <c r="T13" s="241">
        <v>35021</v>
      </c>
      <c r="U13" s="181" t="s">
        <v>110</v>
      </c>
    </row>
    <row r="14" spans="1:21" ht="15.75" customHeight="1">
      <c r="A14" s="165" t="s">
        <v>128</v>
      </c>
      <c r="B14" s="78">
        <v>16445</v>
      </c>
      <c r="C14" s="83">
        <v>57.04</v>
      </c>
      <c r="D14" s="78">
        <v>4615</v>
      </c>
      <c r="E14" s="97">
        <v>16.01</v>
      </c>
      <c r="F14" s="78">
        <v>5523</v>
      </c>
      <c r="G14" s="83">
        <v>19.16</v>
      </c>
      <c r="H14" s="78">
        <v>2246</v>
      </c>
      <c r="I14" s="83">
        <v>7.79</v>
      </c>
      <c r="J14" s="241">
        <v>28829</v>
      </c>
      <c r="K14" s="78">
        <v>1288</v>
      </c>
      <c r="L14" s="78">
        <v>0</v>
      </c>
      <c r="M14" s="78">
        <v>789</v>
      </c>
      <c r="N14" s="78"/>
      <c r="O14" s="78"/>
      <c r="P14" s="78"/>
      <c r="Q14" s="78">
        <v>-124</v>
      </c>
      <c r="R14" s="78">
        <v>26628</v>
      </c>
      <c r="S14" s="241">
        <v>1096357</v>
      </c>
      <c r="T14" s="241">
        <v>92304</v>
      </c>
      <c r="U14" s="181" t="s">
        <v>111</v>
      </c>
    </row>
    <row r="15" spans="1:21" ht="15.75" customHeight="1">
      <c r="A15" s="165" t="s">
        <v>129</v>
      </c>
      <c r="B15" s="78">
        <v>24363</v>
      </c>
      <c r="C15" s="83">
        <v>52.52</v>
      </c>
      <c r="D15" s="78">
        <v>4161</v>
      </c>
      <c r="E15" s="97">
        <v>8.97</v>
      </c>
      <c r="F15" s="78">
        <v>13050</v>
      </c>
      <c r="G15" s="83">
        <v>28.13</v>
      </c>
      <c r="H15" s="78">
        <v>4814</v>
      </c>
      <c r="I15" s="83">
        <v>10.38</v>
      </c>
      <c r="J15" s="241">
        <v>46388</v>
      </c>
      <c r="K15" s="78">
        <v>2484</v>
      </c>
      <c r="L15" s="78">
        <v>0</v>
      </c>
      <c r="M15" s="78">
        <v>1416</v>
      </c>
      <c r="N15" s="78"/>
      <c r="O15" s="78"/>
      <c r="P15" s="78"/>
      <c r="Q15" s="78">
        <v>-1254</v>
      </c>
      <c r="R15" s="78">
        <v>41234</v>
      </c>
      <c r="S15" s="241">
        <v>1517912</v>
      </c>
      <c r="T15" s="241">
        <v>103787</v>
      </c>
      <c r="U15" s="181" t="s">
        <v>112</v>
      </c>
    </row>
    <row r="16" spans="1:21" ht="15.75" customHeight="1">
      <c r="A16" s="193" t="s">
        <v>13</v>
      </c>
      <c r="B16" s="80">
        <v>3992</v>
      </c>
      <c r="C16" s="85">
        <v>30.23</v>
      </c>
      <c r="D16" s="80">
        <v>4105</v>
      </c>
      <c r="E16" s="98">
        <v>31.07</v>
      </c>
      <c r="F16" s="80">
        <v>3426</v>
      </c>
      <c r="G16" s="85">
        <v>25.93</v>
      </c>
      <c r="H16" s="80">
        <v>1687</v>
      </c>
      <c r="I16" s="85">
        <v>12.77</v>
      </c>
      <c r="J16" s="242">
        <v>13210</v>
      </c>
      <c r="K16" s="80">
        <v>696</v>
      </c>
      <c r="L16" s="80">
        <v>0</v>
      </c>
      <c r="M16" s="80">
        <v>615</v>
      </c>
      <c r="N16" s="80"/>
      <c r="O16" s="80"/>
      <c r="P16" s="80"/>
      <c r="Q16" s="243">
        <v>-2299</v>
      </c>
      <c r="R16" s="80">
        <v>9600</v>
      </c>
      <c r="S16" s="242">
        <v>326187</v>
      </c>
      <c r="T16" s="242">
        <v>25525</v>
      </c>
      <c r="U16" s="201" t="s">
        <v>13</v>
      </c>
    </row>
    <row r="17" spans="1:21" ht="15.75" customHeight="1">
      <c r="A17" s="165" t="s">
        <v>23</v>
      </c>
      <c r="B17" s="78">
        <v>627</v>
      </c>
      <c r="C17" s="83">
        <v>41.47</v>
      </c>
      <c r="D17" s="78">
        <v>162</v>
      </c>
      <c r="E17" s="97">
        <v>10.71</v>
      </c>
      <c r="F17" s="78">
        <v>552</v>
      </c>
      <c r="G17" s="83">
        <v>36.51</v>
      </c>
      <c r="H17" s="78">
        <v>171</v>
      </c>
      <c r="I17" s="83">
        <v>11.31</v>
      </c>
      <c r="J17" s="241">
        <v>1512</v>
      </c>
      <c r="K17" s="78">
        <v>100</v>
      </c>
      <c r="L17" s="78">
        <v>0</v>
      </c>
      <c r="M17" s="78">
        <v>0</v>
      </c>
      <c r="N17" s="78"/>
      <c r="O17" s="78"/>
      <c r="P17" s="78"/>
      <c r="Q17" s="78">
        <v>120</v>
      </c>
      <c r="R17" s="78">
        <v>1532</v>
      </c>
      <c r="S17" s="241">
        <v>34822</v>
      </c>
      <c r="T17" s="241">
        <v>1432</v>
      </c>
      <c r="U17" s="181" t="s">
        <v>23</v>
      </c>
    </row>
    <row r="18" spans="1:21" ht="15.75" customHeight="1">
      <c r="A18" s="165" t="s">
        <v>130</v>
      </c>
      <c r="B18" s="78">
        <v>2173</v>
      </c>
      <c r="C18" s="83">
        <v>43.14</v>
      </c>
      <c r="D18" s="78">
        <v>303</v>
      </c>
      <c r="E18" s="97">
        <v>6.01</v>
      </c>
      <c r="F18" s="78">
        <v>1862</v>
      </c>
      <c r="G18" s="83">
        <v>36.96</v>
      </c>
      <c r="H18" s="78">
        <v>700</v>
      </c>
      <c r="I18" s="83">
        <v>13.89</v>
      </c>
      <c r="J18" s="241">
        <v>5038</v>
      </c>
      <c r="K18" s="78">
        <v>419</v>
      </c>
      <c r="L18" s="78">
        <v>0</v>
      </c>
      <c r="M18" s="78">
        <v>4</v>
      </c>
      <c r="N18" s="78"/>
      <c r="O18" s="78"/>
      <c r="P18" s="78"/>
      <c r="Q18" s="78">
        <v>429</v>
      </c>
      <c r="R18" s="78">
        <v>5044</v>
      </c>
      <c r="S18" s="241">
        <v>197585</v>
      </c>
      <c r="T18" s="241">
        <v>12611</v>
      </c>
      <c r="U18" s="181" t="s">
        <v>113</v>
      </c>
    </row>
    <row r="19" spans="1:127" s="109" customFormat="1" ht="15.75" customHeight="1">
      <c r="A19" s="165" t="s">
        <v>131</v>
      </c>
      <c r="B19" s="78">
        <v>3359</v>
      </c>
      <c r="C19" s="83">
        <v>36.21</v>
      </c>
      <c r="D19" s="78">
        <v>1279</v>
      </c>
      <c r="E19" s="97">
        <v>13.79</v>
      </c>
      <c r="F19" s="78">
        <v>3370</v>
      </c>
      <c r="G19" s="83">
        <v>36.33</v>
      </c>
      <c r="H19" s="78">
        <v>1268</v>
      </c>
      <c r="I19" s="83">
        <v>13.67</v>
      </c>
      <c r="J19" s="241">
        <v>9276</v>
      </c>
      <c r="K19" s="78">
        <v>870</v>
      </c>
      <c r="L19" s="78">
        <v>0</v>
      </c>
      <c r="M19" s="78">
        <v>54</v>
      </c>
      <c r="N19" s="78"/>
      <c r="O19" s="78"/>
      <c r="P19" s="78"/>
      <c r="Q19" s="78">
        <v>-488</v>
      </c>
      <c r="R19" s="78">
        <v>7864</v>
      </c>
      <c r="S19" s="241">
        <v>305380</v>
      </c>
      <c r="T19" s="241">
        <v>21318</v>
      </c>
      <c r="U19" s="181" t="s">
        <v>29</v>
      </c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108"/>
      <c r="DC19" s="108"/>
      <c r="DD19" s="108"/>
      <c r="DE19" s="108"/>
      <c r="DF19" s="108"/>
      <c r="DG19" s="108"/>
      <c r="DH19" s="108"/>
      <c r="DI19" s="108"/>
      <c r="DJ19" s="108"/>
      <c r="DK19" s="108"/>
      <c r="DL19" s="108"/>
      <c r="DM19" s="108"/>
      <c r="DN19" s="108"/>
      <c r="DO19" s="108"/>
      <c r="DP19" s="108"/>
      <c r="DQ19" s="108"/>
      <c r="DR19" s="108"/>
      <c r="DS19" s="108"/>
      <c r="DT19" s="108"/>
      <c r="DU19" s="108"/>
      <c r="DV19" s="108"/>
      <c r="DW19" s="108"/>
    </row>
    <row r="20" spans="1:21" ht="15.75" customHeight="1">
      <c r="A20" s="165" t="s">
        <v>34</v>
      </c>
      <c r="B20" s="78">
        <v>2666</v>
      </c>
      <c r="C20" s="83">
        <v>43.47</v>
      </c>
      <c r="D20" s="78">
        <v>953</v>
      </c>
      <c r="E20" s="97">
        <v>15.54</v>
      </c>
      <c r="F20" s="78">
        <v>1716</v>
      </c>
      <c r="G20" s="83">
        <v>27.98</v>
      </c>
      <c r="H20" s="78">
        <v>798</v>
      </c>
      <c r="I20" s="83">
        <v>13.01</v>
      </c>
      <c r="J20" s="241">
        <v>6133</v>
      </c>
      <c r="K20" s="78">
        <v>471</v>
      </c>
      <c r="L20" s="78">
        <v>0</v>
      </c>
      <c r="M20" s="78">
        <v>3</v>
      </c>
      <c r="N20" s="78"/>
      <c r="O20" s="78"/>
      <c r="P20" s="78"/>
      <c r="Q20" s="78">
        <v>484</v>
      </c>
      <c r="R20" s="78">
        <v>6143</v>
      </c>
      <c r="S20" s="241">
        <v>148109</v>
      </c>
      <c r="T20" s="241">
        <v>9528</v>
      </c>
      <c r="U20" s="181" t="s">
        <v>34</v>
      </c>
    </row>
    <row r="21" spans="1:21" s="109" customFormat="1" ht="15.75" customHeight="1">
      <c r="A21" s="193" t="s">
        <v>37</v>
      </c>
      <c r="B21" s="80">
        <v>2691</v>
      </c>
      <c r="C21" s="85">
        <v>37.57</v>
      </c>
      <c r="D21" s="80">
        <v>1299</v>
      </c>
      <c r="E21" s="98">
        <v>18.13</v>
      </c>
      <c r="F21" s="80">
        <v>1830</v>
      </c>
      <c r="G21" s="85">
        <v>25.54</v>
      </c>
      <c r="H21" s="80">
        <v>1344</v>
      </c>
      <c r="I21" s="85">
        <v>18.76</v>
      </c>
      <c r="J21" s="242">
        <v>7164</v>
      </c>
      <c r="K21" s="80">
        <v>446</v>
      </c>
      <c r="L21" s="80">
        <v>0</v>
      </c>
      <c r="M21" s="80">
        <v>134</v>
      </c>
      <c r="N21" s="80"/>
      <c r="O21" s="80"/>
      <c r="P21" s="80"/>
      <c r="Q21" s="243">
        <v>129</v>
      </c>
      <c r="R21" s="80">
        <v>6713</v>
      </c>
      <c r="S21" s="242">
        <v>158267</v>
      </c>
      <c r="T21" s="242">
        <v>10825</v>
      </c>
      <c r="U21" s="201" t="s">
        <v>37</v>
      </c>
    </row>
    <row r="22" spans="1:21" s="109" customFormat="1" ht="15.75" customHeight="1">
      <c r="A22" s="165" t="s">
        <v>132</v>
      </c>
      <c r="B22" s="78">
        <v>1236</v>
      </c>
      <c r="C22" s="83">
        <v>40.4</v>
      </c>
      <c r="D22" s="78">
        <v>348</v>
      </c>
      <c r="E22" s="97">
        <v>11.38</v>
      </c>
      <c r="F22" s="78">
        <v>1023</v>
      </c>
      <c r="G22" s="83">
        <v>33.44</v>
      </c>
      <c r="H22" s="78">
        <v>452</v>
      </c>
      <c r="I22" s="83">
        <v>14.78</v>
      </c>
      <c r="J22" s="241">
        <v>3059</v>
      </c>
      <c r="K22" s="78">
        <v>273</v>
      </c>
      <c r="L22" s="78">
        <v>0</v>
      </c>
      <c r="M22" s="78">
        <v>0</v>
      </c>
      <c r="N22" s="78"/>
      <c r="O22" s="78"/>
      <c r="P22" s="78"/>
      <c r="Q22" s="78">
        <v>165</v>
      </c>
      <c r="R22" s="78">
        <v>2951</v>
      </c>
      <c r="S22" s="241">
        <v>95067</v>
      </c>
      <c r="T22" s="241">
        <v>5804</v>
      </c>
      <c r="U22" s="181" t="s">
        <v>114</v>
      </c>
    </row>
    <row r="23" spans="1:21" s="109" customFormat="1" ht="15.75" customHeight="1">
      <c r="A23" s="165" t="s">
        <v>133</v>
      </c>
      <c r="B23" s="78">
        <v>2873</v>
      </c>
      <c r="C23" s="83">
        <v>39.18</v>
      </c>
      <c r="D23" s="78">
        <v>1169</v>
      </c>
      <c r="E23" s="98">
        <v>15.95</v>
      </c>
      <c r="F23" s="78">
        <v>2290</v>
      </c>
      <c r="G23" s="83">
        <v>31.24</v>
      </c>
      <c r="H23" s="78">
        <v>999</v>
      </c>
      <c r="I23" s="83">
        <v>13.63</v>
      </c>
      <c r="J23" s="241">
        <v>7331</v>
      </c>
      <c r="K23" s="78">
        <v>554</v>
      </c>
      <c r="L23" s="78">
        <v>0</v>
      </c>
      <c r="M23" s="78">
        <v>133</v>
      </c>
      <c r="N23" s="78"/>
      <c r="O23" s="78"/>
      <c r="P23" s="78"/>
      <c r="Q23" s="78">
        <v>311</v>
      </c>
      <c r="R23" s="78">
        <v>6955</v>
      </c>
      <c r="S23" s="241">
        <v>220976</v>
      </c>
      <c r="T23" s="241">
        <v>14618</v>
      </c>
      <c r="U23" s="181" t="s">
        <v>115</v>
      </c>
    </row>
    <row r="24" spans="1:21" ht="15.75" customHeight="1">
      <c r="A24" s="63" t="s">
        <v>102</v>
      </c>
      <c r="B24" s="72">
        <v>184952</v>
      </c>
      <c r="C24" s="133">
        <v>49.08</v>
      </c>
      <c r="D24" s="72">
        <v>44155</v>
      </c>
      <c r="E24" s="133">
        <v>11.72</v>
      </c>
      <c r="F24" s="72">
        <v>106639</v>
      </c>
      <c r="G24" s="133">
        <v>28.3</v>
      </c>
      <c r="H24" s="72">
        <v>41071</v>
      </c>
      <c r="I24" s="133">
        <v>10.9</v>
      </c>
      <c r="J24" s="72">
        <v>376817</v>
      </c>
      <c r="K24" s="72">
        <v>24285</v>
      </c>
      <c r="L24" s="72">
        <v>287</v>
      </c>
      <c r="M24" s="72">
        <v>15812</v>
      </c>
      <c r="N24" s="72">
        <v>0</v>
      </c>
      <c r="O24" s="72">
        <v>0</v>
      </c>
      <c r="P24" s="72">
        <v>0</v>
      </c>
      <c r="Q24" s="72">
        <v>-534</v>
      </c>
      <c r="R24" s="72">
        <v>335899</v>
      </c>
      <c r="S24" s="72">
        <v>11352674</v>
      </c>
      <c r="T24" s="72">
        <v>812604</v>
      </c>
      <c r="U24" s="66"/>
    </row>
    <row r="25" spans="1:21" s="109" customFormat="1" ht="15.75" customHeight="1">
      <c r="A25" s="165" t="s">
        <v>40</v>
      </c>
      <c r="B25" s="244" t="s">
        <v>160</v>
      </c>
      <c r="C25" s="245" t="s">
        <v>160</v>
      </c>
      <c r="D25" s="246" t="s">
        <v>160</v>
      </c>
      <c r="E25" s="245" t="s">
        <v>160</v>
      </c>
      <c r="F25" s="244" t="s">
        <v>160</v>
      </c>
      <c r="G25" s="245" t="s">
        <v>160</v>
      </c>
      <c r="H25" s="244" t="s">
        <v>160</v>
      </c>
      <c r="I25" s="245" t="s">
        <v>160</v>
      </c>
      <c r="J25" s="244" t="s">
        <v>160</v>
      </c>
      <c r="K25" s="244" t="s">
        <v>160</v>
      </c>
      <c r="L25" s="244" t="s">
        <v>160</v>
      </c>
      <c r="M25" s="244" t="s">
        <v>160</v>
      </c>
      <c r="N25" s="244" t="s">
        <v>160</v>
      </c>
      <c r="O25" s="244" t="s">
        <v>160</v>
      </c>
      <c r="P25" s="244" t="s">
        <v>160</v>
      </c>
      <c r="Q25" s="244" t="s">
        <v>160</v>
      </c>
      <c r="R25" s="244" t="s">
        <v>160</v>
      </c>
      <c r="S25" s="244" t="s">
        <v>160</v>
      </c>
      <c r="T25" s="244" t="s">
        <v>160</v>
      </c>
      <c r="U25" s="181" t="s">
        <v>40</v>
      </c>
    </row>
    <row r="26" spans="1:21" s="109" customFormat="1" ht="15.75" customHeight="1">
      <c r="A26" s="165" t="s">
        <v>41</v>
      </c>
      <c r="B26" s="244" t="s">
        <v>160</v>
      </c>
      <c r="C26" s="245" t="s">
        <v>160</v>
      </c>
      <c r="D26" s="247" t="s">
        <v>160</v>
      </c>
      <c r="E26" s="245" t="s">
        <v>160</v>
      </c>
      <c r="F26" s="244" t="s">
        <v>160</v>
      </c>
      <c r="G26" s="245" t="s">
        <v>160</v>
      </c>
      <c r="H26" s="244" t="s">
        <v>160</v>
      </c>
      <c r="I26" s="245" t="s">
        <v>160</v>
      </c>
      <c r="J26" s="244" t="s">
        <v>160</v>
      </c>
      <c r="K26" s="244" t="s">
        <v>160</v>
      </c>
      <c r="L26" s="244" t="s">
        <v>160</v>
      </c>
      <c r="M26" s="244" t="s">
        <v>160</v>
      </c>
      <c r="N26" s="244" t="s">
        <v>160</v>
      </c>
      <c r="O26" s="244" t="s">
        <v>160</v>
      </c>
      <c r="P26" s="244" t="s">
        <v>160</v>
      </c>
      <c r="Q26" s="244" t="s">
        <v>160</v>
      </c>
      <c r="R26" s="244" t="s">
        <v>160</v>
      </c>
      <c r="S26" s="244" t="s">
        <v>160</v>
      </c>
      <c r="T26" s="244" t="s">
        <v>160</v>
      </c>
      <c r="U26" s="181" t="s">
        <v>41</v>
      </c>
    </row>
    <row r="27" spans="1:21" s="109" customFormat="1" ht="15.75" customHeight="1">
      <c r="A27" s="193" t="s">
        <v>42</v>
      </c>
      <c r="B27" s="248" t="s">
        <v>160</v>
      </c>
      <c r="C27" s="249" t="s">
        <v>160</v>
      </c>
      <c r="D27" s="250" t="s">
        <v>160</v>
      </c>
      <c r="E27" s="249" t="s">
        <v>160</v>
      </c>
      <c r="F27" s="248" t="s">
        <v>160</v>
      </c>
      <c r="G27" s="249" t="s">
        <v>160</v>
      </c>
      <c r="H27" s="248" t="s">
        <v>160</v>
      </c>
      <c r="I27" s="249" t="s">
        <v>160</v>
      </c>
      <c r="J27" s="248" t="s">
        <v>160</v>
      </c>
      <c r="K27" s="248" t="s">
        <v>160</v>
      </c>
      <c r="L27" s="248" t="s">
        <v>160</v>
      </c>
      <c r="M27" s="248" t="s">
        <v>160</v>
      </c>
      <c r="N27" s="248" t="s">
        <v>160</v>
      </c>
      <c r="O27" s="248" t="s">
        <v>160</v>
      </c>
      <c r="P27" s="248" t="s">
        <v>160</v>
      </c>
      <c r="Q27" s="248" t="s">
        <v>160</v>
      </c>
      <c r="R27" s="248" t="s">
        <v>160</v>
      </c>
      <c r="S27" s="248" t="s">
        <v>160</v>
      </c>
      <c r="T27" s="248" t="s">
        <v>160</v>
      </c>
      <c r="U27" s="251" t="s">
        <v>42</v>
      </c>
    </row>
    <row r="28" spans="1:21" s="109" customFormat="1" ht="15.75" customHeight="1">
      <c r="A28" s="252" t="s">
        <v>153</v>
      </c>
      <c r="B28" s="253" t="s">
        <v>160</v>
      </c>
      <c r="C28" s="254" t="s">
        <v>160</v>
      </c>
      <c r="D28" s="253" t="s">
        <v>160</v>
      </c>
      <c r="E28" s="255" t="s">
        <v>160</v>
      </c>
      <c r="F28" s="253" t="s">
        <v>160</v>
      </c>
      <c r="G28" s="255" t="s">
        <v>160</v>
      </c>
      <c r="H28" s="253" t="s">
        <v>160</v>
      </c>
      <c r="I28" s="255" t="s">
        <v>160</v>
      </c>
      <c r="J28" s="253" t="s">
        <v>160</v>
      </c>
      <c r="K28" s="253" t="s">
        <v>160</v>
      </c>
      <c r="L28" s="253" t="s">
        <v>160</v>
      </c>
      <c r="M28" s="253" t="s">
        <v>160</v>
      </c>
      <c r="N28" s="253" t="s">
        <v>160</v>
      </c>
      <c r="O28" s="253" t="s">
        <v>160</v>
      </c>
      <c r="P28" s="253" t="s">
        <v>160</v>
      </c>
      <c r="Q28" s="253" t="s">
        <v>160</v>
      </c>
      <c r="R28" s="253" t="s">
        <v>160</v>
      </c>
      <c r="S28" s="253" t="s">
        <v>160</v>
      </c>
      <c r="T28" s="253" t="s">
        <v>160</v>
      </c>
      <c r="U28" s="67"/>
    </row>
    <row r="29" spans="1:21" ht="15.75" customHeight="1" thickBot="1">
      <c r="A29" s="256" t="s">
        <v>98</v>
      </c>
      <c r="B29" s="68">
        <v>184952</v>
      </c>
      <c r="C29" s="137">
        <v>49.08</v>
      </c>
      <c r="D29" s="68">
        <v>44155</v>
      </c>
      <c r="E29" s="137">
        <v>11.72</v>
      </c>
      <c r="F29" s="68">
        <v>106639</v>
      </c>
      <c r="G29" s="137">
        <v>28.3</v>
      </c>
      <c r="H29" s="68">
        <v>41071</v>
      </c>
      <c r="I29" s="137">
        <v>10.9</v>
      </c>
      <c r="J29" s="68">
        <v>376817</v>
      </c>
      <c r="K29" s="68">
        <v>24285</v>
      </c>
      <c r="L29" s="68">
        <v>287</v>
      </c>
      <c r="M29" s="68">
        <v>15812</v>
      </c>
      <c r="N29" s="68">
        <v>0</v>
      </c>
      <c r="O29" s="68">
        <v>0</v>
      </c>
      <c r="P29" s="68">
        <v>0</v>
      </c>
      <c r="Q29" s="103">
        <v>-534</v>
      </c>
      <c r="R29" s="68">
        <v>335899</v>
      </c>
      <c r="S29" s="68">
        <v>11352674</v>
      </c>
      <c r="T29" s="68">
        <v>812604</v>
      </c>
      <c r="U29" s="69"/>
    </row>
    <row r="30" spans="2:18" ht="13.5">
      <c r="B30" s="257"/>
      <c r="C30" s="257"/>
      <c r="D30" s="258"/>
      <c r="E30" s="258"/>
      <c r="F30" s="257"/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</row>
    <row r="32" ht="13.5" customHeight="1"/>
  </sheetData>
  <sheetProtection/>
  <mergeCells count="10">
    <mergeCell ref="B2:J2"/>
    <mergeCell ref="S5:S6"/>
    <mergeCell ref="T5:T6"/>
    <mergeCell ref="S3:T3"/>
    <mergeCell ref="B4:C4"/>
    <mergeCell ref="D4:E4"/>
    <mergeCell ref="F4:G4"/>
    <mergeCell ref="H4:I4"/>
    <mergeCell ref="K2:K6"/>
    <mergeCell ref="L2:L6"/>
  </mergeCells>
  <printOptions/>
  <pageMargins left="0.91" right="0.75" top="0.78" bottom="1" header="0.512" footer="0.512"/>
  <pageSetup horizontalDpi="600" verticalDpi="600" orientation="landscape" paperSize="8" scale="95" r:id="rId1"/>
  <headerFooter alignWithMargins="0">
    <oddFooter>&amp;R&amp;"HG丸ｺﾞｼｯｸM-PRO,太字"&amp;12５７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48"/>
  <sheetViews>
    <sheetView zoomScalePageLayoutView="0" workbookViewId="0" topLeftCell="A1">
      <selection activeCell="A42" sqref="A42"/>
    </sheetView>
  </sheetViews>
  <sheetFormatPr defaultColWidth="8.796875" defaultRowHeight="14.25"/>
  <cols>
    <col min="2" max="2" width="11.09765625" style="0" customWidth="1"/>
    <col min="12" max="12" width="10.19921875" style="0" customWidth="1"/>
    <col min="16" max="16" width="9.69921875" style="0" customWidth="1"/>
    <col min="17" max="17" width="10.59765625" style="0" customWidth="1"/>
    <col min="18" max="18" width="11.3984375" style="0" customWidth="1"/>
    <col min="19" max="19" width="5.5" style="0" customWidth="1"/>
  </cols>
  <sheetData>
    <row r="1" spans="1:18" ht="24.75" thickBot="1">
      <c r="A1" s="14" t="s">
        <v>84</v>
      </c>
      <c r="Q1" s="53" t="s">
        <v>83</v>
      </c>
      <c r="R1" s="38" t="s">
        <v>57</v>
      </c>
    </row>
    <row r="2" spans="1:19" ht="13.5">
      <c r="A2" s="18"/>
      <c r="B2" s="62" t="s">
        <v>85</v>
      </c>
      <c r="C2" s="20" t="s">
        <v>59</v>
      </c>
      <c r="D2" s="21"/>
      <c r="E2" s="21"/>
      <c r="F2" s="21"/>
      <c r="G2" s="21"/>
      <c r="H2" s="21"/>
      <c r="I2" s="21"/>
      <c r="J2" s="21"/>
      <c r="K2" s="22"/>
      <c r="L2" s="19"/>
      <c r="M2" s="19"/>
      <c r="N2" s="19"/>
      <c r="O2" s="19"/>
      <c r="P2" s="19"/>
      <c r="Q2" s="54"/>
      <c r="S2" s="23"/>
    </row>
    <row r="3" spans="1:19" ht="13.5">
      <c r="A3" s="24" t="s">
        <v>0</v>
      </c>
      <c r="B3" s="2"/>
      <c r="C3" s="5"/>
      <c r="D3" s="17"/>
      <c r="E3" s="5"/>
      <c r="F3" s="17"/>
      <c r="G3" s="5"/>
      <c r="H3" s="17"/>
      <c r="I3" s="5"/>
      <c r="J3" s="17"/>
      <c r="K3" s="1"/>
      <c r="L3" s="3" t="s">
        <v>60</v>
      </c>
      <c r="M3" s="3" t="s">
        <v>61</v>
      </c>
      <c r="N3" s="3" t="s">
        <v>62</v>
      </c>
      <c r="O3" s="2"/>
      <c r="P3" s="2"/>
      <c r="Q3" s="8" t="s">
        <v>80</v>
      </c>
      <c r="S3" s="39" t="s">
        <v>0</v>
      </c>
    </row>
    <row r="4" spans="1:19" ht="13.5">
      <c r="A4" s="26" t="s">
        <v>1</v>
      </c>
      <c r="B4" s="3" t="s">
        <v>2</v>
      </c>
      <c r="C4" s="51" t="s">
        <v>64</v>
      </c>
      <c r="D4" s="52"/>
      <c r="E4" s="7" t="s">
        <v>65</v>
      </c>
      <c r="F4" s="6"/>
      <c r="G4" s="7" t="s">
        <v>66</v>
      </c>
      <c r="H4" s="6"/>
      <c r="I4" s="7" t="s">
        <v>67</v>
      </c>
      <c r="J4" s="6"/>
      <c r="K4" s="3" t="s">
        <v>68</v>
      </c>
      <c r="L4" s="3" t="s">
        <v>69</v>
      </c>
      <c r="M4" s="3" t="s">
        <v>70</v>
      </c>
      <c r="N4" s="3" t="s">
        <v>71</v>
      </c>
      <c r="O4" s="61" t="s">
        <v>72</v>
      </c>
      <c r="P4" s="61" t="s">
        <v>73</v>
      </c>
      <c r="Q4" s="9"/>
      <c r="R4" s="9"/>
      <c r="S4" s="25" t="s">
        <v>1</v>
      </c>
    </row>
    <row r="5" spans="1:19" ht="13.5">
      <c r="A5" s="24" t="s">
        <v>3</v>
      </c>
      <c r="B5" s="2"/>
      <c r="C5" s="10"/>
      <c r="D5" s="13"/>
      <c r="E5" s="10"/>
      <c r="F5" s="13"/>
      <c r="G5" s="10"/>
      <c r="H5" s="13"/>
      <c r="I5" s="10"/>
      <c r="J5" s="13"/>
      <c r="K5" s="3" t="s">
        <v>46</v>
      </c>
      <c r="L5" s="3" t="s">
        <v>74</v>
      </c>
      <c r="M5" s="3" t="s">
        <v>75</v>
      </c>
      <c r="N5" s="3" t="s">
        <v>76</v>
      </c>
      <c r="O5" s="2"/>
      <c r="P5" s="2"/>
      <c r="Q5" s="34" t="s">
        <v>50</v>
      </c>
      <c r="R5" s="15" t="s">
        <v>51</v>
      </c>
      <c r="S5" s="39" t="s">
        <v>3</v>
      </c>
    </row>
    <row r="6" spans="1:19" ht="13.5">
      <c r="A6" s="27"/>
      <c r="B6" s="11"/>
      <c r="C6" s="16" t="s">
        <v>77</v>
      </c>
      <c r="D6" s="16" t="s">
        <v>54</v>
      </c>
      <c r="E6" s="16" t="s">
        <v>77</v>
      </c>
      <c r="F6" s="16" t="s">
        <v>54</v>
      </c>
      <c r="G6" s="16" t="s">
        <v>77</v>
      </c>
      <c r="H6" s="16" t="s">
        <v>54</v>
      </c>
      <c r="I6" s="16" t="s">
        <v>77</v>
      </c>
      <c r="J6" s="16" t="s">
        <v>54</v>
      </c>
      <c r="K6" s="11"/>
      <c r="L6" s="11"/>
      <c r="M6" s="11"/>
      <c r="N6" s="11"/>
      <c r="O6" s="11"/>
      <c r="P6" s="11"/>
      <c r="Q6" s="13"/>
      <c r="R6" s="9"/>
      <c r="S6" s="28"/>
    </row>
    <row r="7" spans="1:19" ht="13.5">
      <c r="A7" s="29">
        <v>1</v>
      </c>
      <c r="B7" s="3" t="s">
        <v>4</v>
      </c>
      <c r="C7" s="59">
        <v>35966</v>
      </c>
      <c r="D7" s="56">
        <f>100-SUM(F7,H7,J7)</f>
        <v>46.290000000000006</v>
      </c>
      <c r="E7" s="59">
        <v>10907</v>
      </c>
      <c r="F7" s="56">
        <f>ROUND(E7/K7*100,2)</f>
        <v>14.04</v>
      </c>
      <c r="G7" s="59">
        <v>16409</v>
      </c>
      <c r="H7" s="56">
        <f>ROUND(G7/K7*100,2)</f>
        <v>21.12</v>
      </c>
      <c r="I7" s="59">
        <v>14410</v>
      </c>
      <c r="J7" s="56">
        <f>ROUND(I7/K7*100,2)</f>
        <v>18.55</v>
      </c>
      <c r="K7" s="55">
        <f>C7+E7+G7+I7</f>
        <v>77692</v>
      </c>
      <c r="L7" s="59">
        <v>1596</v>
      </c>
      <c r="M7" s="59">
        <v>0</v>
      </c>
      <c r="N7" s="59">
        <v>6628</v>
      </c>
      <c r="O7" s="59">
        <v>3012</v>
      </c>
      <c r="P7" s="59">
        <f>K7-L7-M7-N7+O7</f>
        <v>72480</v>
      </c>
      <c r="Q7" s="40">
        <v>3988539</v>
      </c>
      <c r="R7" s="40">
        <v>259691</v>
      </c>
      <c r="S7" s="35">
        <v>1</v>
      </c>
    </row>
    <row r="8" spans="1:19" ht="13.5">
      <c r="A8" s="29">
        <v>2</v>
      </c>
      <c r="B8" s="3" t="s">
        <v>5</v>
      </c>
      <c r="C8" s="59">
        <v>12547</v>
      </c>
      <c r="D8" s="56">
        <f aca="true" t="shared" si="0" ref="D8:D22">100-SUM(F8,H8,J8)</f>
        <v>56.16</v>
      </c>
      <c r="E8" s="59">
        <v>0</v>
      </c>
      <c r="F8" s="56">
        <f>ROUND(E8/K8*100,2)</f>
        <v>0</v>
      </c>
      <c r="G8" s="59">
        <v>6822</v>
      </c>
      <c r="H8" s="56">
        <f aca="true" t="shared" si="1" ref="H8:H39">ROUND(G8/K8*100,2)</f>
        <v>30.53</v>
      </c>
      <c r="I8" s="59">
        <v>2975</v>
      </c>
      <c r="J8" s="56">
        <f aca="true" t="shared" si="2" ref="J8:J39">ROUND(I8/K8*100,2)</f>
        <v>13.31</v>
      </c>
      <c r="K8" s="55">
        <f aca="true" t="shared" si="3" ref="K8:K39">C8+E8+G8+I8</f>
        <v>22344</v>
      </c>
      <c r="L8" s="59">
        <v>526</v>
      </c>
      <c r="M8" s="59">
        <v>0</v>
      </c>
      <c r="N8" s="59">
        <v>1899</v>
      </c>
      <c r="O8" s="59">
        <v>-3401</v>
      </c>
      <c r="P8" s="59">
        <f aca="true" t="shared" si="4" ref="P8:P42">K8-L8-M8-N8+O8</f>
        <v>16518</v>
      </c>
      <c r="Q8" s="40">
        <v>1394181</v>
      </c>
      <c r="R8" s="40">
        <v>0</v>
      </c>
      <c r="S8" s="35">
        <v>2</v>
      </c>
    </row>
    <row r="9" spans="1:19" ht="13.5">
      <c r="A9" s="29">
        <v>3</v>
      </c>
      <c r="B9" s="3" t="s">
        <v>6</v>
      </c>
      <c r="C9" s="59">
        <v>8590</v>
      </c>
      <c r="D9" s="56">
        <f t="shared" si="0"/>
        <v>39.73</v>
      </c>
      <c r="E9" s="59">
        <v>4037</v>
      </c>
      <c r="F9" s="56">
        <f>ROUND(E9/K9*100,2)</f>
        <v>18.67</v>
      </c>
      <c r="G9" s="59">
        <v>4979</v>
      </c>
      <c r="H9" s="56">
        <f t="shared" si="1"/>
        <v>23.03</v>
      </c>
      <c r="I9" s="59">
        <v>4015</v>
      </c>
      <c r="J9" s="56">
        <f t="shared" si="2"/>
        <v>18.57</v>
      </c>
      <c r="K9" s="55">
        <f t="shared" si="3"/>
        <v>21621</v>
      </c>
      <c r="L9" s="59">
        <v>489</v>
      </c>
      <c r="M9" s="59">
        <v>0</v>
      </c>
      <c r="N9" s="59">
        <v>925</v>
      </c>
      <c r="O9" s="59">
        <v>-708</v>
      </c>
      <c r="P9" s="59">
        <f t="shared" si="4"/>
        <v>19499</v>
      </c>
      <c r="Q9" s="40">
        <v>1227634</v>
      </c>
      <c r="R9" s="40">
        <v>77632</v>
      </c>
      <c r="S9" s="35">
        <v>3</v>
      </c>
    </row>
    <row r="10" spans="1:19" ht="13.5">
      <c r="A10" s="29">
        <v>4</v>
      </c>
      <c r="B10" s="3" t="s">
        <v>7</v>
      </c>
      <c r="C10" s="59">
        <v>3325</v>
      </c>
      <c r="D10" s="56">
        <f t="shared" si="0"/>
        <v>37.69</v>
      </c>
      <c r="E10" s="59">
        <v>1189</v>
      </c>
      <c r="F10" s="56">
        <f aca="true" t="shared" si="5" ref="F10:F43">ROUND(E10/K10*100,2)</f>
        <v>13.48</v>
      </c>
      <c r="G10" s="59">
        <v>2208</v>
      </c>
      <c r="H10" s="56">
        <f t="shared" si="1"/>
        <v>25.03</v>
      </c>
      <c r="I10" s="59">
        <v>2100</v>
      </c>
      <c r="J10" s="56">
        <f t="shared" si="2"/>
        <v>23.8</v>
      </c>
      <c r="K10" s="55">
        <f t="shared" si="3"/>
        <v>8822</v>
      </c>
      <c r="L10" s="59">
        <v>323</v>
      </c>
      <c r="M10" s="59">
        <v>0</v>
      </c>
      <c r="N10" s="59">
        <v>256</v>
      </c>
      <c r="O10" s="59">
        <v>-300</v>
      </c>
      <c r="P10" s="59">
        <f t="shared" si="4"/>
        <v>7943</v>
      </c>
      <c r="Q10" s="40">
        <v>511571</v>
      </c>
      <c r="R10" s="40">
        <v>26428</v>
      </c>
      <c r="S10" s="35">
        <v>4</v>
      </c>
    </row>
    <row r="11" spans="1:19" ht="13.5">
      <c r="A11" s="29">
        <v>5</v>
      </c>
      <c r="B11" s="3" t="s">
        <v>8</v>
      </c>
      <c r="C11" s="59">
        <v>2471</v>
      </c>
      <c r="D11" s="56">
        <f t="shared" si="0"/>
        <v>26.86</v>
      </c>
      <c r="E11" s="59">
        <v>1014</v>
      </c>
      <c r="F11" s="56">
        <f t="shared" si="5"/>
        <v>11.03</v>
      </c>
      <c r="G11" s="59">
        <v>4034</v>
      </c>
      <c r="H11" s="56">
        <f t="shared" si="1"/>
        <v>43.87</v>
      </c>
      <c r="I11" s="59">
        <v>1677</v>
      </c>
      <c r="J11" s="56">
        <f t="shared" si="2"/>
        <v>18.24</v>
      </c>
      <c r="K11" s="55">
        <f t="shared" si="3"/>
        <v>9196</v>
      </c>
      <c r="L11" s="59">
        <v>291</v>
      </c>
      <c r="M11" s="59">
        <v>0</v>
      </c>
      <c r="N11" s="59">
        <v>21</v>
      </c>
      <c r="O11" s="59">
        <v>393</v>
      </c>
      <c r="P11" s="59">
        <f t="shared" si="4"/>
        <v>9277</v>
      </c>
      <c r="Q11" s="40">
        <v>494323</v>
      </c>
      <c r="R11" s="40">
        <v>20281</v>
      </c>
      <c r="S11" s="35">
        <v>5</v>
      </c>
    </row>
    <row r="12" spans="1:19" ht="13.5">
      <c r="A12" s="29">
        <v>6</v>
      </c>
      <c r="B12" s="3" t="s">
        <v>9</v>
      </c>
      <c r="C12" s="59">
        <v>3629</v>
      </c>
      <c r="D12" s="56">
        <f t="shared" si="0"/>
        <v>30.599999999999994</v>
      </c>
      <c r="E12" s="59">
        <v>1518</v>
      </c>
      <c r="F12" s="56">
        <f t="shared" si="5"/>
        <v>12.8</v>
      </c>
      <c r="G12" s="59">
        <v>4279</v>
      </c>
      <c r="H12" s="56">
        <f t="shared" si="1"/>
        <v>36.09</v>
      </c>
      <c r="I12" s="59">
        <v>2432</v>
      </c>
      <c r="J12" s="56">
        <f t="shared" si="2"/>
        <v>20.51</v>
      </c>
      <c r="K12" s="55">
        <f t="shared" si="3"/>
        <v>11858</v>
      </c>
      <c r="L12" s="59">
        <v>413</v>
      </c>
      <c r="M12" s="59">
        <v>0</v>
      </c>
      <c r="N12" s="59">
        <v>433</v>
      </c>
      <c r="O12" s="59">
        <v>-477</v>
      </c>
      <c r="P12" s="59">
        <f t="shared" si="4"/>
        <v>10535</v>
      </c>
      <c r="Q12" s="40">
        <v>604814</v>
      </c>
      <c r="R12" s="40">
        <v>27114</v>
      </c>
      <c r="S12" s="35">
        <v>6</v>
      </c>
    </row>
    <row r="13" spans="1:19" ht="13.5">
      <c r="A13" s="30">
        <v>7</v>
      </c>
      <c r="B13" s="4" t="s">
        <v>10</v>
      </c>
      <c r="C13" s="60">
        <v>8127</v>
      </c>
      <c r="D13" s="57">
        <f t="shared" si="0"/>
        <v>41.300000000000004</v>
      </c>
      <c r="E13" s="60">
        <v>2021</v>
      </c>
      <c r="F13" s="57">
        <f t="shared" si="5"/>
        <v>10.27</v>
      </c>
      <c r="G13" s="60">
        <v>5477</v>
      </c>
      <c r="H13" s="57">
        <f t="shared" si="1"/>
        <v>27.83</v>
      </c>
      <c r="I13" s="60">
        <v>4053</v>
      </c>
      <c r="J13" s="57">
        <f t="shared" si="2"/>
        <v>20.6</v>
      </c>
      <c r="K13" s="58">
        <f t="shared" si="3"/>
        <v>19678</v>
      </c>
      <c r="L13" s="60">
        <v>383</v>
      </c>
      <c r="M13" s="60">
        <v>0</v>
      </c>
      <c r="N13" s="60">
        <v>716</v>
      </c>
      <c r="O13" s="60">
        <v>455</v>
      </c>
      <c r="P13" s="60">
        <f t="shared" si="4"/>
        <v>19034</v>
      </c>
      <c r="Q13" s="41">
        <v>1161050</v>
      </c>
      <c r="R13" s="41">
        <v>62205</v>
      </c>
      <c r="S13" s="36">
        <v>7</v>
      </c>
    </row>
    <row r="14" spans="1:19" ht="13.5">
      <c r="A14" s="31">
        <v>8</v>
      </c>
      <c r="B14" s="12" t="s">
        <v>11</v>
      </c>
      <c r="C14" s="59">
        <v>443</v>
      </c>
      <c r="D14" s="56">
        <f t="shared" si="0"/>
        <v>25.349999999999994</v>
      </c>
      <c r="E14" s="59">
        <v>175</v>
      </c>
      <c r="F14" s="56">
        <f t="shared" si="5"/>
        <v>10.02</v>
      </c>
      <c r="G14" s="59">
        <v>780</v>
      </c>
      <c r="H14" s="56">
        <f t="shared" si="1"/>
        <v>44.65</v>
      </c>
      <c r="I14" s="59">
        <v>349</v>
      </c>
      <c r="J14" s="56">
        <f t="shared" si="2"/>
        <v>19.98</v>
      </c>
      <c r="K14" s="55">
        <f t="shared" si="3"/>
        <v>1747</v>
      </c>
      <c r="L14" s="59">
        <v>146</v>
      </c>
      <c r="M14" s="59">
        <v>0</v>
      </c>
      <c r="N14" s="59">
        <v>0</v>
      </c>
      <c r="O14" s="59">
        <v>-100</v>
      </c>
      <c r="P14" s="59">
        <f t="shared" si="4"/>
        <v>1501</v>
      </c>
      <c r="Q14" s="40">
        <v>73768</v>
      </c>
      <c r="R14" s="40">
        <v>3509</v>
      </c>
      <c r="S14" s="35">
        <v>8</v>
      </c>
    </row>
    <row r="15" spans="1:19" ht="13.5">
      <c r="A15" s="29">
        <v>9</v>
      </c>
      <c r="B15" s="3" t="s">
        <v>12</v>
      </c>
      <c r="C15" s="59">
        <v>1380</v>
      </c>
      <c r="D15" s="56">
        <f t="shared" si="0"/>
        <v>32.370000000000005</v>
      </c>
      <c r="E15" s="59">
        <v>548</v>
      </c>
      <c r="F15" s="56">
        <f t="shared" si="5"/>
        <v>12.85</v>
      </c>
      <c r="G15" s="59">
        <v>1301</v>
      </c>
      <c r="H15" s="56">
        <f t="shared" si="1"/>
        <v>30.51</v>
      </c>
      <c r="I15" s="59">
        <v>1035</v>
      </c>
      <c r="J15" s="56">
        <f t="shared" si="2"/>
        <v>24.27</v>
      </c>
      <c r="K15" s="55">
        <f t="shared" si="3"/>
        <v>4264</v>
      </c>
      <c r="L15" s="59">
        <v>184</v>
      </c>
      <c r="M15" s="59">
        <v>0</v>
      </c>
      <c r="N15" s="59">
        <v>62</v>
      </c>
      <c r="O15" s="59">
        <v>-734</v>
      </c>
      <c r="P15" s="59">
        <f t="shared" si="4"/>
        <v>3284</v>
      </c>
      <c r="Q15" s="40">
        <v>230024</v>
      </c>
      <c r="R15" s="40">
        <v>9139</v>
      </c>
      <c r="S15" s="35">
        <v>9</v>
      </c>
    </row>
    <row r="16" spans="1:19" ht="13.5">
      <c r="A16" s="29">
        <v>10</v>
      </c>
      <c r="B16" s="3" t="s">
        <v>13</v>
      </c>
      <c r="C16" s="59">
        <v>760</v>
      </c>
      <c r="D16" s="56">
        <f t="shared" si="0"/>
        <v>30.409999999999997</v>
      </c>
      <c r="E16" s="59">
        <v>292</v>
      </c>
      <c r="F16" s="56">
        <f t="shared" si="5"/>
        <v>11.68</v>
      </c>
      <c r="G16" s="59">
        <v>1009</v>
      </c>
      <c r="H16" s="56">
        <f t="shared" si="1"/>
        <v>40.38</v>
      </c>
      <c r="I16" s="59">
        <v>438</v>
      </c>
      <c r="J16" s="56">
        <f t="shared" si="2"/>
        <v>17.53</v>
      </c>
      <c r="K16" s="55">
        <f t="shared" si="3"/>
        <v>2499</v>
      </c>
      <c r="L16" s="59">
        <v>87</v>
      </c>
      <c r="M16" s="59">
        <v>0</v>
      </c>
      <c r="N16" s="59">
        <v>42</v>
      </c>
      <c r="O16" s="59">
        <v>-397</v>
      </c>
      <c r="P16" s="59">
        <f t="shared" si="4"/>
        <v>1973</v>
      </c>
      <c r="Q16" s="40">
        <v>126660</v>
      </c>
      <c r="R16" s="40">
        <v>6494</v>
      </c>
      <c r="S16" s="35">
        <v>10</v>
      </c>
    </row>
    <row r="17" spans="1:19" ht="13.5">
      <c r="A17" s="29">
        <v>11</v>
      </c>
      <c r="B17" s="3" t="s">
        <v>14</v>
      </c>
      <c r="C17" s="59">
        <v>330</v>
      </c>
      <c r="D17" s="56">
        <f t="shared" si="0"/>
        <v>29.810000000000002</v>
      </c>
      <c r="E17" s="59">
        <v>130</v>
      </c>
      <c r="F17" s="56">
        <f t="shared" si="5"/>
        <v>11.74</v>
      </c>
      <c r="G17" s="59">
        <v>321</v>
      </c>
      <c r="H17" s="56">
        <f t="shared" si="1"/>
        <v>29</v>
      </c>
      <c r="I17" s="59">
        <v>326</v>
      </c>
      <c r="J17" s="56">
        <f t="shared" si="2"/>
        <v>29.45</v>
      </c>
      <c r="K17" s="55">
        <f t="shared" si="3"/>
        <v>1107</v>
      </c>
      <c r="L17" s="59">
        <v>42</v>
      </c>
      <c r="M17" s="59">
        <v>0</v>
      </c>
      <c r="N17" s="59">
        <v>0</v>
      </c>
      <c r="O17" s="59">
        <v>-60</v>
      </c>
      <c r="P17" s="59">
        <f t="shared" si="4"/>
        <v>1005</v>
      </c>
      <c r="Q17" s="40">
        <v>54960</v>
      </c>
      <c r="R17" s="40">
        <v>2594</v>
      </c>
      <c r="S17" s="35">
        <v>11</v>
      </c>
    </row>
    <row r="18" spans="1:19" ht="13.5">
      <c r="A18" s="30">
        <v>12</v>
      </c>
      <c r="B18" s="4" t="s">
        <v>15</v>
      </c>
      <c r="C18" s="60">
        <v>218</v>
      </c>
      <c r="D18" s="57">
        <f t="shared" si="0"/>
        <v>40.3</v>
      </c>
      <c r="E18" s="60">
        <v>36</v>
      </c>
      <c r="F18" s="57">
        <f t="shared" si="5"/>
        <v>6.65</v>
      </c>
      <c r="G18" s="60">
        <v>148</v>
      </c>
      <c r="H18" s="57">
        <f t="shared" si="1"/>
        <v>27.36</v>
      </c>
      <c r="I18" s="60">
        <v>139</v>
      </c>
      <c r="J18" s="57">
        <f t="shared" si="2"/>
        <v>25.69</v>
      </c>
      <c r="K18" s="58">
        <f t="shared" si="3"/>
        <v>541</v>
      </c>
      <c r="L18" s="60">
        <v>16</v>
      </c>
      <c r="M18" s="60">
        <v>0</v>
      </c>
      <c r="N18" s="60">
        <v>0</v>
      </c>
      <c r="O18" s="60">
        <v>-53</v>
      </c>
      <c r="P18" s="60">
        <f t="shared" si="4"/>
        <v>472</v>
      </c>
      <c r="Q18" s="41">
        <v>29451</v>
      </c>
      <c r="R18" s="41">
        <v>592</v>
      </c>
      <c r="S18" s="36">
        <v>12</v>
      </c>
    </row>
    <row r="19" spans="1:19" ht="13.5">
      <c r="A19" s="29">
        <v>13</v>
      </c>
      <c r="B19" s="3" t="s">
        <v>16</v>
      </c>
      <c r="C19" s="59">
        <v>3029</v>
      </c>
      <c r="D19" s="56">
        <f t="shared" si="0"/>
        <v>33.64</v>
      </c>
      <c r="E19" s="59">
        <v>275</v>
      </c>
      <c r="F19" s="56">
        <f t="shared" si="5"/>
        <v>3.06</v>
      </c>
      <c r="G19" s="59">
        <v>3817</v>
      </c>
      <c r="H19" s="56">
        <f t="shared" si="1"/>
        <v>42.41</v>
      </c>
      <c r="I19" s="59">
        <v>1880</v>
      </c>
      <c r="J19" s="56">
        <f t="shared" si="2"/>
        <v>20.89</v>
      </c>
      <c r="K19" s="55">
        <f t="shared" si="3"/>
        <v>9001</v>
      </c>
      <c r="L19" s="59">
        <v>217</v>
      </c>
      <c r="M19" s="59">
        <v>0</v>
      </c>
      <c r="N19" s="59">
        <v>66</v>
      </c>
      <c r="O19" s="59">
        <v>5</v>
      </c>
      <c r="P19" s="59">
        <f t="shared" si="4"/>
        <v>8723</v>
      </c>
      <c r="Q19" s="40">
        <v>432712</v>
      </c>
      <c r="R19" s="40">
        <v>13761</v>
      </c>
      <c r="S19" s="35">
        <v>13</v>
      </c>
    </row>
    <row r="20" spans="1:19" ht="13.5">
      <c r="A20" s="29">
        <v>14</v>
      </c>
      <c r="B20" s="3" t="s">
        <v>17</v>
      </c>
      <c r="C20" s="59">
        <v>1423</v>
      </c>
      <c r="D20" s="56">
        <f t="shared" si="0"/>
        <v>30.08</v>
      </c>
      <c r="E20" s="59">
        <v>268</v>
      </c>
      <c r="F20" s="56">
        <f t="shared" si="5"/>
        <v>5.67</v>
      </c>
      <c r="G20" s="59">
        <v>2002</v>
      </c>
      <c r="H20" s="56">
        <f t="shared" si="1"/>
        <v>42.33</v>
      </c>
      <c r="I20" s="59">
        <v>1037</v>
      </c>
      <c r="J20" s="56">
        <f t="shared" si="2"/>
        <v>21.92</v>
      </c>
      <c r="K20" s="55">
        <f t="shared" si="3"/>
        <v>4730</v>
      </c>
      <c r="L20" s="59">
        <v>199</v>
      </c>
      <c r="M20" s="59">
        <v>0</v>
      </c>
      <c r="N20" s="59">
        <v>26</v>
      </c>
      <c r="O20" s="59">
        <v>5</v>
      </c>
      <c r="P20" s="59">
        <f t="shared" si="4"/>
        <v>4510</v>
      </c>
      <c r="Q20" s="40">
        <v>203442</v>
      </c>
      <c r="R20" s="40">
        <v>8935</v>
      </c>
      <c r="S20" s="35">
        <v>14</v>
      </c>
    </row>
    <row r="21" spans="1:19" ht="13.5">
      <c r="A21" s="29">
        <v>15</v>
      </c>
      <c r="B21" s="3" t="s">
        <v>18</v>
      </c>
      <c r="C21" s="59">
        <v>3032</v>
      </c>
      <c r="D21" s="56">
        <f t="shared" si="0"/>
        <v>34.91</v>
      </c>
      <c r="E21" s="59">
        <v>569</v>
      </c>
      <c r="F21" s="56">
        <f t="shared" si="5"/>
        <v>6.55</v>
      </c>
      <c r="G21" s="59">
        <v>3434</v>
      </c>
      <c r="H21" s="56">
        <f t="shared" si="1"/>
        <v>39.53</v>
      </c>
      <c r="I21" s="59">
        <v>1651</v>
      </c>
      <c r="J21" s="56">
        <f t="shared" si="2"/>
        <v>19.01</v>
      </c>
      <c r="K21" s="55">
        <f t="shared" si="3"/>
        <v>8686</v>
      </c>
      <c r="L21" s="59">
        <v>211</v>
      </c>
      <c r="M21" s="59">
        <v>0</v>
      </c>
      <c r="N21" s="59">
        <v>103</v>
      </c>
      <c r="O21" s="59">
        <v>-1362</v>
      </c>
      <c r="P21" s="59">
        <f t="shared" si="4"/>
        <v>7010</v>
      </c>
      <c r="Q21" s="40">
        <v>477307</v>
      </c>
      <c r="R21" s="40">
        <v>18979</v>
      </c>
      <c r="S21" s="35">
        <v>15</v>
      </c>
    </row>
    <row r="22" spans="1:19" ht="13.5">
      <c r="A22" s="29">
        <v>16</v>
      </c>
      <c r="B22" s="3" t="s">
        <v>19</v>
      </c>
      <c r="C22" s="59">
        <v>3543</v>
      </c>
      <c r="D22" s="56">
        <f t="shared" si="0"/>
        <v>34.86</v>
      </c>
      <c r="E22" s="59">
        <v>697</v>
      </c>
      <c r="F22" s="56">
        <f t="shared" si="5"/>
        <v>6.86</v>
      </c>
      <c r="G22" s="59">
        <v>3960</v>
      </c>
      <c r="H22" s="56">
        <f t="shared" si="1"/>
        <v>38.96</v>
      </c>
      <c r="I22" s="59">
        <v>1963</v>
      </c>
      <c r="J22" s="56">
        <f t="shared" si="2"/>
        <v>19.32</v>
      </c>
      <c r="K22" s="55">
        <f t="shared" si="3"/>
        <v>10163</v>
      </c>
      <c r="L22" s="59">
        <v>380</v>
      </c>
      <c r="M22" s="59">
        <v>0</v>
      </c>
      <c r="N22" s="59">
        <v>224</v>
      </c>
      <c r="O22" s="59">
        <v>123</v>
      </c>
      <c r="P22" s="59">
        <f t="shared" si="4"/>
        <v>9682</v>
      </c>
      <c r="Q22" s="40">
        <v>442932</v>
      </c>
      <c r="R22" s="40">
        <v>23239</v>
      </c>
      <c r="S22" s="35">
        <v>16</v>
      </c>
    </row>
    <row r="23" spans="1:19" ht="13.5">
      <c r="A23" s="29">
        <v>17</v>
      </c>
      <c r="B23" s="3" t="s">
        <v>20</v>
      </c>
      <c r="C23" s="59">
        <v>3052</v>
      </c>
      <c r="D23" s="56">
        <f>100-SUM(F23,H23,J23)</f>
        <v>31.560000000000002</v>
      </c>
      <c r="E23" s="59">
        <v>739</v>
      </c>
      <c r="F23" s="56">
        <f t="shared" si="5"/>
        <v>7.64</v>
      </c>
      <c r="G23" s="59">
        <v>3926</v>
      </c>
      <c r="H23" s="56">
        <f t="shared" si="1"/>
        <v>40.6</v>
      </c>
      <c r="I23" s="59">
        <v>1954</v>
      </c>
      <c r="J23" s="56">
        <f t="shared" si="2"/>
        <v>20.2</v>
      </c>
      <c r="K23" s="55">
        <f t="shared" si="3"/>
        <v>9671</v>
      </c>
      <c r="L23" s="59">
        <v>219</v>
      </c>
      <c r="M23" s="59">
        <v>0</v>
      </c>
      <c r="N23" s="59">
        <v>230</v>
      </c>
      <c r="O23" s="59">
        <v>225</v>
      </c>
      <c r="P23" s="59">
        <f t="shared" si="4"/>
        <v>9447</v>
      </c>
      <c r="Q23" s="40">
        <v>436038</v>
      </c>
      <c r="R23" s="40">
        <v>24634</v>
      </c>
      <c r="S23" s="35">
        <v>17</v>
      </c>
    </row>
    <row r="24" spans="1:19" ht="13.5">
      <c r="A24" s="30">
        <v>18</v>
      </c>
      <c r="B24" s="4" t="s">
        <v>21</v>
      </c>
      <c r="C24" s="60">
        <v>1892</v>
      </c>
      <c r="D24" s="57">
        <f aca="true" t="shared" si="6" ref="D24:D39">100-SUM(F24,H24,J24)</f>
        <v>36.71</v>
      </c>
      <c r="E24" s="60">
        <v>335</v>
      </c>
      <c r="F24" s="57">
        <f t="shared" si="5"/>
        <v>6.5</v>
      </c>
      <c r="G24" s="60">
        <v>1992</v>
      </c>
      <c r="H24" s="57">
        <f t="shared" si="1"/>
        <v>38.65</v>
      </c>
      <c r="I24" s="60">
        <v>935</v>
      </c>
      <c r="J24" s="57">
        <f t="shared" si="2"/>
        <v>18.14</v>
      </c>
      <c r="K24" s="58">
        <f t="shared" si="3"/>
        <v>5154</v>
      </c>
      <c r="L24" s="60">
        <v>98</v>
      </c>
      <c r="M24" s="60">
        <v>0</v>
      </c>
      <c r="N24" s="60">
        <v>155</v>
      </c>
      <c r="O24" s="60">
        <v>6</v>
      </c>
      <c r="P24" s="60">
        <f t="shared" si="4"/>
        <v>4907</v>
      </c>
      <c r="Q24" s="41">
        <v>270243</v>
      </c>
      <c r="R24" s="41">
        <v>11164</v>
      </c>
      <c r="S24" s="36">
        <v>18</v>
      </c>
    </row>
    <row r="25" spans="1:19" ht="13.5">
      <c r="A25" s="31">
        <v>19</v>
      </c>
      <c r="B25" s="12" t="s">
        <v>22</v>
      </c>
      <c r="C25" s="59">
        <v>2841</v>
      </c>
      <c r="D25" s="56">
        <f>100-SUM(F25,H25,J25)</f>
        <v>45.91</v>
      </c>
      <c r="E25" s="59">
        <v>886</v>
      </c>
      <c r="F25" s="56">
        <f t="shared" si="5"/>
        <v>14.32</v>
      </c>
      <c r="G25" s="59">
        <v>1390</v>
      </c>
      <c r="H25" s="56">
        <f t="shared" si="1"/>
        <v>22.46</v>
      </c>
      <c r="I25" s="59">
        <v>1071</v>
      </c>
      <c r="J25" s="56">
        <f t="shared" si="2"/>
        <v>17.31</v>
      </c>
      <c r="K25" s="55">
        <f t="shared" si="3"/>
        <v>6188</v>
      </c>
      <c r="L25" s="59">
        <v>115</v>
      </c>
      <c r="M25" s="59">
        <v>0</v>
      </c>
      <c r="N25" s="59">
        <v>664</v>
      </c>
      <c r="O25" s="59">
        <v>-889</v>
      </c>
      <c r="P25" s="59">
        <f t="shared" si="4"/>
        <v>4520</v>
      </c>
      <c r="Q25" s="40">
        <v>405824</v>
      </c>
      <c r="R25" s="40">
        <v>17721</v>
      </c>
      <c r="S25" s="35">
        <v>19</v>
      </c>
    </row>
    <row r="26" spans="1:19" ht="13.5">
      <c r="A26" s="29">
        <v>20</v>
      </c>
      <c r="B26" s="3" t="s">
        <v>23</v>
      </c>
      <c r="C26" s="59">
        <v>364</v>
      </c>
      <c r="D26" s="56">
        <f t="shared" si="6"/>
        <v>30.25</v>
      </c>
      <c r="E26" s="59">
        <v>95</v>
      </c>
      <c r="F26" s="56">
        <f t="shared" si="5"/>
        <v>7.9</v>
      </c>
      <c r="G26" s="59">
        <v>422</v>
      </c>
      <c r="H26" s="56">
        <f t="shared" si="1"/>
        <v>35.08</v>
      </c>
      <c r="I26" s="59">
        <v>322</v>
      </c>
      <c r="J26" s="56">
        <f t="shared" si="2"/>
        <v>26.77</v>
      </c>
      <c r="K26" s="55">
        <f t="shared" si="3"/>
        <v>1203</v>
      </c>
      <c r="L26" s="59">
        <v>52</v>
      </c>
      <c r="M26" s="59">
        <v>0</v>
      </c>
      <c r="N26" s="59">
        <v>0</v>
      </c>
      <c r="O26" s="59">
        <v>-54</v>
      </c>
      <c r="P26" s="59">
        <f t="shared" si="4"/>
        <v>1097</v>
      </c>
      <c r="Q26" s="40">
        <v>60645</v>
      </c>
      <c r="R26" s="40">
        <v>1899</v>
      </c>
      <c r="S26" s="35">
        <v>20</v>
      </c>
    </row>
    <row r="27" spans="1:19" ht="13.5">
      <c r="A27" s="29">
        <v>21</v>
      </c>
      <c r="B27" s="3" t="s">
        <v>24</v>
      </c>
      <c r="C27" s="59">
        <v>750</v>
      </c>
      <c r="D27" s="56">
        <f t="shared" si="6"/>
        <v>38.96</v>
      </c>
      <c r="E27" s="59">
        <v>119</v>
      </c>
      <c r="F27" s="56">
        <f t="shared" si="5"/>
        <v>6.18</v>
      </c>
      <c r="G27" s="59">
        <v>590</v>
      </c>
      <c r="H27" s="56">
        <f t="shared" si="1"/>
        <v>30.65</v>
      </c>
      <c r="I27" s="59">
        <v>466</v>
      </c>
      <c r="J27" s="56">
        <f t="shared" si="2"/>
        <v>24.21</v>
      </c>
      <c r="K27" s="55">
        <f t="shared" si="3"/>
        <v>1925</v>
      </c>
      <c r="L27" s="59">
        <v>12</v>
      </c>
      <c r="M27" s="59">
        <v>0</v>
      </c>
      <c r="N27" s="59">
        <v>77</v>
      </c>
      <c r="O27" s="59">
        <v>-169</v>
      </c>
      <c r="P27" s="59">
        <f t="shared" si="4"/>
        <v>1667</v>
      </c>
      <c r="Q27" s="40">
        <v>125007</v>
      </c>
      <c r="R27" s="40">
        <v>3951</v>
      </c>
      <c r="S27" s="35">
        <v>21</v>
      </c>
    </row>
    <row r="28" spans="1:19" ht="13.5">
      <c r="A28" s="29">
        <v>22</v>
      </c>
      <c r="B28" s="3" t="s">
        <v>25</v>
      </c>
      <c r="C28" s="59">
        <v>600</v>
      </c>
      <c r="D28" s="56">
        <f t="shared" si="6"/>
        <v>30.049999999999997</v>
      </c>
      <c r="E28" s="59">
        <v>168</v>
      </c>
      <c r="F28" s="56">
        <f t="shared" si="5"/>
        <v>8.41</v>
      </c>
      <c r="G28" s="59">
        <v>667</v>
      </c>
      <c r="H28" s="56">
        <f t="shared" si="1"/>
        <v>33.4</v>
      </c>
      <c r="I28" s="59">
        <v>562</v>
      </c>
      <c r="J28" s="56">
        <f t="shared" si="2"/>
        <v>28.14</v>
      </c>
      <c r="K28" s="55">
        <f t="shared" si="3"/>
        <v>1997</v>
      </c>
      <c r="L28" s="59">
        <v>93</v>
      </c>
      <c r="M28" s="59">
        <v>0</v>
      </c>
      <c r="N28" s="59">
        <v>0</v>
      </c>
      <c r="O28" s="59">
        <v>-164</v>
      </c>
      <c r="P28" s="59">
        <f t="shared" si="4"/>
        <v>1740</v>
      </c>
      <c r="Q28" s="40">
        <v>100029</v>
      </c>
      <c r="R28" s="40">
        <v>3363</v>
      </c>
      <c r="S28" s="35">
        <v>22</v>
      </c>
    </row>
    <row r="29" spans="1:19" ht="13.5">
      <c r="A29" s="30">
        <v>23</v>
      </c>
      <c r="B29" s="4" t="s">
        <v>26</v>
      </c>
      <c r="C29" s="60">
        <v>308</v>
      </c>
      <c r="D29" s="57">
        <f t="shared" si="6"/>
        <v>38.41</v>
      </c>
      <c r="E29" s="60">
        <v>35</v>
      </c>
      <c r="F29" s="57">
        <f t="shared" si="5"/>
        <v>4.36</v>
      </c>
      <c r="G29" s="60">
        <v>266</v>
      </c>
      <c r="H29" s="57">
        <f t="shared" si="1"/>
        <v>33.17</v>
      </c>
      <c r="I29" s="60">
        <v>193</v>
      </c>
      <c r="J29" s="57">
        <f t="shared" si="2"/>
        <v>24.06</v>
      </c>
      <c r="K29" s="58">
        <f t="shared" si="3"/>
        <v>802</v>
      </c>
      <c r="L29" s="60">
        <v>5</v>
      </c>
      <c r="M29" s="60">
        <v>0</v>
      </c>
      <c r="N29" s="60">
        <v>0</v>
      </c>
      <c r="O29" s="60">
        <v>-55</v>
      </c>
      <c r="P29" s="60">
        <f t="shared" si="4"/>
        <v>742</v>
      </c>
      <c r="Q29" s="41">
        <v>51377</v>
      </c>
      <c r="R29" s="41">
        <v>1164</v>
      </c>
      <c r="S29" s="36">
        <v>23</v>
      </c>
    </row>
    <row r="30" spans="1:19" ht="13.5">
      <c r="A30" s="31">
        <v>24</v>
      </c>
      <c r="B30" s="12" t="s">
        <v>27</v>
      </c>
      <c r="C30" s="59">
        <v>888</v>
      </c>
      <c r="D30" s="56">
        <f t="shared" si="6"/>
        <v>30.320000000000007</v>
      </c>
      <c r="E30" s="59">
        <v>298</v>
      </c>
      <c r="F30" s="56">
        <f t="shared" si="5"/>
        <v>10.18</v>
      </c>
      <c r="G30" s="59">
        <v>1158</v>
      </c>
      <c r="H30" s="56">
        <f t="shared" si="1"/>
        <v>39.55</v>
      </c>
      <c r="I30" s="59">
        <v>584</v>
      </c>
      <c r="J30" s="56">
        <f t="shared" si="2"/>
        <v>19.95</v>
      </c>
      <c r="K30" s="55">
        <f t="shared" si="3"/>
        <v>2928</v>
      </c>
      <c r="L30" s="59">
        <v>32</v>
      </c>
      <c r="M30" s="59">
        <v>0</v>
      </c>
      <c r="N30" s="59">
        <v>0</v>
      </c>
      <c r="O30" s="59">
        <v>-319</v>
      </c>
      <c r="P30" s="59">
        <f t="shared" si="4"/>
        <v>2577</v>
      </c>
      <c r="Q30" s="40">
        <v>147996</v>
      </c>
      <c r="R30" s="40">
        <v>7104</v>
      </c>
      <c r="S30" s="35">
        <v>24</v>
      </c>
    </row>
    <row r="31" spans="1:19" ht="13.5">
      <c r="A31" s="29">
        <v>25</v>
      </c>
      <c r="B31" s="3" t="s">
        <v>28</v>
      </c>
      <c r="C31" s="59">
        <v>428</v>
      </c>
      <c r="D31" s="56">
        <f t="shared" si="6"/>
        <v>27.099999999999994</v>
      </c>
      <c r="E31" s="59">
        <v>230</v>
      </c>
      <c r="F31" s="56">
        <f t="shared" si="5"/>
        <v>14.57</v>
      </c>
      <c r="G31" s="59">
        <v>660</v>
      </c>
      <c r="H31" s="56">
        <f t="shared" si="1"/>
        <v>41.8</v>
      </c>
      <c r="I31" s="59">
        <v>261</v>
      </c>
      <c r="J31" s="56">
        <f t="shared" si="2"/>
        <v>16.53</v>
      </c>
      <c r="K31" s="55">
        <f>C31+E31+G31+I31</f>
        <v>1579</v>
      </c>
      <c r="L31" s="59">
        <v>59</v>
      </c>
      <c r="M31" s="59">
        <v>0</v>
      </c>
      <c r="N31" s="59">
        <v>1</v>
      </c>
      <c r="O31" s="59">
        <v>15</v>
      </c>
      <c r="P31" s="59">
        <f t="shared" si="4"/>
        <v>1534</v>
      </c>
      <c r="Q31" s="40">
        <v>71799</v>
      </c>
      <c r="R31" s="40">
        <v>4049</v>
      </c>
      <c r="S31" s="35">
        <v>25</v>
      </c>
    </row>
    <row r="32" spans="1:19" ht="13.5">
      <c r="A32" s="29">
        <v>26</v>
      </c>
      <c r="B32" s="3" t="s">
        <v>29</v>
      </c>
      <c r="C32" s="59">
        <v>592</v>
      </c>
      <c r="D32" s="56">
        <f t="shared" si="6"/>
        <v>32.870000000000005</v>
      </c>
      <c r="E32" s="59">
        <v>90</v>
      </c>
      <c r="F32" s="56">
        <f t="shared" si="5"/>
        <v>5</v>
      </c>
      <c r="G32" s="59">
        <v>764</v>
      </c>
      <c r="H32" s="56">
        <f t="shared" si="1"/>
        <v>42.42</v>
      </c>
      <c r="I32" s="59">
        <v>355</v>
      </c>
      <c r="J32" s="56">
        <f t="shared" si="2"/>
        <v>19.71</v>
      </c>
      <c r="K32" s="55">
        <f t="shared" si="3"/>
        <v>1801</v>
      </c>
      <c r="L32" s="59">
        <v>70</v>
      </c>
      <c r="M32" s="59">
        <v>0</v>
      </c>
      <c r="N32" s="59">
        <v>0</v>
      </c>
      <c r="O32" s="59">
        <v>-242</v>
      </c>
      <c r="P32" s="59">
        <f t="shared" si="4"/>
        <v>1489</v>
      </c>
      <c r="Q32" s="40">
        <v>98711</v>
      </c>
      <c r="R32" s="40">
        <v>2990</v>
      </c>
      <c r="S32" s="35">
        <v>26</v>
      </c>
    </row>
    <row r="33" spans="1:19" ht="13.5">
      <c r="A33" s="29">
        <v>27</v>
      </c>
      <c r="B33" s="3" t="s">
        <v>30</v>
      </c>
      <c r="C33" s="59">
        <v>434</v>
      </c>
      <c r="D33" s="56">
        <f t="shared" si="6"/>
        <v>38.64999999999999</v>
      </c>
      <c r="E33" s="59">
        <v>84</v>
      </c>
      <c r="F33" s="56">
        <f t="shared" si="5"/>
        <v>7.48</v>
      </c>
      <c r="G33" s="59">
        <v>395</v>
      </c>
      <c r="H33" s="56">
        <f t="shared" si="1"/>
        <v>35.17</v>
      </c>
      <c r="I33" s="59">
        <v>210</v>
      </c>
      <c r="J33" s="56">
        <f t="shared" si="2"/>
        <v>18.7</v>
      </c>
      <c r="K33" s="55">
        <f t="shared" si="3"/>
        <v>1123</v>
      </c>
      <c r="L33" s="59">
        <v>198</v>
      </c>
      <c r="M33" s="59">
        <v>0</v>
      </c>
      <c r="N33" s="59">
        <v>0</v>
      </c>
      <c r="O33" s="59">
        <v>-35</v>
      </c>
      <c r="P33" s="59">
        <f t="shared" si="4"/>
        <v>890</v>
      </c>
      <c r="Q33" s="40">
        <v>43325</v>
      </c>
      <c r="R33" s="40">
        <v>1196</v>
      </c>
      <c r="S33" s="35">
        <v>27</v>
      </c>
    </row>
    <row r="34" spans="1:19" ht="13.5">
      <c r="A34" s="29">
        <v>28</v>
      </c>
      <c r="B34" s="3" t="s">
        <v>31</v>
      </c>
      <c r="C34" s="59">
        <v>1047</v>
      </c>
      <c r="D34" s="56">
        <f t="shared" si="6"/>
        <v>47.2</v>
      </c>
      <c r="E34" s="59">
        <v>257</v>
      </c>
      <c r="F34" s="56">
        <f t="shared" si="5"/>
        <v>11.59</v>
      </c>
      <c r="G34" s="59">
        <v>429</v>
      </c>
      <c r="H34" s="56">
        <f t="shared" si="1"/>
        <v>19.34</v>
      </c>
      <c r="I34" s="59">
        <v>485</v>
      </c>
      <c r="J34" s="56">
        <f t="shared" si="2"/>
        <v>21.87</v>
      </c>
      <c r="K34" s="55">
        <f t="shared" si="3"/>
        <v>2218</v>
      </c>
      <c r="L34" s="59">
        <v>54</v>
      </c>
      <c r="M34" s="59">
        <v>0</v>
      </c>
      <c r="N34" s="59">
        <v>1</v>
      </c>
      <c r="O34" s="59">
        <v>-65</v>
      </c>
      <c r="P34" s="59">
        <f t="shared" si="4"/>
        <v>2098</v>
      </c>
      <c r="Q34" s="40">
        <v>80545</v>
      </c>
      <c r="R34" s="40">
        <v>5054</v>
      </c>
      <c r="S34" s="35">
        <v>28</v>
      </c>
    </row>
    <row r="35" spans="1:19" ht="13.5">
      <c r="A35" s="30">
        <v>29</v>
      </c>
      <c r="B35" s="4" t="s">
        <v>32</v>
      </c>
      <c r="C35" s="60">
        <v>1490</v>
      </c>
      <c r="D35" s="57">
        <f t="shared" si="6"/>
        <v>32.78</v>
      </c>
      <c r="E35" s="60">
        <v>495</v>
      </c>
      <c r="F35" s="57">
        <f t="shared" si="5"/>
        <v>10.89</v>
      </c>
      <c r="G35" s="60">
        <v>1771</v>
      </c>
      <c r="H35" s="57">
        <f t="shared" si="1"/>
        <v>38.97</v>
      </c>
      <c r="I35" s="60">
        <v>789</v>
      </c>
      <c r="J35" s="57">
        <f t="shared" si="2"/>
        <v>17.36</v>
      </c>
      <c r="K35" s="58">
        <f t="shared" si="3"/>
        <v>4545</v>
      </c>
      <c r="L35" s="60">
        <v>158</v>
      </c>
      <c r="M35" s="60">
        <v>0</v>
      </c>
      <c r="N35" s="60">
        <v>14</v>
      </c>
      <c r="O35" s="60">
        <v>-829</v>
      </c>
      <c r="P35" s="60">
        <f t="shared" si="4"/>
        <v>3544</v>
      </c>
      <c r="Q35" s="41">
        <v>212887</v>
      </c>
      <c r="R35" s="41">
        <v>8256</v>
      </c>
      <c r="S35" s="36">
        <v>29</v>
      </c>
    </row>
    <row r="36" spans="1:19" ht="13.5">
      <c r="A36" s="31">
        <v>30</v>
      </c>
      <c r="B36" s="12" t="s">
        <v>33</v>
      </c>
      <c r="C36" s="59">
        <v>1020</v>
      </c>
      <c r="D36" s="56">
        <f t="shared" si="6"/>
        <v>29.980000000000004</v>
      </c>
      <c r="E36" s="59">
        <v>307</v>
      </c>
      <c r="F36" s="56">
        <f t="shared" si="5"/>
        <v>9.03</v>
      </c>
      <c r="G36" s="59">
        <v>1430</v>
      </c>
      <c r="H36" s="56">
        <f t="shared" si="1"/>
        <v>42.05</v>
      </c>
      <c r="I36" s="59">
        <v>644</v>
      </c>
      <c r="J36" s="56">
        <f t="shared" si="2"/>
        <v>18.94</v>
      </c>
      <c r="K36" s="55">
        <f t="shared" si="3"/>
        <v>3401</v>
      </c>
      <c r="L36" s="59">
        <v>235</v>
      </c>
      <c r="M36" s="59">
        <v>0</v>
      </c>
      <c r="N36" s="59">
        <v>7</v>
      </c>
      <c r="O36" s="59">
        <v>26</v>
      </c>
      <c r="P36" s="59">
        <f t="shared" si="4"/>
        <v>3185</v>
      </c>
      <c r="Q36" s="40">
        <v>135958</v>
      </c>
      <c r="R36" s="40">
        <v>6828</v>
      </c>
      <c r="S36" s="35">
        <v>30</v>
      </c>
    </row>
    <row r="37" spans="1:19" ht="13.5">
      <c r="A37" s="29">
        <v>31</v>
      </c>
      <c r="B37" s="3" t="s">
        <v>34</v>
      </c>
      <c r="C37" s="59">
        <v>2006</v>
      </c>
      <c r="D37" s="56">
        <f t="shared" si="6"/>
        <v>45.61</v>
      </c>
      <c r="E37" s="59">
        <v>0</v>
      </c>
      <c r="F37" s="56">
        <f t="shared" si="5"/>
        <v>0</v>
      </c>
      <c r="G37" s="59">
        <v>1643</v>
      </c>
      <c r="H37" s="56">
        <f t="shared" si="1"/>
        <v>37.36</v>
      </c>
      <c r="I37" s="59">
        <v>749</v>
      </c>
      <c r="J37" s="56">
        <f t="shared" si="2"/>
        <v>17.03</v>
      </c>
      <c r="K37" s="55">
        <f t="shared" si="3"/>
        <v>4398</v>
      </c>
      <c r="L37" s="59">
        <v>247</v>
      </c>
      <c r="M37" s="59">
        <v>0</v>
      </c>
      <c r="N37" s="59">
        <v>310</v>
      </c>
      <c r="O37" s="59">
        <v>-189</v>
      </c>
      <c r="P37" s="59">
        <f t="shared" si="4"/>
        <v>3652</v>
      </c>
      <c r="Q37" s="40">
        <v>222876</v>
      </c>
      <c r="R37" s="40">
        <v>0</v>
      </c>
      <c r="S37" s="35">
        <v>31</v>
      </c>
    </row>
    <row r="38" spans="1:19" ht="13.5">
      <c r="A38" s="29">
        <v>32</v>
      </c>
      <c r="B38" s="3" t="s">
        <v>35</v>
      </c>
      <c r="C38" s="59">
        <v>900</v>
      </c>
      <c r="D38" s="56">
        <f t="shared" si="6"/>
        <v>27.44999999999999</v>
      </c>
      <c r="E38" s="59">
        <v>268</v>
      </c>
      <c r="F38" s="56">
        <f t="shared" si="5"/>
        <v>8.18</v>
      </c>
      <c r="G38" s="59">
        <v>1498</v>
      </c>
      <c r="H38" s="56">
        <f t="shared" si="1"/>
        <v>45.7</v>
      </c>
      <c r="I38" s="59">
        <v>612</v>
      </c>
      <c r="J38" s="56">
        <f t="shared" si="2"/>
        <v>18.67</v>
      </c>
      <c r="K38" s="55">
        <f t="shared" si="3"/>
        <v>3278</v>
      </c>
      <c r="L38" s="59">
        <v>182</v>
      </c>
      <c r="M38" s="59">
        <v>0</v>
      </c>
      <c r="N38" s="59">
        <v>2</v>
      </c>
      <c r="O38" s="59">
        <v>180</v>
      </c>
      <c r="P38" s="59">
        <f t="shared" si="4"/>
        <v>3274</v>
      </c>
      <c r="Q38" s="40">
        <v>149920</v>
      </c>
      <c r="R38" s="40">
        <v>6705</v>
      </c>
      <c r="S38" s="35">
        <v>32</v>
      </c>
    </row>
    <row r="39" spans="1:19" ht="13.5">
      <c r="A39" s="29">
        <v>33</v>
      </c>
      <c r="B39" s="3" t="s">
        <v>36</v>
      </c>
      <c r="C39" s="59">
        <v>284</v>
      </c>
      <c r="D39" s="56">
        <f t="shared" si="6"/>
        <v>29.799999999999997</v>
      </c>
      <c r="E39" s="59">
        <v>87</v>
      </c>
      <c r="F39" s="56">
        <f t="shared" si="5"/>
        <v>9.13</v>
      </c>
      <c r="G39" s="59">
        <v>407</v>
      </c>
      <c r="H39" s="56">
        <f t="shared" si="1"/>
        <v>42.71</v>
      </c>
      <c r="I39" s="59">
        <v>175</v>
      </c>
      <c r="J39" s="56">
        <f t="shared" si="2"/>
        <v>18.36</v>
      </c>
      <c r="K39" s="55">
        <f t="shared" si="3"/>
        <v>953</v>
      </c>
      <c r="L39" s="59">
        <v>65</v>
      </c>
      <c r="M39" s="59">
        <v>0</v>
      </c>
      <c r="N39" s="59">
        <v>0</v>
      </c>
      <c r="O39" s="59">
        <v>-51</v>
      </c>
      <c r="P39" s="59">
        <f t="shared" si="4"/>
        <v>837</v>
      </c>
      <c r="Q39" s="40">
        <v>43102</v>
      </c>
      <c r="R39" s="40">
        <v>1203</v>
      </c>
      <c r="S39" s="35">
        <v>33</v>
      </c>
    </row>
    <row r="40" spans="1:19" ht="13.5">
      <c r="A40" s="29">
        <v>34</v>
      </c>
      <c r="B40" s="3" t="s">
        <v>37</v>
      </c>
      <c r="C40" s="59">
        <v>1332</v>
      </c>
      <c r="D40" s="56">
        <f>100-SUM(F40,H40,J40)</f>
        <v>30.510000000000005</v>
      </c>
      <c r="E40" s="59">
        <v>381</v>
      </c>
      <c r="F40" s="56">
        <f t="shared" si="5"/>
        <v>8.72</v>
      </c>
      <c r="G40" s="59">
        <v>1749</v>
      </c>
      <c r="H40" s="56">
        <f>ROUND(G40/K40*100,2)</f>
        <v>40.05</v>
      </c>
      <c r="I40" s="59">
        <v>905</v>
      </c>
      <c r="J40" s="56">
        <f>ROUND(I40/K40*100,2)</f>
        <v>20.72</v>
      </c>
      <c r="K40" s="55">
        <f>C40+E40+G40+I40</f>
        <v>4367</v>
      </c>
      <c r="L40" s="59">
        <v>188</v>
      </c>
      <c r="M40" s="59">
        <v>0</v>
      </c>
      <c r="N40" s="59">
        <v>101</v>
      </c>
      <c r="O40" s="59">
        <v>-414</v>
      </c>
      <c r="P40" s="59">
        <f t="shared" si="4"/>
        <v>3664</v>
      </c>
      <c r="Q40" s="40">
        <v>184946</v>
      </c>
      <c r="R40" s="40">
        <v>7053</v>
      </c>
      <c r="S40" s="35">
        <v>34</v>
      </c>
    </row>
    <row r="41" spans="1:19" ht="13.5">
      <c r="A41" s="29"/>
      <c r="B41" s="3"/>
      <c r="C41" s="59"/>
      <c r="D41" s="56"/>
      <c r="E41" s="59"/>
      <c r="F41" s="56"/>
      <c r="G41" s="59"/>
      <c r="H41" s="56"/>
      <c r="I41" s="59"/>
      <c r="J41" s="56"/>
      <c r="K41" s="55"/>
      <c r="L41" s="59"/>
      <c r="M41" s="59"/>
      <c r="N41" s="59"/>
      <c r="O41" s="59"/>
      <c r="P41" s="59"/>
      <c r="Q41" s="40"/>
      <c r="R41" s="40"/>
      <c r="S41" s="35"/>
    </row>
    <row r="42" spans="1:19" ht="13.5">
      <c r="A42" s="30">
        <v>35</v>
      </c>
      <c r="B42" s="4" t="s">
        <v>38</v>
      </c>
      <c r="C42" s="60">
        <v>551</v>
      </c>
      <c r="D42" s="57">
        <f>100-SUM(F42,H42,J42)</f>
        <v>33.33</v>
      </c>
      <c r="E42" s="60">
        <v>222</v>
      </c>
      <c r="F42" s="57">
        <f t="shared" si="5"/>
        <v>13.43</v>
      </c>
      <c r="G42" s="60">
        <v>538</v>
      </c>
      <c r="H42" s="57">
        <f>ROUND(G42/K42*100,2)</f>
        <v>32.55</v>
      </c>
      <c r="I42" s="60">
        <v>342</v>
      </c>
      <c r="J42" s="57">
        <f>ROUND(I42/K42*100,2)</f>
        <v>20.69</v>
      </c>
      <c r="K42" s="58">
        <f>C42+E42+G42+I42</f>
        <v>1653</v>
      </c>
      <c r="L42" s="60">
        <v>98</v>
      </c>
      <c r="M42" s="60">
        <v>0</v>
      </c>
      <c r="N42" s="60">
        <v>0</v>
      </c>
      <c r="O42" s="60">
        <v>23</v>
      </c>
      <c r="P42" s="60">
        <f t="shared" si="4"/>
        <v>1578</v>
      </c>
      <c r="Q42" s="41">
        <v>78680</v>
      </c>
      <c r="R42" s="41">
        <v>3474</v>
      </c>
      <c r="S42" s="36">
        <v>35</v>
      </c>
    </row>
    <row r="43" spans="1:19" ht="13.5">
      <c r="A43" s="30"/>
      <c r="B43" s="4" t="s">
        <v>39</v>
      </c>
      <c r="C43" s="58">
        <f>SUM(C7:C42)</f>
        <v>109592</v>
      </c>
      <c r="D43" s="57">
        <f>100-SUM(F43,H43,J43)</f>
        <v>40.13</v>
      </c>
      <c r="E43" s="58">
        <f>SUM(E7:E42)</f>
        <v>28772</v>
      </c>
      <c r="F43" s="57">
        <f t="shared" si="5"/>
        <v>10.53</v>
      </c>
      <c r="G43" s="58">
        <f>SUM(G7:G42)</f>
        <v>82675</v>
      </c>
      <c r="H43" s="57">
        <f>ROUND(G43/K43*100,2)</f>
        <v>30.27</v>
      </c>
      <c r="I43" s="58">
        <f>SUM(I7:I42)</f>
        <v>52094</v>
      </c>
      <c r="J43" s="57">
        <f>ROUND(I43/K43*100,2)</f>
        <v>19.07</v>
      </c>
      <c r="K43" s="58">
        <f>SUM(K7:K42)</f>
        <v>273133</v>
      </c>
      <c r="L43" s="58">
        <f aca="true" t="shared" si="7" ref="L43:R43">SUM(L7:L42)</f>
        <v>7683</v>
      </c>
      <c r="M43" s="58">
        <f t="shared" si="7"/>
        <v>0</v>
      </c>
      <c r="N43" s="58">
        <f t="shared" si="7"/>
        <v>12963</v>
      </c>
      <c r="O43" s="58">
        <f t="shared" si="7"/>
        <v>-6599</v>
      </c>
      <c r="P43" s="58">
        <f t="shared" si="7"/>
        <v>245888</v>
      </c>
      <c r="Q43" s="58">
        <f t="shared" si="7"/>
        <v>14373276</v>
      </c>
      <c r="R43" s="58">
        <f t="shared" si="7"/>
        <v>678401</v>
      </c>
      <c r="S43" s="36"/>
    </row>
    <row r="44" spans="1:19" ht="13.5">
      <c r="A44" s="29">
        <v>301</v>
      </c>
      <c r="B44" s="3" t="s">
        <v>40</v>
      </c>
      <c r="C44" s="40"/>
      <c r="D44" s="43"/>
      <c r="E44" s="40"/>
      <c r="F44" s="43"/>
      <c r="G44" s="40"/>
      <c r="H44" s="43"/>
      <c r="I44" s="40"/>
      <c r="J44" s="43"/>
      <c r="K44" s="40"/>
      <c r="L44" s="40"/>
      <c r="M44" s="40"/>
      <c r="N44" s="40"/>
      <c r="O44" s="48"/>
      <c r="P44" s="40"/>
      <c r="Q44" s="40"/>
      <c r="R44" s="40"/>
      <c r="S44" s="35">
        <v>301</v>
      </c>
    </row>
    <row r="45" spans="1:19" ht="13.5">
      <c r="A45" s="29">
        <v>302</v>
      </c>
      <c r="B45" s="3" t="s">
        <v>41</v>
      </c>
      <c r="C45" s="40"/>
      <c r="D45" s="43"/>
      <c r="E45" s="40"/>
      <c r="F45" s="43"/>
      <c r="G45" s="40"/>
      <c r="H45" s="43"/>
      <c r="I45" s="40"/>
      <c r="J45" s="43"/>
      <c r="K45" s="40"/>
      <c r="L45" s="40"/>
      <c r="M45" s="40"/>
      <c r="N45" s="40"/>
      <c r="O45" s="48"/>
      <c r="P45" s="40"/>
      <c r="Q45" s="40"/>
      <c r="R45" s="40"/>
      <c r="S45" s="35">
        <v>302</v>
      </c>
    </row>
    <row r="46" spans="1:19" ht="13.5">
      <c r="A46" s="30">
        <v>303</v>
      </c>
      <c r="B46" s="4" t="s">
        <v>42</v>
      </c>
      <c r="C46" s="41"/>
      <c r="D46" s="46"/>
      <c r="E46" s="41"/>
      <c r="F46" s="46"/>
      <c r="G46" s="41"/>
      <c r="H46" s="46"/>
      <c r="I46" s="41"/>
      <c r="J46" s="46"/>
      <c r="K46" s="41"/>
      <c r="L46" s="41"/>
      <c r="M46" s="41"/>
      <c r="N46" s="41"/>
      <c r="O46" s="49"/>
      <c r="P46" s="41"/>
      <c r="Q46" s="41"/>
      <c r="R46" s="41"/>
      <c r="S46" s="36">
        <v>303</v>
      </c>
    </row>
    <row r="47" spans="1:19" ht="13.5">
      <c r="A47" s="29"/>
      <c r="B47" s="3"/>
      <c r="C47" s="41"/>
      <c r="D47" s="44"/>
      <c r="E47" s="41"/>
      <c r="F47" s="46"/>
      <c r="G47" s="41"/>
      <c r="H47" s="46"/>
      <c r="I47" s="41"/>
      <c r="J47" s="46"/>
      <c r="K47" s="41"/>
      <c r="L47" s="41"/>
      <c r="M47" s="41"/>
      <c r="N47" s="41"/>
      <c r="O47" s="49"/>
      <c r="P47" s="41"/>
      <c r="Q47" s="41"/>
      <c r="R47" s="41"/>
      <c r="S47" s="36"/>
    </row>
    <row r="48" spans="1:19" ht="14.25" thickBot="1">
      <c r="A48" s="32" t="s">
        <v>44</v>
      </c>
      <c r="B48" s="33"/>
      <c r="C48" s="42"/>
      <c r="D48" s="45"/>
      <c r="E48" s="42"/>
      <c r="F48" s="47"/>
      <c r="G48" s="42"/>
      <c r="H48" s="47"/>
      <c r="I48" s="42"/>
      <c r="J48" s="47"/>
      <c r="K48" s="42"/>
      <c r="L48" s="42"/>
      <c r="M48" s="42"/>
      <c r="N48" s="42"/>
      <c r="O48" s="50"/>
      <c r="P48" s="42"/>
      <c r="Q48" s="42"/>
      <c r="R48" s="42"/>
      <c r="S48" s="37"/>
    </row>
  </sheetData>
  <sheetProtection/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12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Ｍｉｃｒｏｓｏｆｔ　Ｏｆｆｉｃ</dc:creator>
  <cp:keywords/>
  <dc:description/>
  <cp:lastModifiedBy>　</cp:lastModifiedBy>
  <cp:lastPrinted>2012-07-03T02:00:22Z</cp:lastPrinted>
  <dcterms:created xsi:type="dcterms:W3CDTF">2000-12-03T08:11:21Z</dcterms:created>
  <dcterms:modified xsi:type="dcterms:W3CDTF">2012-07-03T02:00:27Z</dcterms:modified>
  <cp:category/>
  <cp:version/>
  <cp:contentType/>
  <cp:contentStatus/>
</cp:coreProperties>
</file>