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tabRatio="802" activeTab="0"/>
  </bookViews>
  <sheets>
    <sheet name="第４表（その１・医療分）" sheetId="1" r:id="rId1"/>
    <sheet name="第４表（その２）退職・医療分" sheetId="2" r:id="rId2"/>
    <sheet name="第４表（その３・後期分）" sheetId="3" r:id="rId3"/>
    <sheet name="第４表（その４）退職・後期分" sheetId="4" r:id="rId4"/>
    <sheet name="第４表（その５・介護分）" sheetId="5" r:id="rId5"/>
    <sheet name="第４表（その３）介護分" sheetId="6" state="hidden" r:id="rId6"/>
  </sheets>
  <definedNames>
    <definedName name="_xlnm.Print_Area" localSheetId="0">'第４表（その１・医療分）'!$A$1:$V$64</definedName>
    <definedName name="_xlnm.Print_Area" localSheetId="1">'第４表（その２）退職・医療分'!$A$1:$U$29</definedName>
    <definedName name="_xlnm.Print_Area" localSheetId="5">'第４表（その３）介護分'!$A$1:$S$48</definedName>
    <definedName name="_xlnm.Print_Area" localSheetId="2">'第４表（その３・後期分）'!$A$1:$V$64</definedName>
    <definedName name="_xlnm.Print_Area" localSheetId="3">'第４表（その４）退職・後期分'!$A$1:$U$29</definedName>
    <definedName name="_xlnm.Print_Area" localSheetId="4">'第４表（その５・介護分）'!$A$1:$V$64</definedName>
  </definedNames>
  <calcPr fullCalcOnLoad="1"/>
</workbook>
</file>

<file path=xl/sharedStrings.xml><?xml version="1.0" encoding="utf-8"?>
<sst xmlns="http://schemas.openxmlformats.org/spreadsheetml/2006/main" count="1286" uniqueCount="176">
  <si>
    <t>保番</t>
  </si>
  <si>
    <t>険</t>
  </si>
  <si>
    <t>保険者名</t>
  </si>
  <si>
    <t>者号</t>
  </si>
  <si>
    <t>福井市</t>
  </si>
  <si>
    <t>敦賀市</t>
  </si>
  <si>
    <t>武生市</t>
  </si>
  <si>
    <t>小浜市</t>
  </si>
  <si>
    <t>大野市</t>
  </si>
  <si>
    <t>勝山市</t>
  </si>
  <si>
    <t>鯖江市</t>
  </si>
  <si>
    <t>美山町</t>
  </si>
  <si>
    <t>松岡町</t>
  </si>
  <si>
    <t>永平寺町</t>
  </si>
  <si>
    <t>上志比村</t>
  </si>
  <si>
    <t>和泉村</t>
  </si>
  <si>
    <t>三国町</t>
  </si>
  <si>
    <t>芦原町</t>
  </si>
  <si>
    <t>金津町</t>
  </si>
  <si>
    <t>丸岡町</t>
  </si>
  <si>
    <t>春江町</t>
  </si>
  <si>
    <t>坂井町</t>
  </si>
  <si>
    <t>今立町</t>
  </si>
  <si>
    <t>池田町</t>
  </si>
  <si>
    <t>南条町</t>
  </si>
  <si>
    <t>今庄町</t>
  </si>
  <si>
    <t>河野村</t>
  </si>
  <si>
    <t>朝日町</t>
  </si>
  <si>
    <t>宮崎村</t>
  </si>
  <si>
    <t>越前町</t>
  </si>
  <si>
    <t>越廼村</t>
  </si>
  <si>
    <t>織田町</t>
  </si>
  <si>
    <t>清水町</t>
  </si>
  <si>
    <t>三方町</t>
  </si>
  <si>
    <t>美浜町</t>
  </si>
  <si>
    <t>上中町</t>
  </si>
  <si>
    <t>名田庄村</t>
  </si>
  <si>
    <t>高浜町</t>
  </si>
  <si>
    <t>大飯町</t>
  </si>
  <si>
    <t>市町村計</t>
  </si>
  <si>
    <t>食品国保</t>
  </si>
  <si>
    <t>医師国保</t>
  </si>
  <si>
    <t>薬剤師国保</t>
  </si>
  <si>
    <t>組合計</t>
  </si>
  <si>
    <t>　県　　計</t>
  </si>
  <si>
    <t>その他</t>
  </si>
  <si>
    <t>計</t>
  </si>
  <si>
    <t>［事業年報Ｂ（２）表］</t>
  </si>
  <si>
    <t>　　料　　　(　税　)　　　率</t>
  </si>
  <si>
    <t>賦 課 限 度 額</t>
  </si>
  <si>
    <t>所　得　割</t>
  </si>
  <si>
    <t>資　産　割</t>
  </si>
  <si>
    <t>(円)</t>
  </si>
  <si>
    <t>算　定　基　礎</t>
  </si>
  <si>
    <t>(%)</t>
  </si>
  <si>
    <t>(千円)</t>
  </si>
  <si>
    <t>＊　資産割額の算定基礎　　ロ　：　固定資産税額のうち、土地・家屋にかかる分を資産割の算定基礎としている場合。</t>
  </si>
  <si>
    <t>（単位：千円）</t>
  </si>
  <si>
    <t>料</t>
  </si>
  <si>
    <t>　 　　保　　険　　料　　(　税　)　　算　　定　　額　　及　　び　　割　　合</t>
  </si>
  <si>
    <t>保　険　料</t>
  </si>
  <si>
    <t>減免等</t>
  </si>
  <si>
    <t>賦 課 限</t>
  </si>
  <si>
    <t>税</t>
  </si>
  <si>
    <t xml:space="preserve"> 所　得　割　額</t>
  </si>
  <si>
    <t xml:space="preserve"> 資　産　割　額</t>
  </si>
  <si>
    <t xml:space="preserve"> 均　等　割　額</t>
  </si>
  <si>
    <t xml:space="preserve"> 平　等　割　額</t>
  </si>
  <si>
    <t>合</t>
  </si>
  <si>
    <t>(　税　)</t>
  </si>
  <si>
    <t>による</t>
  </si>
  <si>
    <t>度 額 を</t>
  </si>
  <si>
    <t>増　減　額</t>
  </si>
  <si>
    <t>調　定　額</t>
  </si>
  <si>
    <t>軽　減　額</t>
  </si>
  <si>
    <t>額</t>
  </si>
  <si>
    <t>超える額</t>
  </si>
  <si>
    <t>金　額</t>
  </si>
  <si>
    <t>４方式</t>
  </si>
  <si>
    <t>〃</t>
  </si>
  <si>
    <t>　　課　税　対　象　額</t>
  </si>
  <si>
    <t>［事業年報Ｂ（３）表］</t>
  </si>
  <si>
    <t>［事業年報Ｅ（２）表］</t>
  </si>
  <si>
    <t>［事業年報Ｅ（３）表］</t>
  </si>
  <si>
    <t>第４表　保険者別保険料(税)賦課徴収状況（その３）退職被保険者等分（介護分）</t>
  </si>
  <si>
    <t>Ｅ（３）削除</t>
  </si>
  <si>
    <t>第４表　保険者別保険料(税)賦課徴収状況（その１）一般被保険者分（医療分）</t>
  </si>
  <si>
    <t>あわら市</t>
  </si>
  <si>
    <t>所　得　割　額</t>
  </si>
  <si>
    <t>資　産　割　額</t>
  </si>
  <si>
    <t>均　等　割　額</t>
  </si>
  <si>
    <t>合　　計</t>
  </si>
  <si>
    <t>平　等　割　額</t>
  </si>
  <si>
    <t>若狭町</t>
  </si>
  <si>
    <t>南越前町</t>
  </si>
  <si>
    <t>越前町</t>
  </si>
  <si>
    <t>保　　険　　料　　(　税　)　　算　　定　　額　　及　　び　　割　　合</t>
  </si>
  <si>
    <t>課　　税　　対　　象　　額</t>
  </si>
  <si>
    <t>県　　計</t>
  </si>
  <si>
    <t>課　税　対　象　額</t>
  </si>
  <si>
    <t>坂井市</t>
  </si>
  <si>
    <t>おおい町</t>
  </si>
  <si>
    <t>市町計</t>
  </si>
  <si>
    <t>越前市</t>
  </si>
  <si>
    <t>あわら市</t>
  </si>
  <si>
    <t>越前市</t>
  </si>
  <si>
    <t>坂井市</t>
  </si>
  <si>
    <t>南越前町</t>
  </si>
  <si>
    <t>おおい町</t>
  </si>
  <si>
    <t>若狭町</t>
  </si>
  <si>
    <t xml:space="preserve">   基礎控除をした後の額に基づいて所得割を算定している場合。</t>
  </si>
  <si>
    <t>所　得　割　の</t>
  </si>
  <si>
    <t>第４表　保険者別保険料(税)賦課徴収状況（その１続き）一般被保険者分（医療分）</t>
  </si>
  <si>
    <t>(％)</t>
  </si>
  <si>
    <t>＊　所得割額の算定基礎　　イ　：　旧市町村民税のただし書き方式（旧ただし書き方式）による課税総所得金額および山林所得金額の合計から地方税法第３１４条の２第２項の規定による</t>
  </si>
  <si>
    <t>あわら市</t>
  </si>
  <si>
    <t>越前市</t>
  </si>
  <si>
    <t>坂井市</t>
  </si>
  <si>
    <t>南越前町</t>
  </si>
  <si>
    <t>越前町</t>
  </si>
  <si>
    <t>おおい町</t>
  </si>
  <si>
    <t>若狭町</t>
  </si>
  <si>
    <t>＊　所得割額の算定基礎　　イ　：　旧市町村民税のただし書き方式（旧ただし書き方式）による課税総所得金額および山林所得金額の合計から地方税法第３１４条の２第２項の規定による</t>
  </si>
  <si>
    <t>［事業年報Ｂ(３)表］</t>
  </si>
  <si>
    <t>３方式</t>
  </si>
  <si>
    <t>［事業年報Ｂ（４）表］</t>
  </si>
  <si>
    <t>［事業年報Ｂ(４)表］</t>
  </si>
  <si>
    <t>組合計</t>
  </si>
  <si>
    <t>　</t>
  </si>
  <si>
    <t>増</t>
  </si>
  <si>
    <t>減</t>
  </si>
  <si>
    <t>増減額</t>
  </si>
  <si>
    <t>　</t>
  </si>
  <si>
    <t xml:space="preserve">  　基礎控除をした後の額に基づいて所得割を算定している場合。</t>
  </si>
  <si>
    <t>資　産　割　の</t>
  </si>
  <si>
    <t xml:space="preserve"> </t>
  </si>
  <si>
    <t xml:space="preserve">    課税総所得金額</t>
  </si>
  <si>
    <t>徴収　　　回数</t>
  </si>
  <si>
    <t>賦課額　　　算定方式</t>
  </si>
  <si>
    <t>料・税　　の別</t>
  </si>
  <si>
    <t>減免等　　　　　による額</t>
  </si>
  <si>
    <t>　　固定資産税額のうち土地家屋にかかる分</t>
  </si>
  <si>
    <t>保　険　料（税）　　　　軽減額</t>
  </si>
  <si>
    <t>保　険　料（税）　　　　　軽減額</t>
  </si>
  <si>
    <t>減免等　による額</t>
  </si>
  <si>
    <t>減免等　　　による額</t>
  </si>
  <si>
    <t>-</t>
  </si>
  <si>
    <t>イ</t>
  </si>
  <si>
    <t>ロ</t>
  </si>
  <si>
    <t>-</t>
  </si>
  <si>
    <t>(千円)</t>
  </si>
  <si>
    <t>­</t>
  </si>
  <si>
    <t>県　　計</t>
  </si>
  <si>
    <t>市町計</t>
  </si>
  <si>
    <t>県　　計</t>
  </si>
  <si>
    <t>合　　計</t>
  </si>
  <si>
    <t>おおい町</t>
  </si>
  <si>
    <t>市町計</t>
  </si>
  <si>
    <t>［事業年報Ｂ(２)表］</t>
  </si>
  <si>
    <t>課　　税　　対　　象　　額</t>
  </si>
  <si>
    <t>　</t>
  </si>
  <si>
    <t>所　得　割　額</t>
  </si>
  <si>
    <t>資　産　割　額</t>
  </si>
  <si>
    <t>均　等　割　額</t>
  </si>
  <si>
    <t xml:space="preserve"> </t>
  </si>
  <si>
    <t>(％)</t>
  </si>
  <si>
    <t>市町計</t>
  </si>
  <si>
    <t>県計</t>
  </si>
  <si>
    <t>市町計</t>
  </si>
  <si>
    <t>県　　計</t>
  </si>
  <si>
    <t>第４表　保険者別保険料(税)賦課徴収状況（その５）一般＋退職被保険者分（介護納付金分）</t>
  </si>
  <si>
    <t>第４表　保険者別保険料(税)賦課徴収状況（その５続き）一般＋退職被保険者分（介護納付金分）</t>
  </si>
  <si>
    <t>第４表　保険者別保険料(税)賦課徴収状況（その４）退職被保険者等分（後期高齢者支援金分）</t>
  </si>
  <si>
    <t>第４表　保険者別保険料(税)賦課徴収状況（その３）一般被保険者分（後期高齢者支援金分）</t>
  </si>
  <si>
    <t>第４表　保険者別保険料(税)賦課徴収状況（その３続き）一般被保険者分（後期高齢者支援金分）</t>
  </si>
  <si>
    <t>第４表　保険者別保険料(税)賦課徴収状況（その２）退職被保険者等分（医療分）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</si>
</sst>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;[Red]\-#,##0.0"/>
    <numFmt numFmtId="182" formatCode="#,##0.000;[Red]\-#,##0.000"/>
    <numFmt numFmtId="183" formatCode="#,##0.0000;[Red]\-#,##0.0000"/>
    <numFmt numFmtId="184" formatCode="###,###,###,##0"/>
    <numFmt numFmtId="185" formatCode="##,###,##0"/>
    <numFmt numFmtId="186" formatCode="###,##0"/>
    <numFmt numFmtId="187" formatCode="#,###,###,##0"/>
    <numFmt numFmtId="188" formatCode="#,###,##0"/>
    <numFmt numFmtId="189" formatCode="###,###,##0"/>
    <numFmt numFmtId="190" formatCode="#,##0.00_ ;[Red]\-#,##0.00\ "/>
    <numFmt numFmtId="191" formatCode="0.00_ "/>
    <numFmt numFmtId="192" formatCode="#,##0_ "/>
    <numFmt numFmtId="193" formatCode="#,##0_);[Red]\(#,##0\)"/>
    <numFmt numFmtId="194" formatCode="0_ 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2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6"/>
      <name val="明朝"/>
      <family val="1"/>
    </font>
    <font>
      <sz val="11"/>
      <color indexed="10"/>
      <name val="明朝"/>
      <family val="1"/>
    </font>
    <font>
      <u val="single"/>
      <sz val="9.35"/>
      <color indexed="12"/>
      <name val="明朝"/>
      <family val="1"/>
    </font>
    <font>
      <u val="single"/>
      <sz val="9.35"/>
      <color indexed="36"/>
      <name val="明朝"/>
      <family val="1"/>
    </font>
    <font>
      <sz val="11"/>
      <name val="ＭＳ Ｐゴシック"/>
      <family val="3"/>
    </font>
    <font>
      <sz val="1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明朝"/>
      <family val="1"/>
    </font>
    <font>
      <sz val="11"/>
      <name val="Calibri"/>
      <family val="3"/>
    </font>
    <font>
      <sz val="1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11" fillId="0" borderId="0">
      <alignment vertical="center"/>
      <protection/>
    </xf>
    <xf numFmtId="0" fontId="30" fillId="0" borderId="0">
      <alignment vertical="center"/>
      <protection/>
    </xf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5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8" fontId="0" fillId="0" borderId="0" xfId="8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/>
    </xf>
    <xf numFmtId="38" fontId="0" fillId="0" borderId="0" xfId="8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38" fontId="0" fillId="0" borderId="0" xfId="81" applyAlignment="1">
      <alignment/>
    </xf>
    <xf numFmtId="38" fontId="0" fillId="0" borderId="0" xfId="8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8" xfId="0" applyBorder="1" applyAlignment="1">
      <alignment horizontal="right"/>
    </xf>
    <xf numFmtId="0" fontId="0" fillId="0" borderId="39" xfId="0" applyBorder="1" applyAlignment="1">
      <alignment/>
    </xf>
    <xf numFmtId="0" fontId="0" fillId="0" borderId="28" xfId="0" applyBorder="1" applyAlignment="1">
      <alignment/>
    </xf>
    <xf numFmtId="38" fontId="0" fillId="0" borderId="14" xfId="81" applyFont="1" applyBorder="1" applyAlignment="1">
      <alignment/>
    </xf>
    <xf numFmtId="38" fontId="0" fillId="0" borderId="18" xfId="81" applyFont="1" applyBorder="1" applyAlignment="1">
      <alignment/>
    </xf>
    <xf numFmtId="38" fontId="0" fillId="0" borderId="40" xfId="81" applyFont="1" applyBorder="1" applyAlignment="1">
      <alignment/>
    </xf>
    <xf numFmtId="40" fontId="0" fillId="0" borderId="14" xfId="81" applyNumberFormat="1" applyFont="1" applyBorder="1" applyAlignment="1">
      <alignment/>
    </xf>
    <xf numFmtId="183" fontId="0" fillId="0" borderId="18" xfId="81" applyNumberFormat="1" applyFont="1" applyBorder="1" applyAlignment="1">
      <alignment/>
    </xf>
    <xf numFmtId="183" fontId="0" fillId="0" borderId="40" xfId="81" applyNumberFormat="1" applyFont="1" applyBorder="1" applyAlignment="1">
      <alignment/>
    </xf>
    <xf numFmtId="40" fontId="0" fillId="0" borderId="18" xfId="81" applyNumberFormat="1" applyFont="1" applyBorder="1" applyAlignment="1">
      <alignment/>
    </xf>
    <xf numFmtId="40" fontId="0" fillId="0" borderId="40" xfId="81" applyNumberFormat="1" applyFont="1" applyBorder="1" applyAlignment="1">
      <alignment/>
    </xf>
    <xf numFmtId="38" fontId="0" fillId="0" borderId="14" xfId="81" applyFont="1" applyBorder="1" applyAlignment="1">
      <alignment horizontal="right"/>
    </xf>
    <xf numFmtId="38" fontId="0" fillId="0" borderId="18" xfId="81" applyFont="1" applyBorder="1" applyAlignment="1">
      <alignment horizontal="right"/>
    </xf>
    <xf numFmtId="38" fontId="0" fillId="0" borderId="40" xfId="81" applyFont="1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15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38" fontId="0" fillId="33" borderId="14" xfId="81" applyFont="1" applyFill="1" applyBorder="1" applyAlignment="1">
      <alignment/>
    </xf>
    <xf numFmtId="40" fontId="0" fillId="33" borderId="14" xfId="81" applyNumberFormat="1" applyFont="1" applyFill="1" applyBorder="1" applyAlignment="1">
      <alignment/>
    </xf>
    <xf numFmtId="40" fontId="0" fillId="33" borderId="18" xfId="81" applyNumberFormat="1" applyFont="1" applyFill="1" applyBorder="1" applyAlignment="1">
      <alignment/>
    </xf>
    <xf numFmtId="38" fontId="0" fillId="33" borderId="18" xfId="81" applyFont="1" applyFill="1" applyBorder="1" applyAlignment="1">
      <alignment/>
    </xf>
    <xf numFmtId="3" fontId="0" fillId="0" borderId="14" xfId="0" applyNumberFormat="1" applyBorder="1" applyAlignment="1" applyProtection="1">
      <alignment/>
      <protection/>
    </xf>
    <xf numFmtId="3" fontId="0" fillId="0" borderId="18" xfId="0" applyNumberFormat="1" applyBorder="1" applyAlignment="1" applyProtection="1">
      <alignment/>
      <protection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 shrinkToFit="1"/>
    </xf>
    <xf numFmtId="0" fontId="8" fillId="34" borderId="22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38" fontId="0" fillId="0" borderId="0" xfId="81" applyFont="1" applyBorder="1" applyAlignment="1">
      <alignment/>
    </xf>
    <xf numFmtId="38" fontId="0" fillId="0" borderId="0" xfId="81" applyFont="1" applyAlignment="1">
      <alignment/>
    </xf>
    <xf numFmtId="38" fontId="0" fillId="0" borderId="14" xfId="81" applyFont="1" applyBorder="1" applyAlignment="1">
      <alignment horizontal="right"/>
    </xf>
    <xf numFmtId="38" fontId="0" fillId="0" borderId="18" xfId="81" applyFont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38" fontId="0" fillId="0" borderId="0" xfId="81" applyFont="1" applyAlignment="1">
      <alignment horizontal="right"/>
    </xf>
    <xf numFmtId="38" fontId="0" fillId="0" borderId="22" xfId="81" applyFont="1" applyBorder="1" applyAlignment="1">
      <alignment/>
    </xf>
    <xf numFmtId="38" fontId="0" fillId="0" borderId="19" xfId="81" applyFont="1" applyBorder="1" applyAlignment="1">
      <alignment/>
    </xf>
    <xf numFmtId="38" fontId="0" fillId="0" borderId="26" xfId="81" applyFont="1" applyBorder="1" applyAlignment="1">
      <alignment/>
    </xf>
    <xf numFmtId="38" fontId="0" fillId="0" borderId="11" xfId="81" applyFont="1" applyBorder="1" applyAlignment="1">
      <alignment horizontal="center"/>
    </xf>
    <xf numFmtId="38" fontId="0" fillId="0" borderId="19" xfId="81" applyFont="1" applyBorder="1" applyAlignment="1">
      <alignment horizontal="center"/>
    </xf>
    <xf numFmtId="38" fontId="0" fillId="0" borderId="11" xfId="81" applyFont="1" applyBorder="1" applyAlignment="1">
      <alignment/>
    </xf>
    <xf numFmtId="38" fontId="0" fillId="0" borderId="28" xfId="81" applyFont="1" applyBorder="1" applyAlignment="1">
      <alignment/>
    </xf>
    <xf numFmtId="38" fontId="0" fillId="0" borderId="28" xfId="81" applyFont="1" applyBorder="1" applyAlignment="1">
      <alignment horizontal="center"/>
    </xf>
    <xf numFmtId="38" fontId="0" fillId="0" borderId="12" xfId="81" applyFont="1" applyBorder="1" applyAlignment="1">
      <alignment/>
    </xf>
    <xf numFmtId="38" fontId="0" fillId="0" borderId="30" xfId="81" applyFont="1" applyBorder="1" applyAlignment="1">
      <alignment/>
    </xf>
    <xf numFmtId="38" fontId="0" fillId="0" borderId="27" xfId="81" applyFont="1" applyBorder="1" applyAlignment="1">
      <alignment horizontal="center"/>
    </xf>
    <xf numFmtId="38" fontId="0" fillId="0" borderId="34" xfId="81" applyFont="1" applyBorder="1" applyAlignment="1">
      <alignment horizontal="center"/>
    </xf>
    <xf numFmtId="38" fontId="0" fillId="0" borderId="29" xfId="81" applyFont="1" applyBorder="1" applyAlignment="1">
      <alignment horizontal="center"/>
    </xf>
    <xf numFmtId="38" fontId="0" fillId="0" borderId="35" xfId="81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15" xfId="0" applyNumberFormat="1" applyBorder="1" applyAlignment="1" applyProtection="1">
      <alignment horizontal="center"/>
      <protection/>
    </xf>
    <xf numFmtId="3" fontId="0" fillId="0" borderId="0" xfId="0" applyNumberFormat="1" applyBorder="1" applyAlignment="1" applyProtection="1">
      <alignment horizontal="center"/>
      <protection/>
    </xf>
    <xf numFmtId="38" fontId="0" fillId="34" borderId="14" xfId="81" applyFont="1" applyFill="1" applyBorder="1" applyAlignment="1">
      <alignment/>
    </xf>
    <xf numFmtId="40" fontId="0" fillId="0" borderId="14" xfId="81" applyNumberFormat="1" applyFont="1" applyFill="1" applyBorder="1" applyAlignment="1">
      <alignment/>
    </xf>
    <xf numFmtId="38" fontId="0" fillId="0" borderId="14" xfId="81" applyFont="1" applyFill="1" applyBorder="1" applyAlignment="1" applyProtection="1">
      <alignment/>
      <protection/>
    </xf>
    <xf numFmtId="38" fontId="0" fillId="34" borderId="20" xfId="81" applyFont="1" applyFill="1" applyBorder="1" applyAlignment="1">
      <alignment/>
    </xf>
    <xf numFmtId="191" fontId="0" fillId="0" borderId="0" xfId="0" applyNumberFormat="1" applyBorder="1" applyAlignment="1">
      <alignment/>
    </xf>
    <xf numFmtId="191" fontId="0" fillId="0" borderId="42" xfId="0" applyNumberFormat="1" applyBorder="1" applyAlignment="1">
      <alignment/>
    </xf>
    <xf numFmtId="3" fontId="0" fillId="0" borderId="10" xfId="0" applyNumberFormat="1" applyBorder="1" applyAlignment="1" applyProtection="1">
      <alignment horizontal="center"/>
      <protection/>
    </xf>
    <xf numFmtId="3" fontId="0" fillId="0" borderId="11" xfId="0" applyNumberFormat="1" applyBorder="1" applyAlignment="1" applyProtection="1">
      <alignment horizontal="center"/>
      <protection/>
    </xf>
    <xf numFmtId="3" fontId="0" fillId="0" borderId="12" xfId="0" applyNumberFormat="1" applyBorder="1" applyAlignment="1" applyProtection="1">
      <alignment horizontal="center"/>
      <protection/>
    </xf>
    <xf numFmtId="38" fontId="0" fillId="0" borderId="42" xfId="81" applyFont="1" applyBorder="1" applyAlignment="1">
      <alignment/>
    </xf>
    <xf numFmtId="38" fontId="0" fillId="0" borderId="0" xfId="81" applyFont="1" applyBorder="1" applyAlignment="1">
      <alignment/>
    </xf>
    <xf numFmtId="38" fontId="0" fillId="0" borderId="14" xfId="81" applyFont="1" applyBorder="1" applyAlignment="1">
      <alignment/>
    </xf>
    <xf numFmtId="38" fontId="0" fillId="0" borderId="18" xfId="81" applyFont="1" applyBorder="1" applyAlignment="1">
      <alignment/>
    </xf>
    <xf numFmtId="38" fontId="0" fillId="34" borderId="14" xfId="81" applyFont="1" applyFill="1" applyBorder="1" applyAlignment="1">
      <alignment/>
    </xf>
    <xf numFmtId="38" fontId="0" fillId="0" borderId="14" xfId="81" applyFont="1" applyBorder="1" applyAlignment="1" applyProtection="1">
      <alignment/>
      <protection/>
    </xf>
    <xf numFmtId="38" fontId="0" fillId="34" borderId="20" xfId="81" applyFont="1" applyFill="1" applyBorder="1" applyAlignment="1">
      <alignment/>
    </xf>
    <xf numFmtId="0" fontId="47" fillId="0" borderId="13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7" xfId="0" applyFont="1" applyBorder="1" applyAlignment="1">
      <alignment/>
    </xf>
    <xf numFmtId="38" fontId="47" fillId="0" borderId="13" xfId="81" applyFont="1" applyBorder="1" applyAlignment="1">
      <alignment/>
    </xf>
    <xf numFmtId="38" fontId="47" fillId="0" borderId="15" xfId="81" applyFont="1" applyBorder="1" applyAlignment="1">
      <alignment/>
    </xf>
    <xf numFmtId="38" fontId="47" fillId="0" borderId="17" xfId="81" applyFont="1" applyBorder="1" applyAlignment="1">
      <alignment/>
    </xf>
    <xf numFmtId="38" fontId="47" fillId="0" borderId="13" xfId="81" applyFont="1" applyBorder="1" applyAlignment="1">
      <alignment/>
    </xf>
    <xf numFmtId="38" fontId="47" fillId="0" borderId="15" xfId="81" applyFont="1" applyBorder="1" applyAlignment="1">
      <alignment/>
    </xf>
    <xf numFmtId="38" fontId="47" fillId="0" borderId="17" xfId="81" applyFont="1" applyBorder="1" applyAlignment="1">
      <alignment/>
    </xf>
    <xf numFmtId="38" fontId="0" fillId="0" borderId="20" xfId="81" applyFont="1" applyBorder="1" applyAlignment="1">
      <alignment/>
    </xf>
    <xf numFmtId="38" fontId="0" fillId="0" borderId="14" xfId="81" applyFont="1" applyBorder="1" applyAlignment="1">
      <alignment/>
    </xf>
    <xf numFmtId="3" fontId="0" fillId="0" borderId="10" xfId="0" applyNumberFormat="1" applyBorder="1" applyAlignment="1" applyProtection="1">
      <alignment/>
      <protection/>
    </xf>
    <xf numFmtId="38" fontId="0" fillId="34" borderId="18" xfId="81" applyFont="1" applyFill="1" applyBorder="1" applyAlignment="1">
      <alignment/>
    </xf>
    <xf numFmtId="3" fontId="0" fillId="0" borderId="11" xfId="0" applyNumberFormat="1" applyBorder="1" applyAlignment="1" applyProtection="1">
      <alignment/>
      <protection/>
    </xf>
    <xf numFmtId="3" fontId="0" fillId="0" borderId="20" xfId="0" applyNumberFormat="1" applyBorder="1" applyAlignment="1" applyProtection="1">
      <alignment/>
      <protection/>
    </xf>
    <xf numFmtId="0" fontId="47" fillId="0" borderId="13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7" xfId="0" applyFont="1" applyBorder="1" applyAlignment="1">
      <alignment/>
    </xf>
    <xf numFmtId="38" fontId="47" fillId="0" borderId="13" xfId="81" applyFont="1" applyBorder="1" applyAlignment="1">
      <alignment/>
    </xf>
    <xf numFmtId="38" fontId="47" fillId="0" borderId="15" xfId="81" applyFont="1" applyBorder="1" applyAlignment="1">
      <alignment/>
    </xf>
    <xf numFmtId="38" fontId="47" fillId="0" borderId="17" xfId="81" applyFont="1" applyBorder="1" applyAlignment="1">
      <alignment/>
    </xf>
    <xf numFmtId="40" fontId="0" fillId="33" borderId="10" xfId="81" applyNumberFormat="1" applyFont="1" applyFill="1" applyBorder="1" applyAlignment="1">
      <alignment/>
    </xf>
    <xf numFmtId="40" fontId="0" fillId="33" borderId="11" xfId="81" applyNumberFormat="1" applyFont="1" applyFill="1" applyBorder="1" applyAlignment="1">
      <alignment/>
    </xf>
    <xf numFmtId="40" fontId="0" fillId="0" borderId="14" xfId="81" applyNumberFormat="1" applyFont="1" applyBorder="1" applyAlignment="1">
      <alignment horizontal="right"/>
    </xf>
    <xf numFmtId="38" fontId="0" fillId="0" borderId="10" xfId="81" applyFont="1" applyBorder="1" applyAlignment="1">
      <alignment horizontal="right"/>
    </xf>
    <xf numFmtId="38" fontId="0" fillId="0" borderId="11" xfId="81" applyFont="1" applyBorder="1" applyAlignment="1">
      <alignment horizontal="right"/>
    </xf>
    <xf numFmtId="40" fontId="0" fillId="0" borderId="18" xfId="81" applyNumberFormat="1" applyFont="1" applyBorder="1" applyAlignment="1">
      <alignment horizontal="right"/>
    </xf>
    <xf numFmtId="38" fontId="0" fillId="0" borderId="12" xfId="81" applyFont="1" applyBorder="1" applyAlignment="1">
      <alignment horizontal="right"/>
    </xf>
    <xf numFmtId="40" fontId="0" fillId="33" borderId="20" xfId="81" applyNumberFormat="1" applyFont="1" applyFill="1" applyBorder="1" applyAlignment="1">
      <alignment/>
    </xf>
    <xf numFmtId="3" fontId="0" fillId="0" borderId="14" xfId="81" applyNumberFormat="1" applyFont="1" applyBorder="1" applyAlignment="1">
      <alignment horizontal="right"/>
    </xf>
    <xf numFmtId="3" fontId="0" fillId="0" borderId="18" xfId="81" applyNumberFormat="1" applyFont="1" applyBorder="1" applyAlignment="1">
      <alignment horizontal="right"/>
    </xf>
    <xf numFmtId="3" fontId="0" fillId="0" borderId="14" xfId="0" applyNumberFormat="1" applyFill="1" applyBorder="1" applyAlignment="1" applyProtection="1">
      <alignment/>
      <protection/>
    </xf>
    <xf numFmtId="3" fontId="0" fillId="0" borderId="18" xfId="0" applyNumberFormat="1" applyFill="1" applyBorder="1" applyAlignment="1" applyProtection="1">
      <alignment/>
      <protection/>
    </xf>
    <xf numFmtId="4" fontId="0" fillId="0" borderId="14" xfId="0" applyNumberFormat="1" applyFill="1" applyBorder="1" applyAlignment="1" applyProtection="1">
      <alignment/>
      <protection/>
    </xf>
    <xf numFmtId="4" fontId="0" fillId="0" borderId="18" xfId="0" applyNumberForma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0" fillId="0" borderId="27" xfId="81" applyFont="1" applyBorder="1" applyAlignment="1">
      <alignment horizontal="center"/>
    </xf>
    <xf numFmtId="38" fontId="0" fillId="0" borderId="14" xfId="81" applyFont="1" applyBorder="1" applyAlignment="1">
      <alignment horizontal="center"/>
    </xf>
    <xf numFmtId="38" fontId="0" fillId="0" borderId="10" xfId="81" applyFont="1" applyBorder="1" applyAlignment="1">
      <alignment/>
    </xf>
    <xf numFmtId="38" fontId="0" fillId="0" borderId="14" xfId="81" applyFont="1" applyFill="1" applyBorder="1" applyAlignment="1">
      <alignment/>
    </xf>
    <xf numFmtId="38" fontId="0" fillId="0" borderId="34" xfId="81" applyFont="1" applyBorder="1" applyAlignment="1">
      <alignment horizontal="center"/>
    </xf>
    <xf numFmtId="38" fontId="0" fillId="0" borderId="11" xfId="81" applyFont="1" applyBorder="1" applyAlignment="1">
      <alignment/>
    </xf>
    <xf numFmtId="38" fontId="0" fillId="0" borderId="29" xfId="81" applyFont="1" applyBorder="1" applyAlignment="1">
      <alignment horizontal="center"/>
    </xf>
    <xf numFmtId="38" fontId="0" fillId="0" borderId="18" xfId="81" applyFont="1" applyBorder="1" applyAlignment="1">
      <alignment horizontal="center"/>
    </xf>
    <xf numFmtId="38" fontId="0" fillId="0" borderId="12" xfId="81" applyFont="1" applyBorder="1" applyAlignment="1">
      <alignment/>
    </xf>
    <xf numFmtId="38" fontId="0" fillId="0" borderId="18" xfId="81" applyFont="1" applyFill="1" applyBorder="1" applyAlignment="1">
      <alignment/>
    </xf>
    <xf numFmtId="38" fontId="0" fillId="0" borderId="35" xfId="81" applyFont="1" applyBorder="1" applyAlignment="1">
      <alignment horizontal="center" shrinkToFit="1"/>
    </xf>
    <xf numFmtId="38" fontId="0" fillId="0" borderId="22" xfId="81" applyFont="1" applyBorder="1" applyAlignment="1">
      <alignment/>
    </xf>
    <xf numFmtId="38" fontId="0" fillId="0" borderId="19" xfId="81" applyFont="1" applyBorder="1" applyAlignment="1">
      <alignment/>
    </xf>
    <xf numFmtId="38" fontId="0" fillId="0" borderId="11" xfId="81" applyFont="1" applyBorder="1" applyAlignment="1">
      <alignment horizontal="center"/>
    </xf>
    <xf numFmtId="38" fontId="0" fillId="0" borderId="19" xfId="81" applyFont="1" applyBorder="1" applyAlignment="1">
      <alignment horizontal="center"/>
    </xf>
    <xf numFmtId="38" fontId="0" fillId="0" borderId="10" xfId="81" applyFont="1" applyBorder="1" applyAlignment="1" applyProtection="1">
      <alignment/>
      <protection/>
    </xf>
    <xf numFmtId="40" fontId="0" fillId="0" borderId="20" xfId="81" applyNumberFormat="1" applyFont="1" applyBorder="1" applyAlignment="1" applyProtection="1">
      <alignment/>
      <protection/>
    </xf>
    <xf numFmtId="38" fontId="0" fillId="0" borderId="20" xfId="81" applyFont="1" applyBorder="1" applyAlignment="1" applyProtection="1">
      <alignment/>
      <protection/>
    </xf>
    <xf numFmtId="3" fontId="0" fillId="0" borderId="20" xfId="81" applyNumberFormat="1" applyFont="1" applyBorder="1" applyAlignment="1" applyProtection="1">
      <alignment/>
      <protection/>
    </xf>
    <xf numFmtId="38" fontId="0" fillId="0" borderId="11" xfId="81" applyFont="1" applyBorder="1" applyAlignment="1" applyProtection="1">
      <alignment/>
      <protection/>
    </xf>
    <xf numFmtId="40" fontId="0" fillId="0" borderId="14" xfId="81" applyNumberFormat="1" applyFont="1" applyBorder="1" applyAlignment="1" applyProtection="1">
      <alignment/>
      <protection/>
    </xf>
    <xf numFmtId="3" fontId="0" fillId="0" borderId="14" xfId="81" applyNumberFormat="1" applyFont="1" applyBorder="1" applyAlignment="1" applyProtection="1">
      <alignment/>
      <protection/>
    </xf>
    <xf numFmtId="38" fontId="0" fillId="0" borderId="12" xfId="81" applyFont="1" applyBorder="1" applyAlignment="1" applyProtection="1">
      <alignment/>
      <protection/>
    </xf>
    <xf numFmtId="38" fontId="0" fillId="0" borderId="18" xfId="81" applyFont="1" applyBorder="1" applyAlignment="1" applyProtection="1">
      <alignment/>
      <protection/>
    </xf>
    <xf numFmtId="38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39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3" xfId="0" applyFont="1" applyBorder="1" applyAlignment="1">
      <alignment horizontal="center"/>
    </xf>
    <xf numFmtId="191" fontId="0" fillId="0" borderId="42" xfId="0" applyNumberFormat="1" applyFont="1" applyBorder="1" applyAlignment="1">
      <alignment/>
    </xf>
    <xf numFmtId="38" fontId="0" fillId="0" borderId="42" xfId="81" applyFont="1" applyBorder="1" applyAlignment="1">
      <alignment/>
    </xf>
    <xf numFmtId="3" fontId="0" fillId="0" borderId="10" xfId="0" applyNumberFormat="1" applyFont="1" applyBorder="1" applyAlignment="1" applyProtection="1">
      <alignment horizontal="center"/>
      <protection/>
    </xf>
    <xf numFmtId="0" fontId="0" fillId="0" borderId="34" xfId="0" applyFont="1" applyBorder="1" applyAlignment="1">
      <alignment horizontal="center"/>
    </xf>
    <xf numFmtId="191" fontId="0" fillId="0" borderId="0" xfId="0" applyNumberFormat="1" applyFont="1" applyBorder="1" applyAlignment="1">
      <alignment/>
    </xf>
    <xf numFmtId="38" fontId="0" fillId="0" borderId="0" xfId="81" applyFont="1" applyBorder="1" applyAlignment="1">
      <alignment/>
    </xf>
    <xf numFmtId="3" fontId="0" fillId="0" borderId="11" xfId="0" applyNumberFormat="1" applyFont="1" applyBorder="1" applyAlignment="1" applyProtection="1">
      <alignment horizontal="center"/>
      <protection/>
    </xf>
    <xf numFmtId="0" fontId="0" fillId="0" borderId="44" xfId="0" applyFont="1" applyBorder="1" applyAlignment="1">
      <alignment horizontal="center"/>
    </xf>
    <xf numFmtId="191" fontId="0" fillId="0" borderId="16" xfId="0" applyNumberFormat="1" applyFont="1" applyBorder="1" applyAlignment="1">
      <alignment/>
    </xf>
    <xf numFmtId="3" fontId="0" fillId="0" borderId="12" xfId="0" applyNumberFormat="1" applyFont="1" applyBorder="1" applyAlignment="1" applyProtection="1">
      <alignment horizontal="center"/>
      <protection/>
    </xf>
    <xf numFmtId="0" fontId="0" fillId="0" borderId="35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2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5" xfId="0" applyFont="1" applyBorder="1" applyAlignment="1">
      <alignment horizontal="center" shrinkToFit="1"/>
    </xf>
    <xf numFmtId="38" fontId="0" fillId="0" borderId="14" xfId="81" applyFont="1" applyBorder="1" applyAlignment="1">
      <alignment horizontal="center"/>
    </xf>
    <xf numFmtId="38" fontId="0" fillId="0" borderId="14" xfId="81" applyFont="1" applyBorder="1" applyAlignment="1" applyProtection="1">
      <alignment/>
      <protection/>
    </xf>
    <xf numFmtId="38" fontId="0" fillId="0" borderId="18" xfId="81" applyFont="1" applyBorder="1" applyAlignment="1">
      <alignment horizontal="center"/>
    </xf>
    <xf numFmtId="38" fontId="0" fillId="0" borderId="18" xfId="81" applyFont="1" applyBorder="1" applyAlignment="1" applyProtection="1">
      <alignment/>
      <protection/>
    </xf>
    <xf numFmtId="38" fontId="0" fillId="0" borderId="10" xfId="81" applyFont="1" applyBorder="1" applyAlignment="1" applyProtection="1">
      <alignment/>
      <protection/>
    </xf>
    <xf numFmtId="38" fontId="0" fillId="0" borderId="12" xfId="81" applyFont="1" applyBorder="1" applyAlignment="1" applyProtection="1">
      <alignment/>
      <protection/>
    </xf>
    <xf numFmtId="38" fontId="0" fillId="0" borderId="10" xfId="81" applyFont="1" applyBorder="1" applyAlignment="1">
      <alignment horizontal="center"/>
    </xf>
    <xf numFmtId="38" fontId="0" fillId="0" borderId="11" xfId="81" applyFont="1" applyBorder="1" applyAlignment="1" applyProtection="1">
      <alignment/>
      <protection/>
    </xf>
    <xf numFmtId="40" fontId="0" fillId="0" borderId="14" xfId="81" applyNumberFormat="1" applyFont="1" applyBorder="1" applyAlignment="1" applyProtection="1">
      <alignment/>
      <protection/>
    </xf>
    <xf numFmtId="38" fontId="0" fillId="0" borderId="20" xfId="81" applyFont="1" applyBorder="1" applyAlignment="1" applyProtection="1">
      <alignment/>
      <protection/>
    </xf>
    <xf numFmtId="40" fontId="0" fillId="0" borderId="20" xfId="81" applyNumberFormat="1" applyFont="1" applyBorder="1" applyAlignment="1" applyProtection="1">
      <alignment/>
      <protection/>
    </xf>
    <xf numFmtId="3" fontId="0" fillId="0" borderId="20" xfId="81" applyNumberFormat="1" applyFont="1" applyBorder="1" applyAlignment="1" applyProtection="1">
      <alignment/>
      <protection/>
    </xf>
    <xf numFmtId="3" fontId="0" fillId="0" borderId="14" xfId="81" applyNumberFormat="1" applyFont="1" applyBorder="1" applyAlignment="1" applyProtection="1">
      <alignment/>
      <protection/>
    </xf>
    <xf numFmtId="0" fontId="0" fillId="0" borderId="18" xfId="0" applyBorder="1" applyAlignment="1">
      <alignment horizontal="center"/>
    </xf>
    <xf numFmtId="0" fontId="0" fillId="0" borderId="14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" fontId="0" fillId="0" borderId="14" xfId="0" applyNumberFormat="1" applyBorder="1" applyAlignment="1" applyProtection="1">
      <alignment/>
      <protection/>
    </xf>
    <xf numFmtId="4" fontId="0" fillId="0" borderId="20" xfId="0" applyNumberFormat="1" applyBorder="1" applyAlignment="1" applyProtection="1">
      <alignment/>
      <protection/>
    </xf>
    <xf numFmtId="38" fontId="0" fillId="0" borderId="20" xfId="81" applyFont="1" applyBorder="1" applyAlignment="1">
      <alignment/>
    </xf>
    <xf numFmtId="38" fontId="0" fillId="0" borderId="14" xfId="81" applyFont="1" applyBorder="1" applyAlignment="1">
      <alignment/>
    </xf>
    <xf numFmtId="38" fontId="0" fillId="0" borderId="18" xfId="81" applyFont="1" applyBorder="1" applyAlignment="1">
      <alignment/>
    </xf>
    <xf numFmtId="38" fontId="0" fillId="0" borderId="14" xfId="81" applyFont="1" applyFill="1" applyBorder="1" applyAlignment="1" applyProtection="1">
      <alignment/>
      <protection/>
    </xf>
    <xf numFmtId="3" fontId="0" fillId="0" borderId="14" xfId="81" applyNumberFormat="1" applyFont="1" applyFill="1" applyBorder="1" applyAlignment="1">
      <alignment horizontal="right"/>
    </xf>
    <xf numFmtId="3" fontId="0" fillId="0" borderId="18" xfId="81" applyNumberFormat="1" applyFont="1" applyFill="1" applyBorder="1" applyAlignment="1">
      <alignment horizontal="right"/>
    </xf>
    <xf numFmtId="0" fontId="0" fillId="0" borderId="14" xfId="0" applyFill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11" xfId="81" applyNumberFormat="1" applyFont="1" applyFill="1" applyBorder="1" applyAlignment="1">
      <alignment horizontal="right"/>
    </xf>
    <xf numFmtId="3" fontId="0" fillId="0" borderId="12" xfId="81" applyNumberFormat="1" applyFont="1" applyFill="1" applyBorder="1" applyAlignment="1">
      <alignment horizontal="right"/>
    </xf>
    <xf numFmtId="38" fontId="0" fillId="0" borderId="20" xfId="81" applyFont="1" applyBorder="1" applyAlignment="1">
      <alignment horizontal="right"/>
    </xf>
    <xf numFmtId="0" fontId="12" fillId="0" borderId="0" xfId="0" applyFont="1" applyAlignment="1">
      <alignment/>
    </xf>
    <xf numFmtId="38" fontId="12" fillId="0" borderId="0" xfId="81" applyFont="1" applyAlignment="1">
      <alignment/>
    </xf>
    <xf numFmtId="3" fontId="6" fillId="6" borderId="46" xfId="81" applyNumberFormat="1" applyFont="1" applyFill="1" applyBorder="1" applyAlignment="1">
      <alignment/>
    </xf>
    <xf numFmtId="38" fontId="6" fillId="6" borderId="40" xfId="81" applyFont="1" applyFill="1" applyBorder="1" applyAlignment="1">
      <alignment/>
    </xf>
    <xf numFmtId="3" fontId="6" fillId="6" borderId="40" xfId="81" applyNumberFormat="1" applyFont="1" applyFill="1" applyBorder="1" applyAlignment="1">
      <alignment/>
    </xf>
    <xf numFmtId="38" fontId="6" fillId="6" borderId="47" xfId="81" applyFont="1" applyFill="1" applyBorder="1" applyAlignment="1">
      <alignment/>
    </xf>
    <xf numFmtId="38" fontId="0" fillId="6" borderId="20" xfId="81" applyFont="1" applyFill="1" applyBorder="1" applyAlignment="1">
      <alignment/>
    </xf>
    <xf numFmtId="38" fontId="0" fillId="6" borderId="14" xfId="81" applyFont="1" applyFill="1" applyBorder="1" applyAlignment="1">
      <alignment/>
    </xf>
    <xf numFmtId="38" fontId="0" fillId="6" borderId="12" xfId="81" applyFont="1" applyFill="1" applyBorder="1" applyAlignment="1">
      <alignment/>
    </xf>
    <xf numFmtId="0" fontId="6" fillId="6" borderId="48" xfId="0" applyFont="1" applyFill="1" applyBorder="1" applyAlignment="1">
      <alignment horizontal="center"/>
    </xf>
    <xf numFmtId="0" fontId="6" fillId="6" borderId="49" xfId="0" applyFont="1" applyFill="1" applyBorder="1" applyAlignment="1">
      <alignment/>
    </xf>
    <xf numFmtId="0" fontId="6" fillId="6" borderId="46" xfId="0" applyFont="1" applyFill="1" applyBorder="1" applyAlignment="1">
      <alignment horizontal="right"/>
    </xf>
    <xf numFmtId="38" fontId="6" fillId="6" borderId="19" xfId="81" applyFont="1" applyFill="1" applyBorder="1" applyAlignment="1">
      <alignment horizontal="right"/>
    </xf>
    <xf numFmtId="0" fontId="6" fillId="6" borderId="50" xfId="0" applyFont="1" applyFill="1" applyBorder="1" applyAlignment="1">
      <alignment horizontal="center"/>
    </xf>
    <xf numFmtId="0" fontId="6" fillId="6" borderId="51" xfId="0" applyFont="1" applyFill="1" applyBorder="1" applyAlignment="1">
      <alignment/>
    </xf>
    <xf numFmtId="0" fontId="6" fillId="6" borderId="33" xfId="0" applyFont="1" applyFill="1" applyBorder="1" applyAlignment="1">
      <alignment horizontal="right"/>
    </xf>
    <xf numFmtId="38" fontId="6" fillId="6" borderId="40" xfId="81" applyFont="1" applyFill="1" applyBorder="1" applyAlignment="1">
      <alignment horizontal="right"/>
    </xf>
    <xf numFmtId="0" fontId="0" fillId="0" borderId="52" xfId="0" applyBorder="1" applyAlignment="1">
      <alignment horizontal="center"/>
    </xf>
    <xf numFmtId="38" fontId="6" fillId="6" borderId="47" xfId="81" applyFont="1" applyFill="1" applyBorder="1" applyAlignment="1">
      <alignment horizontal="right"/>
    </xf>
    <xf numFmtId="38" fontId="0" fillId="6" borderId="18" xfId="81" applyFont="1" applyFill="1" applyBorder="1" applyAlignment="1">
      <alignment/>
    </xf>
    <xf numFmtId="38" fontId="0" fillId="6" borderId="10" xfId="81" applyFont="1" applyFill="1" applyBorder="1" applyAlignment="1">
      <alignment/>
    </xf>
    <xf numFmtId="38" fontId="0" fillId="6" borderId="11" xfId="81" applyFont="1" applyFill="1" applyBorder="1" applyAlignment="1">
      <alignment/>
    </xf>
    <xf numFmtId="38" fontId="6" fillId="6" borderId="40" xfId="0" applyNumberFormat="1" applyFont="1" applyFill="1" applyBorder="1" applyAlignment="1">
      <alignment/>
    </xf>
    <xf numFmtId="0" fontId="0" fillId="6" borderId="48" xfId="0" applyFont="1" applyFill="1" applyBorder="1" applyAlignment="1">
      <alignment horizontal="center"/>
    </xf>
    <xf numFmtId="0" fontId="6" fillId="6" borderId="46" xfId="0" applyFont="1" applyFill="1" applyBorder="1" applyAlignment="1">
      <alignment horizontal="center"/>
    </xf>
    <xf numFmtId="0" fontId="6" fillId="6" borderId="46" xfId="0" applyFont="1" applyFill="1" applyBorder="1" applyAlignment="1">
      <alignment/>
    </xf>
    <xf numFmtId="0" fontId="0" fillId="6" borderId="53" xfId="0" applyFill="1" applyBorder="1" applyAlignment="1">
      <alignment horizontal="center"/>
    </xf>
    <xf numFmtId="0" fontId="0" fillId="6" borderId="50" xfId="0" applyFont="1" applyFill="1" applyBorder="1" applyAlignment="1">
      <alignment horizontal="center"/>
    </xf>
    <xf numFmtId="0" fontId="6" fillId="6" borderId="40" xfId="0" applyFont="1" applyFill="1" applyBorder="1" applyAlignment="1">
      <alignment/>
    </xf>
    <xf numFmtId="40" fontId="11" fillId="6" borderId="40" xfId="81" applyNumberFormat="1" applyFont="1" applyFill="1" applyBorder="1" applyAlignment="1">
      <alignment horizontal="right"/>
    </xf>
    <xf numFmtId="0" fontId="0" fillId="6" borderId="36" xfId="0" applyFill="1" applyBorder="1" applyAlignment="1">
      <alignment horizontal="center"/>
    </xf>
    <xf numFmtId="0" fontId="0" fillId="6" borderId="54" xfId="0" applyFont="1" applyFill="1" applyBorder="1" applyAlignment="1">
      <alignment horizontal="center"/>
    </xf>
    <xf numFmtId="0" fontId="6" fillId="6" borderId="47" xfId="0" applyFont="1" applyFill="1" applyBorder="1" applyAlignment="1">
      <alignment horizontal="center"/>
    </xf>
    <xf numFmtId="0" fontId="6" fillId="6" borderId="47" xfId="0" applyFont="1" applyFill="1" applyBorder="1" applyAlignment="1">
      <alignment/>
    </xf>
    <xf numFmtId="0" fontId="0" fillId="6" borderId="55" xfId="0" applyFill="1" applyBorder="1" applyAlignment="1">
      <alignment horizontal="center"/>
    </xf>
    <xf numFmtId="0" fontId="6" fillId="6" borderId="56" xfId="0" applyFont="1" applyFill="1" applyBorder="1" applyAlignment="1">
      <alignment horizontal="right"/>
    </xf>
    <xf numFmtId="0" fontId="6" fillId="6" borderId="57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6" fillId="6" borderId="58" xfId="0" applyFont="1" applyFill="1" applyBorder="1" applyAlignment="1">
      <alignment horizontal="center"/>
    </xf>
    <xf numFmtId="38" fontId="48" fillId="6" borderId="48" xfId="81" applyFont="1" applyFill="1" applyBorder="1" applyAlignment="1">
      <alignment horizontal="center"/>
    </xf>
    <xf numFmtId="38" fontId="48" fillId="6" borderId="46" xfId="81" applyFont="1" applyFill="1" applyBorder="1" applyAlignment="1">
      <alignment horizontal="center"/>
    </xf>
    <xf numFmtId="38" fontId="48" fillId="6" borderId="46" xfId="81" applyFont="1" applyFill="1" applyBorder="1" applyAlignment="1">
      <alignment/>
    </xf>
    <xf numFmtId="38" fontId="48" fillId="6" borderId="46" xfId="81" applyFont="1" applyFill="1" applyBorder="1" applyAlignment="1">
      <alignment horizontal="right"/>
    </xf>
    <xf numFmtId="3" fontId="48" fillId="6" borderId="46" xfId="81" applyNumberFormat="1" applyFont="1" applyFill="1" applyBorder="1" applyAlignment="1">
      <alignment/>
    </xf>
    <xf numFmtId="38" fontId="48" fillId="6" borderId="53" xfId="81" applyFont="1" applyFill="1" applyBorder="1" applyAlignment="1">
      <alignment horizontal="center"/>
    </xf>
    <xf numFmtId="38" fontId="48" fillId="0" borderId="0" xfId="81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38" fontId="49" fillId="6" borderId="46" xfId="81" applyFont="1" applyFill="1" applyBorder="1" applyAlignment="1">
      <alignment horizontal="right"/>
    </xf>
    <xf numFmtId="38" fontId="49" fillId="0" borderId="0" xfId="8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38" fontId="49" fillId="6" borderId="50" xfId="81" applyFont="1" applyFill="1" applyBorder="1" applyAlignment="1">
      <alignment horizontal="center"/>
    </xf>
    <xf numFmtId="38" fontId="49" fillId="6" borderId="40" xfId="81" applyFont="1" applyFill="1" applyBorder="1" applyAlignment="1">
      <alignment/>
    </xf>
    <xf numFmtId="40" fontId="49" fillId="6" borderId="40" xfId="81" applyNumberFormat="1" applyFont="1" applyFill="1" applyBorder="1" applyAlignment="1">
      <alignment horizontal="right"/>
    </xf>
    <xf numFmtId="3" fontId="49" fillId="6" borderId="40" xfId="81" applyNumberFormat="1" applyFont="1" applyFill="1" applyBorder="1" applyAlignment="1">
      <alignment/>
    </xf>
    <xf numFmtId="38" fontId="49" fillId="6" borderId="36" xfId="81" applyFont="1" applyFill="1" applyBorder="1" applyAlignment="1">
      <alignment horizontal="center"/>
    </xf>
    <xf numFmtId="38" fontId="49" fillId="0" borderId="0" xfId="81" applyFont="1" applyAlignment="1">
      <alignment/>
    </xf>
    <xf numFmtId="38" fontId="0" fillId="0" borderId="31" xfId="81" applyFont="1" applyBorder="1" applyAlignment="1">
      <alignment horizontal="center"/>
    </xf>
    <xf numFmtId="38" fontId="0" fillId="0" borderId="20" xfId="81" applyFont="1" applyBorder="1" applyAlignment="1">
      <alignment horizontal="center"/>
    </xf>
    <xf numFmtId="38" fontId="0" fillId="0" borderId="20" xfId="81" applyFont="1" applyFill="1" applyBorder="1" applyAlignment="1" applyProtection="1">
      <alignment/>
      <protection/>
    </xf>
    <xf numFmtId="40" fontId="0" fillId="0" borderId="20" xfId="81" applyNumberFormat="1" applyFont="1" applyFill="1" applyBorder="1" applyAlignment="1">
      <alignment/>
    </xf>
    <xf numFmtId="38" fontId="0" fillId="0" borderId="20" xfId="81" applyFont="1" applyFill="1" applyBorder="1" applyAlignment="1">
      <alignment/>
    </xf>
    <xf numFmtId="38" fontId="0" fillId="0" borderId="20" xfId="81" applyFont="1" applyBorder="1" applyAlignment="1">
      <alignment/>
    </xf>
    <xf numFmtId="3" fontId="0" fillId="0" borderId="10" xfId="81" applyNumberFormat="1" applyFont="1" applyFill="1" applyBorder="1" applyAlignment="1">
      <alignment horizontal="right"/>
    </xf>
    <xf numFmtId="38" fontId="0" fillId="0" borderId="52" xfId="81" applyFont="1" applyBorder="1" applyAlignment="1">
      <alignment horizontal="center"/>
    </xf>
    <xf numFmtId="38" fontId="49" fillId="6" borderId="54" xfId="81" applyFont="1" applyFill="1" applyBorder="1" applyAlignment="1">
      <alignment horizontal="center"/>
    </xf>
    <xf numFmtId="38" fontId="49" fillId="6" borderId="47" xfId="81" applyFont="1" applyFill="1" applyBorder="1" applyAlignment="1">
      <alignment horizontal="center"/>
    </xf>
    <xf numFmtId="38" fontId="49" fillId="6" borderId="47" xfId="81" applyFont="1" applyFill="1" applyBorder="1" applyAlignment="1">
      <alignment/>
    </xf>
    <xf numFmtId="38" fontId="49" fillId="6" borderId="59" xfId="81" applyFont="1" applyFill="1" applyBorder="1" applyAlignment="1">
      <alignment horizontal="right"/>
    </xf>
    <xf numFmtId="3" fontId="49" fillId="6" borderId="47" xfId="81" applyNumberFormat="1" applyFont="1" applyFill="1" applyBorder="1" applyAlignment="1">
      <alignment/>
    </xf>
    <xf numFmtId="38" fontId="49" fillId="6" borderId="55" xfId="81" applyFont="1" applyFill="1" applyBorder="1" applyAlignment="1">
      <alignment horizontal="center"/>
    </xf>
    <xf numFmtId="0" fontId="49" fillId="6" borderId="48" xfId="0" applyFont="1" applyFill="1" applyBorder="1" applyAlignment="1">
      <alignment horizontal="center"/>
    </xf>
    <xf numFmtId="0" fontId="49" fillId="6" borderId="49" xfId="0" applyFont="1" applyFill="1" applyBorder="1" applyAlignment="1">
      <alignment/>
    </xf>
    <xf numFmtId="0" fontId="49" fillId="6" borderId="46" xfId="0" applyFont="1" applyFill="1" applyBorder="1" applyAlignment="1">
      <alignment horizontal="right"/>
    </xf>
    <xf numFmtId="0" fontId="49" fillId="6" borderId="53" xfId="0" applyFont="1" applyFill="1" applyBorder="1" applyAlignment="1">
      <alignment horizontal="center"/>
    </xf>
    <xf numFmtId="0" fontId="49" fillId="6" borderId="54" xfId="0" applyFont="1" applyFill="1" applyBorder="1" applyAlignment="1">
      <alignment horizontal="center"/>
    </xf>
    <xf numFmtId="0" fontId="49" fillId="6" borderId="60" xfId="0" applyFont="1" applyFill="1" applyBorder="1" applyAlignment="1">
      <alignment/>
    </xf>
    <xf numFmtId="0" fontId="49" fillId="6" borderId="59" xfId="0" applyFont="1" applyFill="1" applyBorder="1" applyAlignment="1">
      <alignment horizontal="right"/>
    </xf>
    <xf numFmtId="38" fontId="49" fillId="6" borderId="47" xfId="81" applyFont="1" applyFill="1" applyBorder="1" applyAlignment="1">
      <alignment horizontal="right"/>
    </xf>
    <xf numFmtId="0" fontId="49" fillId="6" borderId="55" xfId="0" applyFont="1" applyFill="1" applyBorder="1" applyAlignment="1">
      <alignment horizontal="center"/>
    </xf>
    <xf numFmtId="0" fontId="49" fillId="6" borderId="50" xfId="0" applyFont="1" applyFill="1" applyBorder="1" applyAlignment="1">
      <alignment horizontal="center"/>
    </xf>
    <xf numFmtId="0" fontId="49" fillId="6" borderId="61" xfId="0" applyFont="1" applyFill="1" applyBorder="1" applyAlignment="1">
      <alignment/>
    </xf>
    <xf numFmtId="0" fontId="49" fillId="6" borderId="40" xfId="0" applyFont="1" applyFill="1" applyBorder="1" applyAlignment="1">
      <alignment horizontal="right"/>
    </xf>
    <xf numFmtId="38" fontId="49" fillId="6" borderId="40" xfId="81" applyFont="1" applyFill="1" applyBorder="1" applyAlignment="1">
      <alignment horizontal="right"/>
    </xf>
    <xf numFmtId="0" fontId="49" fillId="6" borderId="36" xfId="0" applyFont="1" applyFill="1" applyBorder="1" applyAlignment="1">
      <alignment horizontal="center"/>
    </xf>
    <xf numFmtId="38" fontId="49" fillId="6" borderId="46" xfId="81" applyFont="1" applyFill="1" applyBorder="1" applyAlignment="1">
      <alignment/>
    </xf>
    <xf numFmtId="3" fontId="49" fillId="6" borderId="46" xfId="81" applyNumberFormat="1" applyFont="1" applyFill="1" applyBorder="1" applyAlignment="1">
      <alignment/>
    </xf>
    <xf numFmtId="0" fontId="49" fillId="6" borderId="62" xfId="0" applyFont="1" applyFill="1" applyBorder="1" applyAlignment="1">
      <alignment horizontal="center"/>
    </xf>
    <xf numFmtId="38" fontId="49" fillId="6" borderId="63" xfId="81" applyFont="1" applyFill="1" applyBorder="1" applyAlignment="1">
      <alignment horizontal="right"/>
    </xf>
    <xf numFmtId="183" fontId="49" fillId="6" borderId="63" xfId="81" applyNumberFormat="1" applyFont="1" applyFill="1" applyBorder="1" applyAlignment="1">
      <alignment horizontal="right"/>
    </xf>
    <xf numFmtId="40" fontId="49" fillId="6" borderId="63" xfId="81" applyNumberFormat="1" applyFont="1" applyFill="1" applyBorder="1" applyAlignment="1">
      <alignment horizontal="right"/>
    </xf>
    <xf numFmtId="3" fontId="49" fillId="6" borderId="63" xfId="81" applyNumberFormat="1" applyFont="1" applyFill="1" applyBorder="1" applyAlignment="1">
      <alignment horizontal="right"/>
    </xf>
    <xf numFmtId="0" fontId="48" fillId="6" borderId="62" xfId="0" applyFont="1" applyFill="1" applyBorder="1" applyAlignment="1">
      <alignment horizontal="center"/>
    </xf>
    <xf numFmtId="38" fontId="48" fillId="6" borderId="63" xfId="81" applyFont="1" applyFill="1" applyBorder="1" applyAlignment="1">
      <alignment horizontal="right"/>
    </xf>
    <xf numFmtId="183" fontId="48" fillId="6" borderId="63" xfId="81" applyNumberFormat="1" applyFont="1" applyFill="1" applyBorder="1" applyAlignment="1">
      <alignment horizontal="right"/>
    </xf>
    <xf numFmtId="40" fontId="48" fillId="6" borderId="63" xfId="81" applyNumberFormat="1" applyFont="1" applyFill="1" applyBorder="1" applyAlignment="1">
      <alignment horizontal="right"/>
    </xf>
    <xf numFmtId="3" fontId="48" fillId="6" borderId="63" xfId="81" applyNumberFormat="1" applyFont="1" applyFill="1" applyBorder="1" applyAlignment="1">
      <alignment horizontal="right"/>
    </xf>
    <xf numFmtId="0" fontId="48" fillId="6" borderId="55" xfId="0" applyFont="1" applyFill="1" applyBorder="1" applyAlignment="1">
      <alignment horizontal="center"/>
    </xf>
    <xf numFmtId="0" fontId="48" fillId="6" borderId="50" xfId="0" applyFont="1" applyFill="1" applyBorder="1" applyAlignment="1">
      <alignment horizontal="center"/>
    </xf>
    <xf numFmtId="38" fontId="48" fillId="6" borderId="40" xfId="81" applyFont="1" applyFill="1" applyBorder="1" applyAlignment="1">
      <alignment/>
    </xf>
    <xf numFmtId="38" fontId="48" fillId="6" borderId="40" xfId="81" applyFont="1" applyFill="1" applyBorder="1" applyAlignment="1">
      <alignment horizontal="right"/>
    </xf>
    <xf numFmtId="3" fontId="48" fillId="6" borderId="40" xfId="81" applyNumberFormat="1" applyFont="1" applyFill="1" applyBorder="1" applyAlignment="1">
      <alignment/>
    </xf>
    <xf numFmtId="0" fontId="48" fillId="6" borderId="36" xfId="0" applyFont="1" applyFill="1" applyBorder="1" applyAlignment="1">
      <alignment horizontal="center"/>
    </xf>
    <xf numFmtId="0" fontId="48" fillId="6" borderId="48" xfId="0" applyFont="1" applyFill="1" applyBorder="1" applyAlignment="1">
      <alignment horizontal="center"/>
    </xf>
    <xf numFmtId="38" fontId="48" fillId="6" borderId="19" xfId="81" applyFont="1" applyFill="1" applyBorder="1" applyAlignment="1">
      <alignment/>
    </xf>
    <xf numFmtId="183" fontId="48" fillId="6" borderId="19" xfId="81" applyNumberFormat="1" applyFont="1" applyFill="1" applyBorder="1" applyAlignment="1">
      <alignment horizontal="right"/>
    </xf>
    <xf numFmtId="3" fontId="30" fillId="6" borderId="19" xfId="81" applyNumberFormat="1" applyFont="1" applyFill="1" applyBorder="1" applyAlignment="1">
      <alignment/>
    </xf>
    <xf numFmtId="0" fontId="48" fillId="6" borderId="53" xfId="0" applyFont="1" applyFill="1" applyBorder="1" applyAlignment="1">
      <alignment horizontal="center"/>
    </xf>
    <xf numFmtId="38" fontId="48" fillId="6" borderId="19" xfId="81" applyFont="1" applyFill="1" applyBorder="1" applyAlignment="1">
      <alignment horizontal="right"/>
    </xf>
    <xf numFmtId="38" fontId="48" fillId="6" borderId="54" xfId="81" applyFont="1" applyFill="1" applyBorder="1" applyAlignment="1">
      <alignment horizontal="center"/>
    </xf>
    <xf numFmtId="38" fontId="48" fillId="6" borderId="47" xfId="81" applyFont="1" applyFill="1" applyBorder="1" applyAlignment="1">
      <alignment horizontal="center"/>
    </xf>
    <xf numFmtId="38" fontId="48" fillId="6" borderId="47" xfId="81" applyFont="1" applyFill="1" applyBorder="1" applyAlignment="1">
      <alignment/>
    </xf>
    <xf numFmtId="38" fontId="48" fillId="6" borderId="47" xfId="81" applyFont="1" applyFill="1" applyBorder="1" applyAlignment="1">
      <alignment horizontal="right"/>
    </xf>
    <xf numFmtId="3" fontId="48" fillId="6" borderId="47" xfId="81" applyNumberFormat="1" applyFont="1" applyFill="1" applyBorder="1" applyAlignment="1">
      <alignment/>
    </xf>
    <xf numFmtId="38" fontId="48" fillId="6" borderId="64" xfId="81" applyFont="1" applyFill="1" applyBorder="1" applyAlignment="1">
      <alignment horizontal="center"/>
    </xf>
    <xf numFmtId="38" fontId="48" fillId="6" borderId="50" xfId="81" applyFont="1" applyFill="1" applyBorder="1" applyAlignment="1">
      <alignment horizontal="center"/>
    </xf>
    <xf numFmtId="38" fontId="48" fillId="6" borderId="36" xfId="81" applyFont="1" applyFill="1" applyBorder="1" applyAlignment="1">
      <alignment horizontal="center"/>
    </xf>
    <xf numFmtId="0" fontId="48" fillId="6" borderId="49" xfId="0" applyFont="1" applyFill="1" applyBorder="1" applyAlignment="1">
      <alignment/>
    </xf>
    <xf numFmtId="0" fontId="48" fillId="6" borderId="46" xfId="0" applyFont="1" applyFill="1" applyBorder="1" applyAlignment="1">
      <alignment horizontal="right"/>
    </xf>
    <xf numFmtId="0" fontId="48" fillId="6" borderId="54" xfId="0" applyFont="1" applyFill="1" applyBorder="1" applyAlignment="1">
      <alignment horizontal="center"/>
    </xf>
    <xf numFmtId="0" fontId="48" fillId="6" borderId="60" xfId="0" applyFont="1" applyFill="1" applyBorder="1" applyAlignment="1">
      <alignment/>
    </xf>
    <xf numFmtId="0" fontId="48" fillId="6" borderId="59" xfId="0" applyFont="1" applyFill="1" applyBorder="1" applyAlignment="1">
      <alignment horizontal="right"/>
    </xf>
    <xf numFmtId="0" fontId="48" fillId="6" borderId="61" xfId="0" applyFont="1" applyFill="1" applyBorder="1" applyAlignment="1">
      <alignment/>
    </xf>
    <xf numFmtId="0" fontId="48" fillId="6" borderId="40" xfId="0" applyFont="1" applyFill="1" applyBorder="1" applyAlignment="1">
      <alignment horizontal="right"/>
    </xf>
    <xf numFmtId="38" fontId="0" fillId="0" borderId="22" xfId="81" applyFont="1" applyBorder="1" applyAlignment="1">
      <alignment horizontal="center" vertical="center" wrapText="1"/>
    </xf>
    <xf numFmtId="38" fontId="0" fillId="0" borderId="11" xfId="81" applyFont="1" applyBorder="1" applyAlignment="1">
      <alignment horizontal="center" vertical="center" wrapText="1"/>
    </xf>
    <xf numFmtId="38" fontId="0" fillId="0" borderId="12" xfId="81" applyFont="1" applyBorder="1" applyAlignment="1">
      <alignment horizontal="center" vertical="center" wrapText="1"/>
    </xf>
    <xf numFmtId="38" fontId="0" fillId="0" borderId="13" xfId="81" applyFont="1" applyBorder="1" applyAlignment="1">
      <alignment horizontal="center" vertical="center"/>
    </xf>
    <xf numFmtId="38" fontId="0" fillId="0" borderId="20" xfId="81" applyFont="1" applyBorder="1" applyAlignment="1">
      <alignment horizontal="center" vertical="center"/>
    </xf>
    <xf numFmtId="38" fontId="0" fillId="0" borderId="15" xfId="81" applyFont="1" applyBorder="1" applyAlignment="1">
      <alignment horizontal="center" vertical="center"/>
    </xf>
    <xf numFmtId="38" fontId="0" fillId="0" borderId="14" xfId="81" applyFont="1" applyBorder="1" applyAlignment="1">
      <alignment horizontal="center" vertical="center"/>
    </xf>
    <xf numFmtId="38" fontId="0" fillId="0" borderId="17" xfId="81" applyFont="1" applyBorder="1" applyAlignment="1">
      <alignment horizontal="center" vertical="center"/>
    </xf>
    <xf numFmtId="38" fontId="0" fillId="0" borderId="18" xfId="81" applyFont="1" applyBorder="1" applyAlignment="1">
      <alignment horizontal="center" vertical="center"/>
    </xf>
    <xf numFmtId="38" fontId="0" fillId="0" borderId="21" xfId="81" applyFont="1" applyBorder="1" applyAlignment="1">
      <alignment horizontal="center" vertical="center"/>
    </xf>
    <xf numFmtId="38" fontId="0" fillId="0" borderId="27" xfId="81" applyFont="1" applyBorder="1" applyAlignment="1">
      <alignment horizontal="center" vertical="center"/>
    </xf>
    <xf numFmtId="38" fontId="0" fillId="0" borderId="29" xfId="81" applyFont="1" applyBorder="1" applyAlignment="1">
      <alignment horizontal="center" vertical="center"/>
    </xf>
    <xf numFmtId="0" fontId="49" fillId="6" borderId="49" xfId="0" applyFont="1" applyFill="1" applyBorder="1" applyAlignment="1">
      <alignment horizontal="right"/>
    </xf>
    <xf numFmtId="0" fontId="49" fillId="6" borderId="46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8" fontId="0" fillId="0" borderId="10" xfId="81" applyFont="1" applyBorder="1" applyAlignment="1">
      <alignment horizontal="center" vertical="center"/>
    </xf>
    <xf numFmtId="38" fontId="0" fillId="0" borderId="11" xfId="81" applyFont="1" applyBorder="1" applyAlignment="1">
      <alignment horizontal="center" vertical="center"/>
    </xf>
    <xf numFmtId="38" fontId="0" fillId="0" borderId="12" xfId="81" applyFont="1" applyBorder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38" fontId="0" fillId="0" borderId="13" xfId="81" applyFont="1" applyBorder="1" applyAlignment="1">
      <alignment horizontal="right" vertical="center"/>
    </xf>
    <xf numFmtId="38" fontId="0" fillId="0" borderId="20" xfId="81" applyFont="1" applyBorder="1" applyAlignment="1">
      <alignment horizontal="right" vertical="center"/>
    </xf>
    <xf numFmtId="38" fontId="0" fillId="0" borderId="15" xfId="81" applyFont="1" applyBorder="1" applyAlignment="1">
      <alignment horizontal="right" vertical="center"/>
    </xf>
    <xf numFmtId="38" fontId="0" fillId="0" borderId="14" xfId="81" applyFont="1" applyBorder="1" applyAlignment="1">
      <alignment horizontal="right" vertical="center"/>
    </xf>
    <xf numFmtId="38" fontId="0" fillId="0" borderId="17" xfId="81" applyFont="1" applyBorder="1" applyAlignment="1">
      <alignment horizontal="right" vertical="center"/>
    </xf>
    <xf numFmtId="38" fontId="0" fillId="0" borderId="18" xfId="81" applyFont="1" applyBorder="1" applyAlignment="1">
      <alignment horizontal="right" vertical="center"/>
    </xf>
    <xf numFmtId="0" fontId="49" fillId="6" borderId="61" xfId="0" applyFont="1" applyFill="1" applyBorder="1" applyAlignment="1">
      <alignment horizontal="right"/>
    </xf>
    <xf numFmtId="0" fontId="49" fillId="6" borderId="40" xfId="0" applyFont="1" applyFill="1" applyBorder="1" applyAlignment="1">
      <alignment horizontal="right"/>
    </xf>
    <xf numFmtId="0" fontId="49" fillId="6" borderId="60" xfId="0" applyFont="1" applyFill="1" applyBorder="1" applyAlignment="1">
      <alignment horizontal="right"/>
    </xf>
    <xf numFmtId="0" fontId="49" fillId="6" borderId="59" xfId="0" applyFont="1" applyFill="1" applyBorder="1" applyAlignment="1">
      <alignment horizontal="right"/>
    </xf>
    <xf numFmtId="192" fontId="49" fillId="6" borderId="49" xfId="0" applyNumberFormat="1" applyFont="1" applyFill="1" applyBorder="1" applyAlignment="1">
      <alignment horizontal="right"/>
    </xf>
    <xf numFmtId="192" fontId="49" fillId="6" borderId="46" xfId="0" applyNumberFormat="1" applyFont="1" applyFill="1" applyBorder="1" applyAlignment="1">
      <alignment horizontal="right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38" fontId="0" fillId="0" borderId="23" xfId="81" applyFont="1" applyBorder="1" applyAlignment="1">
      <alignment horizontal="center" vertical="center"/>
    </xf>
    <xf numFmtId="38" fontId="0" fillId="0" borderId="24" xfId="81" applyFont="1" applyBorder="1" applyAlignment="1">
      <alignment horizontal="center" vertical="center"/>
    </xf>
    <xf numFmtId="38" fontId="0" fillId="0" borderId="25" xfId="81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5" xfId="0" applyNumberFormat="1" applyFont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>
      <alignment horizontal="center"/>
      <protection/>
    </xf>
    <xf numFmtId="3" fontId="0" fillId="0" borderId="17" xfId="0" applyNumberFormat="1" applyFont="1" applyBorder="1" applyAlignment="1" applyProtection="1">
      <alignment horizontal="center"/>
      <protection/>
    </xf>
    <xf numFmtId="3" fontId="0" fillId="0" borderId="16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>
      <alignment horizontal="center"/>
      <protection/>
    </xf>
    <xf numFmtId="3" fontId="0" fillId="0" borderId="13" xfId="0" applyNumberFormat="1" applyFont="1" applyBorder="1" applyAlignment="1" applyProtection="1">
      <alignment horizontal="center"/>
      <protection/>
    </xf>
    <xf numFmtId="3" fontId="0" fillId="0" borderId="42" xfId="0" applyNumberFormat="1" applyFont="1" applyBorder="1" applyAlignment="1" applyProtection="1">
      <alignment horizontal="center"/>
      <protection/>
    </xf>
    <xf numFmtId="3" fontId="0" fillId="0" borderId="20" xfId="0" applyNumberFormat="1" applyFont="1" applyBorder="1" applyAlignment="1" applyProtection="1">
      <alignment horizontal="center"/>
      <protection/>
    </xf>
    <xf numFmtId="38" fontId="0" fillId="0" borderId="15" xfId="81" applyFont="1" applyBorder="1" applyAlignment="1">
      <alignment horizontal="right"/>
    </xf>
    <xf numFmtId="0" fontId="0" fillId="0" borderId="0" xfId="0" applyFont="1" applyAlignment="1">
      <alignment horizontal="right"/>
    </xf>
    <xf numFmtId="38" fontId="0" fillId="0" borderId="17" xfId="8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38" fontId="49" fillId="6" borderId="60" xfId="81" applyFont="1" applyFill="1" applyBorder="1" applyAlignment="1">
      <alignment horizontal="right"/>
    </xf>
    <xf numFmtId="38" fontId="49" fillId="6" borderId="65" xfId="81" applyFont="1" applyFill="1" applyBorder="1" applyAlignment="1">
      <alignment horizontal="right"/>
    </xf>
    <xf numFmtId="38" fontId="49" fillId="6" borderId="59" xfId="81" applyFont="1" applyFill="1" applyBorder="1" applyAlignment="1">
      <alignment horizontal="right"/>
    </xf>
    <xf numFmtId="38" fontId="49" fillId="6" borderId="61" xfId="81" applyFont="1" applyFill="1" applyBorder="1" applyAlignment="1">
      <alignment horizontal="right"/>
    </xf>
    <xf numFmtId="0" fontId="49" fillId="6" borderId="37" xfId="0" applyFont="1" applyFill="1" applyBorder="1" applyAlignment="1">
      <alignment horizontal="right"/>
    </xf>
    <xf numFmtId="38" fontId="49" fillId="6" borderId="49" xfId="81" applyFont="1" applyFill="1" applyBorder="1" applyAlignment="1">
      <alignment horizontal="right"/>
    </xf>
    <xf numFmtId="0" fontId="49" fillId="6" borderId="56" xfId="0" applyFont="1" applyFill="1" applyBorder="1" applyAlignment="1">
      <alignment horizontal="right"/>
    </xf>
    <xf numFmtId="38" fontId="0" fillId="0" borderId="13" xfId="81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38" fontId="0" fillId="0" borderId="22" xfId="81" applyFont="1" applyBorder="1" applyAlignment="1">
      <alignment horizontal="center" vertical="center" wrapText="1"/>
    </xf>
    <xf numFmtId="38" fontId="0" fillId="0" borderId="11" xfId="81" applyFont="1" applyBorder="1" applyAlignment="1">
      <alignment horizontal="center" vertical="center" wrapText="1"/>
    </xf>
    <xf numFmtId="38" fontId="0" fillId="0" borderId="12" xfId="81" applyFont="1" applyBorder="1" applyAlignment="1">
      <alignment horizontal="center" vertical="center" wrapText="1"/>
    </xf>
    <xf numFmtId="38" fontId="0" fillId="0" borderId="13" xfId="81" applyFont="1" applyBorder="1" applyAlignment="1">
      <alignment horizontal="center" vertical="center"/>
    </xf>
    <xf numFmtId="38" fontId="0" fillId="0" borderId="20" xfId="81" applyFont="1" applyBorder="1" applyAlignment="1">
      <alignment horizontal="center" vertical="center"/>
    </xf>
    <xf numFmtId="38" fontId="0" fillId="0" borderId="15" xfId="81" applyFont="1" applyBorder="1" applyAlignment="1">
      <alignment horizontal="center" vertical="center"/>
    </xf>
    <xf numFmtId="38" fontId="0" fillId="0" borderId="14" xfId="81" applyFont="1" applyBorder="1" applyAlignment="1">
      <alignment horizontal="center" vertical="center"/>
    </xf>
    <xf numFmtId="38" fontId="0" fillId="0" borderId="17" xfId="81" applyFont="1" applyBorder="1" applyAlignment="1">
      <alignment horizontal="center" vertical="center"/>
    </xf>
    <xf numFmtId="38" fontId="0" fillId="0" borderId="18" xfId="81" applyFont="1" applyBorder="1" applyAlignment="1">
      <alignment horizontal="center" vertical="center"/>
    </xf>
    <xf numFmtId="38" fontId="0" fillId="0" borderId="10" xfId="81" applyFont="1" applyBorder="1" applyAlignment="1">
      <alignment horizontal="center" vertical="center"/>
    </xf>
    <xf numFmtId="38" fontId="0" fillId="0" borderId="11" xfId="81" applyFont="1" applyBorder="1" applyAlignment="1">
      <alignment horizontal="center" vertical="center"/>
    </xf>
    <xf numFmtId="38" fontId="0" fillId="0" borderId="12" xfId="81" applyFont="1" applyBorder="1" applyAlignment="1">
      <alignment horizontal="center" vertical="center"/>
    </xf>
    <xf numFmtId="38" fontId="0" fillId="0" borderId="21" xfId="81" applyFont="1" applyBorder="1" applyAlignment="1">
      <alignment horizontal="center" vertical="center"/>
    </xf>
    <xf numFmtId="38" fontId="0" fillId="0" borderId="27" xfId="81" applyFont="1" applyBorder="1" applyAlignment="1">
      <alignment horizontal="center" vertical="center"/>
    </xf>
    <xf numFmtId="38" fontId="0" fillId="0" borderId="29" xfId="8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38" fontId="0" fillId="0" borderId="23" xfId="81" applyFont="1" applyBorder="1" applyAlignment="1">
      <alignment horizontal="center" vertical="center"/>
    </xf>
    <xf numFmtId="38" fontId="0" fillId="0" borderId="24" xfId="81" applyFont="1" applyBorder="1" applyAlignment="1">
      <alignment horizontal="center" vertical="center"/>
    </xf>
    <xf numFmtId="38" fontId="0" fillId="0" borderId="25" xfId="81" applyFont="1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8" fillId="6" borderId="61" xfId="0" applyFont="1" applyFill="1" applyBorder="1" applyAlignment="1">
      <alignment horizontal="right"/>
    </xf>
    <xf numFmtId="0" fontId="48" fillId="6" borderId="40" xfId="0" applyFont="1" applyFill="1" applyBorder="1" applyAlignment="1">
      <alignment horizontal="right"/>
    </xf>
    <xf numFmtId="0" fontId="48" fillId="6" borderId="60" xfId="0" applyFont="1" applyFill="1" applyBorder="1" applyAlignment="1">
      <alignment horizontal="right"/>
    </xf>
    <xf numFmtId="0" fontId="48" fillId="6" borderId="59" xfId="0" applyFont="1" applyFill="1" applyBorder="1" applyAlignment="1">
      <alignment horizontal="right"/>
    </xf>
    <xf numFmtId="0" fontId="48" fillId="6" borderId="49" xfId="0" applyFont="1" applyFill="1" applyBorder="1" applyAlignment="1">
      <alignment horizontal="right"/>
    </xf>
    <xf numFmtId="0" fontId="48" fillId="6" borderId="46" xfId="0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5" xfId="0" applyBorder="1" applyAlignment="1">
      <alignment horizontal="center"/>
    </xf>
    <xf numFmtId="3" fontId="0" fillId="0" borderId="13" xfId="0" applyNumberFormat="1" applyBorder="1" applyAlignment="1" applyProtection="1">
      <alignment horizontal="center"/>
      <protection/>
    </xf>
    <xf numFmtId="3" fontId="0" fillId="0" borderId="42" xfId="0" applyNumberFormat="1" applyBorder="1" applyAlignment="1" applyProtection="1">
      <alignment horizontal="center"/>
      <protection/>
    </xf>
    <xf numFmtId="3" fontId="0" fillId="0" borderId="20" xfId="0" applyNumberFormat="1" applyBorder="1" applyAlignment="1" applyProtection="1">
      <alignment horizontal="center"/>
      <protection/>
    </xf>
    <xf numFmtId="3" fontId="0" fillId="0" borderId="15" xfId="0" applyNumberFormat="1" applyBorder="1" applyAlignment="1" applyProtection="1">
      <alignment horizontal="center"/>
      <protection/>
    </xf>
    <xf numFmtId="3" fontId="0" fillId="0" borderId="0" xfId="0" applyNumberFormat="1" applyBorder="1" applyAlignment="1" applyProtection="1">
      <alignment horizontal="center"/>
      <protection/>
    </xf>
    <xf numFmtId="3" fontId="0" fillId="0" borderId="14" xfId="0" applyNumberFormat="1" applyBorder="1" applyAlignment="1" applyProtection="1">
      <alignment horizontal="center"/>
      <protection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192" fontId="48" fillId="6" borderId="49" xfId="0" applyNumberFormat="1" applyFont="1" applyFill="1" applyBorder="1" applyAlignment="1">
      <alignment horizontal="right"/>
    </xf>
    <xf numFmtId="192" fontId="48" fillId="6" borderId="46" xfId="0" applyNumberFormat="1" applyFont="1" applyFill="1" applyBorder="1" applyAlignment="1">
      <alignment horizontal="right"/>
    </xf>
    <xf numFmtId="38" fontId="0" fillId="0" borderId="16" xfId="81" applyFont="1" applyBorder="1" applyAlignment="1">
      <alignment horizontal="right"/>
    </xf>
    <xf numFmtId="38" fontId="0" fillId="0" borderId="18" xfId="81" applyFont="1" applyBorder="1" applyAlignment="1">
      <alignment horizontal="right"/>
    </xf>
    <xf numFmtId="3" fontId="0" fillId="0" borderId="17" xfId="0" applyNumberFormat="1" applyBorder="1" applyAlignment="1" applyProtection="1">
      <alignment horizontal="center"/>
      <protection/>
    </xf>
    <xf numFmtId="3" fontId="0" fillId="0" borderId="16" xfId="0" applyNumberFormat="1" applyBorder="1" applyAlignment="1" applyProtection="1">
      <alignment horizontal="center"/>
      <protection/>
    </xf>
    <xf numFmtId="3" fontId="0" fillId="0" borderId="18" xfId="0" applyNumberFormat="1" applyBorder="1" applyAlignment="1" applyProtection="1">
      <alignment horizontal="center"/>
      <protection/>
    </xf>
    <xf numFmtId="38" fontId="48" fillId="6" borderId="49" xfId="81" applyFont="1" applyFill="1" applyBorder="1" applyAlignment="1">
      <alignment horizontal="right"/>
    </xf>
    <xf numFmtId="38" fontId="48" fillId="6" borderId="56" xfId="81" applyFont="1" applyFill="1" applyBorder="1" applyAlignment="1">
      <alignment horizontal="right"/>
    </xf>
    <xf numFmtId="38" fontId="48" fillId="6" borderId="46" xfId="81" applyFont="1" applyFill="1" applyBorder="1" applyAlignment="1">
      <alignment horizontal="right"/>
    </xf>
    <xf numFmtId="38" fontId="0" fillId="0" borderId="42" xfId="81" applyFont="1" applyBorder="1" applyAlignment="1">
      <alignment horizontal="right"/>
    </xf>
    <xf numFmtId="38" fontId="0" fillId="0" borderId="20" xfId="81" applyFont="1" applyBorder="1" applyAlignment="1">
      <alignment horizontal="right"/>
    </xf>
    <xf numFmtId="38" fontId="0" fillId="0" borderId="0" xfId="81" applyFont="1" applyBorder="1" applyAlignment="1">
      <alignment horizontal="right"/>
    </xf>
    <xf numFmtId="38" fontId="0" fillId="0" borderId="14" xfId="81" applyFont="1" applyBorder="1" applyAlignment="1">
      <alignment horizontal="right"/>
    </xf>
    <xf numFmtId="38" fontId="48" fillId="6" borderId="60" xfId="81" applyFont="1" applyFill="1" applyBorder="1" applyAlignment="1">
      <alignment horizontal="right"/>
    </xf>
    <xf numFmtId="38" fontId="48" fillId="6" borderId="65" xfId="81" applyFont="1" applyFill="1" applyBorder="1" applyAlignment="1">
      <alignment horizontal="right"/>
    </xf>
    <xf numFmtId="38" fontId="48" fillId="6" borderId="59" xfId="81" applyFont="1" applyFill="1" applyBorder="1" applyAlignment="1">
      <alignment horizontal="right"/>
    </xf>
    <xf numFmtId="38" fontId="48" fillId="6" borderId="61" xfId="81" applyFont="1" applyFill="1" applyBorder="1" applyAlignment="1">
      <alignment horizontal="right"/>
    </xf>
    <xf numFmtId="38" fontId="48" fillId="6" borderId="37" xfId="81" applyFont="1" applyFill="1" applyBorder="1" applyAlignment="1">
      <alignment horizontal="right"/>
    </xf>
    <xf numFmtId="38" fontId="48" fillId="6" borderId="40" xfId="81" applyFont="1" applyFill="1" applyBorder="1" applyAlignment="1">
      <alignment horizontal="right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6" borderId="49" xfId="0" applyFont="1" applyFill="1" applyBorder="1" applyAlignment="1">
      <alignment horizontal="right"/>
    </xf>
    <xf numFmtId="0" fontId="6" fillId="6" borderId="46" xfId="0" applyFont="1" applyFill="1" applyBorder="1" applyAlignment="1">
      <alignment horizontal="right"/>
    </xf>
    <xf numFmtId="193" fontId="6" fillId="6" borderId="49" xfId="0" applyNumberFormat="1" applyFont="1" applyFill="1" applyBorder="1" applyAlignment="1">
      <alignment horizontal="right"/>
    </xf>
    <xf numFmtId="192" fontId="6" fillId="6" borderId="49" xfId="0" applyNumberFormat="1" applyFont="1" applyFill="1" applyBorder="1" applyAlignment="1">
      <alignment horizontal="right"/>
    </xf>
    <xf numFmtId="192" fontId="6" fillId="6" borderId="46" xfId="0" applyNumberFormat="1" applyFont="1" applyFill="1" applyBorder="1" applyAlignment="1">
      <alignment horizontal="right"/>
    </xf>
    <xf numFmtId="0" fontId="6" fillId="6" borderId="56" xfId="0" applyFont="1" applyFill="1" applyBorder="1" applyAlignment="1">
      <alignment horizontal="right"/>
    </xf>
    <xf numFmtId="0" fontId="6" fillId="6" borderId="51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38" fontId="6" fillId="6" borderId="49" xfId="81" applyFont="1" applyFill="1" applyBorder="1" applyAlignment="1">
      <alignment horizontal="right"/>
    </xf>
    <xf numFmtId="38" fontId="6" fillId="6" borderId="56" xfId="81" applyFont="1" applyFill="1" applyBorder="1" applyAlignment="1">
      <alignment horizontal="right"/>
    </xf>
    <xf numFmtId="38" fontId="6" fillId="6" borderId="51" xfId="81" applyFont="1" applyFill="1" applyBorder="1" applyAlignment="1">
      <alignment horizontal="right"/>
    </xf>
    <xf numFmtId="0" fontId="0" fillId="6" borderId="66" xfId="0" applyFill="1" applyBorder="1" applyAlignment="1">
      <alignment horizontal="right"/>
    </xf>
    <xf numFmtId="0" fontId="0" fillId="6" borderId="56" xfId="0" applyFill="1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Followed Hyperlink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64"/>
  <sheetViews>
    <sheetView tabSelected="1" zoomScale="85" zoomScaleNormal="85" zoomScaleSheetLayoutView="80" workbookViewId="0" topLeftCell="A1">
      <selection activeCell="A1" sqref="A1"/>
    </sheetView>
  </sheetViews>
  <sheetFormatPr defaultColWidth="8.796875" defaultRowHeight="14.25"/>
  <cols>
    <col min="1" max="1" width="10.8984375" style="0" customWidth="1"/>
    <col min="2" max="2" width="7.5" style="0" customWidth="1"/>
    <col min="3" max="3" width="9.09765625" style="0" customWidth="1"/>
    <col min="4" max="4" width="6.69921875" style="0" customWidth="1"/>
    <col min="5" max="5" width="11.19921875" style="0" customWidth="1"/>
    <col min="6" max="6" width="8" style="0" customWidth="1"/>
    <col min="7" max="7" width="11.19921875" style="8" customWidth="1"/>
    <col min="8" max="8" width="8" style="8" customWidth="1"/>
    <col min="9" max="9" width="11.19921875" style="0" customWidth="1"/>
    <col min="10" max="10" width="8" style="8" customWidth="1"/>
    <col min="11" max="11" width="11.19921875" style="8" customWidth="1"/>
    <col min="12" max="12" width="8" style="8" customWidth="1"/>
    <col min="13" max="13" width="13" style="8" customWidth="1"/>
    <col min="14" max="14" width="17.59765625" style="8" customWidth="1"/>
    <col min="15" max="15" width="11.5" style="8" customWidth="1"/>
    <col min="16" max="16" width="14.8984375" style="8" customWidth="1"/>
    <col min="17" max="17" width="8" style="8" hidden="1" customWidth="1"/>
    <col min="18" max="18" width="10.69921875" style="8" hidden="1" customWidth="1"/>
    <col min="19" max="19" width="13.5" style="8" hidden="1" customWidth="1"/>
    <col min="20" max="20" width="15" style="8" customWidth="1"/>
    <col min="21" max="21" width="13.19921875" style="8" customWidth="1"/>
    <col min="22" max="22" width="10.3984375" style="8" customWidth="1"/>
    <col min="23" max="23" width="9.69921875" style="0" bestFit="1" customWidth="1"/>
    <col min="30" max="30" width="9.8984375" style="0" customWidth="1"/>
  </cols>
  <sheetData>
    <row r="1" spans="1:25" s="8" customFormat="1" ht="21.75" thickBot="1">
      <c r="A1" s="264" t="s">
        <v>86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84" t="s">
        <v>47</v>
      </c>
      <c r="U1" s="15"/>
      <c r="V1" s="84" t="s">
        <v>57</v>
      </c>
      <c r="W1" s="15"/>
      <c r="X1"/>
      <c r="Y1"/>
    </row>
    <row r="2" spans="1:25" s="8" customFormat="1" ht="15" customHeight="1">
      <c r="A2" s="397" t="s">
        <v>2</v>
      </c>
      <c r="B2" s="388" t="s">
        <v>139</v>
      </c>
      <c r="C2" s="388" t="s">
        <v>138</v>
      </c>
      <c r="D2" s="388" t="s">
        <v>137</v>
      </c>
      <c r="E2" s="442" t="s">
        <v>96</v>
      </c>
      <c r="F2" s="443"/>
      <c r="G2" s="443"/>
      <c r="H2" s="443"/>
      <c r="I2" s="443"/>
      <c r="J2" s="443"/>
      <c r="K2" s="443"/>
      <c r="L2" s="443"/>
      <c r="M2" s="444"/>
      <c r="N2" s="388" t="s">
        <v>142</v>
      </c>
      <c r="O2" s="388" t="s">
        <v>140</v>
      </c>
      <c r="P2" s="170"/>
      <c r="Q2" s="170"/>
      <c r="R2" s="171"/>
      <c r="S2" s="171"/>
      <c r="T2" s="170"/>
      <c r="U2" s="170"/>
      <c r="V2" s="87"/>
      <c r="W2" s="15"/>
      <c r="X2"/>
      <c r="Y2"/>
    </row>
    <row r="3" spans="1:23" ht="15" customHeight="1">
      <c r="A3" s="398"/>
      <c r="B3" s="389"/>
      <c r="C3" s="389"/>
      <c r="D3" s="389"/>
      <c r="E3" s="391" t="s">
        <v>88</v>
      </c>
      <c r="F3" s="392"/>
      <c r="G3" s="422" t="s">
        <v>89</v>
      </c>
      <c r="H3" s="423"/>
      <c r="I3" s="391" t="s">
        <v>90</v>
      </c>
      <c r="J3" s="392"/>
      <c r="K3" s="391" t="s">
        <v>67</v>
      </c>
      <c r="L3" s="392"/>
      <c r="M3" s="415" t="s">
        <v>155</v>
      </c>
      <c r="N3" s="389"/>
      <c r="O3" s="389"/>
      <c r="P3" s="172" t="s">
        <v>62</v>
      </c>
      <c r="Q3" s="172"/>
      <c r="R3" s="173"/>
      <c r="S3" s="173"/>
      <c r="T3" s="164"/>
      <c r="U3" s="164"/>
      <c r="V3" s="91"/>
      <c r="W3" s="15"/>
    </row>
    <row r="4" spans="1:23" ht="13.5">
      <c r="A4" s="398"/>
      <c r="B4" s="389"/>
      <c r="C4" s="389"/>
      <c r="D4" s="389"/>
      <c r="E4" s="393"/>
      <c r="F4" s="394"/>
      <c r="G4" s="424"/>
      <c r="H4" s="425"/>
      <c r="I4" s="393"/>
      <c r="J4" s="394"/>
      <c r="K4" s="393"/>
      <c r="L4" s="394"/>
      <c r="M4" s="416"/>
      <c r="N4" s="389"/>
      <c r="O4" s="389"/>
      <c r="P4" s="172" t="s">
        <v>71</v>
      </c>
      <c r="Q4" s="172" t="s">
        <v>129</v>
      </c>
      <c r="R4" s="173" t="s">
        <v>130</v>
      </c>
      <c r="S4" s="173" t="s">
        <v>131</v>
      </c>
      <c r="T4" s="172" t="s">
        <v>72</v>
      </c>
      <c r="U4" s="172" t="s">
        <v>73</v>
      </c>
      <c r="V4" s="92" t="s">
        <v>2</v>
      </c>
      <c r="W4" s="15"/>
    </row>
    <row r="5" spans="1:23" ht="13.5">
      <c r="A5" s="398"/>
      <c r="B5" s="389"/>
      <c r="C5" s="389"/>
      <c r="D5" s="389"/>
      <c r="E5" s="395"/>
      <c r="F5" s="396"/>
      <c r="G5" s="426"/>
      <c r="H5" s="427"/>
      <c r="I5" s="395"/>
      <c r="J5" s="396"/>
      <c r="K5" s="395"/>
      <c r="L5" s="396"/>
      <c r="M5" s="416"/>
      <c r="N5" s="389"/>
      <c r="O5" s="389"/>
      <c r="P5" s="172" t="s">
        <v>76</v>
      </c>
      <c r="Q5" s="172"/>
      <c r="R5" s="173"/>
      <c r="S5" s="173"/>
      <c r="T5" s="164"/>
      <c r="U5" s="164"/>
      <c r="V5" s="91"/>
      <c r="W5" s="15"/>
    </row>
    <row r="6" spans="1:29" s="8" customFormat="1" ht="13.5">
      <c r="A6" s="399"/>
      <c r="B6" s="390"/>
      <c r="C6" s="390"/>
      <c r="D6" s="390"/>
      <c r="E6" s="173" t="s">
        <v>77</v>
      </c>
      <c r="F6" s="173" t="s">
        <v>54</v>
      </c>
      <c r="G6" s="173" t="s">
        <v>77</v>
      </c>
      <c r="H6" s="173" t="s">
        <v>54</v>
      </c>
      <c r="I6" s="173" t="s">
        <v>77</v>
      </c>
      <c r="J6" s="173" t="s">
        <v>54</v>
      </c>
      <c r="K6" s="173" t="s">
        <v>77</v>
      </c>
      <c r="L6" s="173" t="s">
        <v>54</v>
      </c>
      <c r="M6" s="417"/>
      <c r="N6" s="390"/>
      <c r="O6" s="390"/>
      <c r="P6" s="167"/>
      <c r="Q6" s="167"/>
      <c r="R6" s="167"/>
      <c r="S6" s="167"/>
      <c r="T6" s="167"/>
      <c r="U6" s="167"/>
      <c r="V6" s="94"/>
      <c r="W6" s="9"/>
      <c r="X6"/>
      <c r="Y6"/>
      <c r="Z6"/>
      <c r="AA6"/>
      <c r="AB6"/>
      <c r="AC6" s="82" t="s">
        <v>132</v>
      </c>
    </row>
    <row r="7" spans="1:28" s="8" customFormat="1" ht="13.5">
      <c r="A7" s="159" t="s">
        <v>4</v>
      </c>
      <c r="B7" s="160" t="s">
        <v>63</v>
      </c>
      <c r="C7" s="160" t="s">
        <v>78</v>
      </c>
      <c r="D7" s="174">
        <v>8</v>
      </c>
      <c r="E7" s="174">
        <v>2326936</v>
      </c>
      <c r="F7" s="175">
        <v>52.15</v>
      </c>
      <c r="G7" s="176">
        <v>103684</v>
      </c>
      <c r="H7" s="175">
        <v>2.32</v>
      </c>
      <c r="I7" s="176">
        <v>1501632</v>
      </c>
      <c r="J7" s="175">
        <v>33.65</v>
      </c>
      <c r="K7" s="176">
        <v>530323</v>
      </c>
      <c r="L7" s="175">
        <v>11.88</v>
      </c>
      <c r="M7" s="121">
        <v>4462575</v>
      </c>
      <c r="N7" s="176">
        <v>572254</v>
      </c>
      <c r="O7" s="176">
        <v>4423</v>
      </c>
      <c r="P7" s="176">
        <v>358355</v>
      </c>
      <c r="Q7" s="176">
        <v>0</v>
      </c>
      <c r="R7" s="176">
        <v>0</v>
      </c>
      <c r="S7" s="176">
        <v>0</v>
      </c>
      <c r="T7" s="177">
        <v>49482</v>
      </c>
      <c r="U7" s="177">
        <v>3577025</v>
      </c>
      <c r="V7" s="96" t="s">
        <v>4</v>
      </c>
      <c r="W7" s="9"/>
      <c r="X7"/>
      <c r="Y7"/>
      <c r="Z7"/>
      <c r="AA7"/>
      <c r="AB7"/>
    </row>
    <row r="8" spans="1:30" s="8" customFormat="1" ht="13.5">
      <c r="A8" s="159" t="s">
        <v>5</v>
      </c>
      <c r="B8" s="160" t="s">
        <v>79</v>
      </c>
      <c r="C8" s="160" t="s">
        <v>79</v>
      </c>
      <c r="D8" s="178">
        <v>8</v>
      </c>
      <c r="E8" s="178">
        <v>605515</v>
      </c>
      <c r="F8" s="179">
        <v>44.05</v>
      </c>
      <c r="G8" s="120">
        <v>112314</v>
      </c>
      <c r="H8" s="179">
        <v>8.17</v>
      </c>
      <c r="I8" s="120">
        <v>433092</v>
      </c>
      <c r="J8" s="179">
        <v>31.51</v>
      </c>
      <c r="K8" s="120">
        <v>223622</v>
      </c>
      <c r="L8" s="179">
        <v>16.27</v>
      </c>
      <c r="M8" s="119">
        <v>1374543</v>
      </c>
      <c r="N8" s="120">
        <v>165283</v>
      </c>
      <c r="O8" s="120">
        <v>1833</v>
      </c>
      <c r="P8" s="120">
        <v>41073</v>
      </c>
      <c r="Q8" s="120">
        <v>0</v>
      </c>
      <c r="R8" s="120">
        <v>0</v>
      </c>
      <c r="S8" s="120">
        <v>0</v>
      </c>
      <c r="T8" s="180">
        <v>-226315</v>
      </c>
      <c r="U8" s="180">
        <v>940039</v>
      </c>
      <c r="V8" s="96" t="s">
        <v>5</v>
      </c>
      <c r="W8" s="9" t="s">
        <v>128</v>
      </c>
      <c r="X8"/>
      <c r="Y8"/>
      <c r="Z8"/>
      <c r="AA8"/>
      <c r="AB8"/>
      <c r="AC8"/>
      <c r="AD8"/>
    </row>
    <row r="9" spans="1:30" s="8" customFormat="1" ht="13.5">
      <c r="A9" s="159" t="s">
        <v>7</v>
      </c>
      <c r="B9" s="160" t="s">
        <v>79</v>
      </c>
      <c r="C9" s="160" t="s">
        <v>79</v>
      </c>
      <c r="D9" s="178">
        <v>8</v>
      </c>
      <c r="E9" s="178">
        <v>220244</v>
      </c>
      <c r="F9" s="179">
        <v>41.28</v>
      </c>
      <c r="G9" s="120">
        <v>46588</v>
      </c>
      <c r="H9" s="179">
        <v>8.73</v>
      </c>
      <c r="I9" s="120">
        <v>174343</v>
      </c>
      <c r="J9" s="179">
        <v>32.68</v>
      </c>
      <c r="K9" s="120">
        <v>92361</v>
      </c>
      <c r="L9" s="179">
        <v>17.31</v>
      </c>
      <c r="M9" s="119">
        <v>533536</v>
      </c>
      <c r="N9" s="120">
        <v>78659</v>
      </c>
      <c r="O9" s="120">
        <v>629</v>
      </c>
      <c r="P9" s="120">
        <v>13888</v>
      </c>
      <c r="Q9" s="120">
        <v>0</v>
      </c>
      <c r="R9" s="120">
        <v>0</v>
      </c>
      <c r="S9" s="120">
        <v>0</v>
      </c>
      <c r="T9" s="180">
        <v>4125</v>
      </c>
      <c r="U9" s="180">
        <v>444485</v>
      </c>
      <c r="V9" s="96" t="s">
        <v>7</v>
      </c>
      <c r="W9" s="9"/>
      <c r="X9"/>
      <c r="Y9"/>
      <c r="Z9"/>
      <c r="AA9"/>
      <c r="AB9"/>
      <c r="AC9"/>
      <c r="AD9"/>
    </row>
    <row r="10" spans="1:30" s="8" customFormat="1" ht="13.5">
      <c r="A10" s="159" t="s">
        <v>8</v>
      </c>
      <c r="B10" s="160" t="s">
        <v>79</v>
      </c>
      <c r="C10" s="160" t="s">
        <v>79</v>
      </c>
      <c r="D10" s="178">
        <v>8</v>
      </c>
      <c r="E10" s="178">
        <v>233620</v>
      </c>
      <c r="F10" s="179">
        <v>41.09</v>
      </c>
      <c r="G10" s="120">
        <v>51409</v>
      </c>
      <c r="H10" s="179">
        <v>9.04</v>
      </c>
      <c r="I10" s="120">
        <v>185472</v>
      </c>
      <c r="J10" s="179">
        <v>32.61</v>
      </c>
      <c r="K10" s="120">
        <v>98178</v>
      </c>
      <c r="L10" s="179">
        <v>17.26</v>
      </c>
      <c r="M10" s="119">
        <v>568679</v>
      </c>
      <c r="N10" s="120">
        <v>80775</v>
      </c>
      <c r="O10" s="120">
        <v>349</v>
      </c>
      <c r="P10" s="120">
        <v>17045</v>
      </c>
      <c r="Q10" s="120">
        <v>0</v>
      </c>
      <c r="R10" s="120">
        <v>0</v>
      </c>
      <c r="S10" s="120">
        <v>0</v>
      </c>
      <c r="T10" s="180">
        <v>5798</v>
      </c>
      <c r="U10" s="180">
        <v>476308</v>
      </c>
      <c r="V10" s="96" t="s">
        <v>8</v>
      </c>
      <c r="W10" s="9"/>
      <c r="X10"/>
      <c r="Y10"/>
      <c r="Z10"/>
      <c r="AA10"/>
      <c r="AB10"/>
      <c r="AC10"/>
      <c r="AD10"/>
    </row>
    <row r="11" spans="1:28" s="8" customFormat="1" ht="13.5">
      <c r="A11" s="165" t="s">
        <v>9</v>
      </c>
      <c r="B11" s="166" t="s">
        <v>79</v>
      </c>
      <c r="C11" s="166" t="s">
        <v>79</v>
      </c>
      <c r="D11" s="181">
        <v>4</v>
      </c>
      <c r="E11" s="120">
        <v>151333</v>
      </c>
      <c r="F11" s="179">
        <v>39.95</v>
      </c>
      <c r="G11" s="120">
        <v>28623</v>
      </c>
      <c r="H11" s="179">
        <v>7.56</v>
      </c>
      <c r="I11" s="120">
        <v>130108</v>
      </c>
      <c r="J11" s="179">
        <v>34.34</v>
      </c>
      <c r="K11" s="120">
        <v>68770</v>
      </c>
      <c r="L11" s="179">
        <v>18.15</v>
      </c>
      <c r="M11" s="134">
        <v>378834</v>
      </c>
      <c r="N11" s="120">
        <v>53405</v>
      </c>
      <c r="O11" s="120">
        <v>84</v>
      </c>
      <c r="P11" s="120">
        <v>4093</v>
      </c>
      <c r="Q11" s="182">
        <v>0</v>
      </c>
      <c r="R11" s="182">
        <v>0</v>
      </c>
      <c r="S11" s="182">
        <v>0</v>
      </c>
      <c r="T11" s="180">
        <v>9980</v>
      </c>
      <c r="U11" s="180">
        <v>331232</v>
      </c>
      <c r="V11" s="98" t="s">
        <v>9</v>
      </c>
      <c r="W11" s="9"/>
      <c r="X11"/>
      <c r="Y11"/>
      <c r="Z11"/>
      <c r="AA11"/>
      <c r="AB11"/>
    </row>
    <row r="12" spans="1:29" ht="13.5">
      <c r="A12" s="159" t="s">
        <v>10</v>
      </c>
      <c r="B12" s="160" t="s">
        <v>79</v>
      </c>
      <c r="C12" s="160" t="s">
        <v>79</v>
      </c>
      <c r="D12" s="120">
        <v>8</v>
      </c>
      <c r="E12" s="174">
        <v>540091</v>
      </c>
      <c r="F12" s="175">
        <v>44.38</v>
      </c>
      <c r="G12" s="176">
        <v>81630</v>
      </c>
      <c r="H12" s="175">
        <v>6.71</v>
      </c>
      <c r="I12" s="176">
        <v>410550</v>
      </c>
      <c r="J12" s="175">
        <v>33.73</v>
      </c>
      <c r="K12" s="176">
        <v>184805</v>
      </c>
      <c r="L12" s="175">
        <v>15.18</v>
      </c>
      <c r="M12" s="121">
        <v>1217076</v>
      </c>
      <c r="N12" s="176">
        <v>155572</v>
      </c>
      <c r="O12" s="176">
        <v>66</v>
      </c>
      <c r="P12" s="176">
        <v>76898</v>
      </c>
      <c r="Q12" s="176">
        <v>0</v>
      </c>
      <c r="R12" s="176">
        <v>0</v>
      </c>
      <c r="S12" s="176">
        <v>0</v>
      </c>
      <c r="T12" s="177">
        <v>-17314</v>
      </c>
      <c r="U12" s="177">
        <v>967226</v>
      </c>
      <c r="V12" s="96" t="s">
        <v>10</v>
      </c>
      <c r="W12" s="15"/>
      <c r="AC12" s="8"/>
    </row>
    <row r="13" spans="1:23" ht="13.5">
      <c r="A13" s="159" t="s">
        <v>115</v>
      </c>
      <c r="B13" s="160" t="s">
        <v>79</v>
      </c>
      <c r="C13" s="160" t="s">
        <v>79</v>
      </c>
      <c r="D13" s="120">
        <v>8</v>
      </c>
      <c r="E13" s="178">
        <v>223411</v>
      </c>
      <c r="F13" s="179">
        <v>41.68</v>
      </c>
      <c r="G13" s="120">
        <v>56210</v>
      </c>
      <c r="H13" s="179">
        <v>10.48</v>
      </c>
      <c r="I13" s="120">
        <v>176375</v>
      </c>
      <c r="J13" s="179">
        <v>32.89</v>
      </c>
      <c r="K13" s="120">
        <v>80182</v>
      </c>
      <c r="L13" s="179">
        <v>14.95</v>
      </c>
      <c r="M13" s="119">
        <v>536178</v>
      </c>
      <c r="N13" s="120">
        <v>66563</v>
      </c>
      <c r="O13" s="120">
        <v>387</v>
      </c>
      <c r="P13" s="120">
        <v>25224</v>
      </c>
      <c r="Q13" s="120">
        <v>0</v>
      </c>
      <c r="R13" s="120">
        <v>0</v>
      </c>
      <c r="S13" s="120">
        <v>0</v>
      </c>
      <c r="T13" s="180">
        <v>8177</v>
      </c>
      <c r="U13" s="180">
        <v>452181</v>
      </c>
      <c r="V13" s="96" t="s">
        <v>104</v>
      </c>
      <c r="W13" s="15"/>
    </row>
    <row r="14" spans="1:23" ht="13.5">
      <c r="A14" s="159" t="s">
        <v>116</v>
      </c>
      <c r="B14" s="160" t="s">
        <v>79</v>
      </c>
      <c r="C14" s="160" t="s">
        <v>79</v>
      </c>
      <c r="D14" s="120">
        <v>8</v>
      </c>
      <c r="E14" s="178">
        <v>572556</v>
      </c>
      <c r="F14" s="179">
        <v>43.08</v>
      </c>
      <c r="G14" s="120">
        <v>106617</v>
      </c>
      <c r="H14" s="179">
        <v>8.02</v>
      </c>
      <c r="I14" s="120">
        <v>427788</v>
      </c>
      <c r="J14" s="179">
        <v>32.18</v>
      </c>
      <c r="K14" s="120">
        <v>222303</v>
      </c>
      <c r="L14" s="179">
        <v>16.72</v>
      </c>
      <c r="M14" s="119">
        <v>1329264</v>
      </c>
      <c r="N14" s="120">
        <v>170909</v>
      </c>
      <c r="O14" s="120">
        <v>1835</v>
      </c>
      <c r="P14" s="120">
        <v>60035</v>
      </c>
      <c r="Q14" s="120">
        <v>0</v>
      </c>
      <c r="R14" s="120">
        <v>0</v>
      </c>
      <c r="S14" s="120">
        <v>0</v>
      </c>
      <c r="T14" s="180">
        <v>-1004</v>
      </c>
      <c r="U14" s="180">
        <v>1095481</v>
      </c>
      <c r="V14" s="96" t="s">
        <v>105</v>
      </c>
      <c r="W14" s="15"/>
    </row>
    <row r="15" spans="1:23" ht="13.5">
      <c r="A15" s="159" t="s">
        <v>117</v>
      </c>
      <c r="B15" s="160" t="s">
        <v>79</v>
      </c>
      <c r="C15" s="160" t="s">
        <v>79</v>
      </c>
      <c r="D15" s="120">
        <v>8</v>
      </c>
      <c r="E15" s="178">
        <v>728602</v>
      </c>
      <c r="F15" s="179">
        <v>45.37</v>
      </c>
      <c r="G15" s="120">
        <v>96548</v>
      </c>
      <c r="H15" s="179">
        <v>6.01</v>
      </c>
      <c r="I15" s="120">
        <v>526842</v>
      </c>
      <c r="J15" s="179">
        <v>32.81</v>
      </c>
      <c r="K15" s="120">
        <v>253953</v>
      </c>
      <c r="L15" s="179">
        <v>15.81</v>
      </c>
      <c r="M15" s="119">
        <v>1605945</v>
      </c>
      <c r="N15" s="120">
        <v>194787</v>
      </c>
      <c r="O15" s="120">
        <v>1388</v>
      </c>
      <c r="P15" s="120">
        <v>88121</v>
      </c>
      <c r="Q15" s="120">
        <v>0</v>
      </c>
      <c r="R15" s="120">
        <v>0</v>
      </c>
      <c r="S15" s="120">
        <v>0</v>
      </c>
      <c r="T15" s="180">
        <v>31656</v>
      </c>
      <c r="U15" s="180">
        <v>1353305</v>
      </c>
      <c r="V15" s="96" t="s">
        <v>106</v>
      </c>
      <c r="W15" s="15"/>
    </row>
    <row r="16" spans="1:29" ht="13.5">
      <c r="A16" s="165" t="s">
        <v>13</v>
      </c>
      <c r="B16" s="166" t="s">
        <v>79</v>
      </c>
      <c r="C16" s="166" t="s">
        <v>79</v>
      </c>
      <c r="D16" s="120">
        <v>8</v>
      </c>
      <c r="E16" s="120">
        <v>101831</v>
      </c>
      <c r="F16" s="179">
        <v>39.63</v>
      </c>
      <c r="G16" s="120">
        <v>30295</v>
      </c>
      <c r="H16" s="179">
        <v>11.79</v>
      </c>
      <c r="I16" s="120">
        <v>80314</v>
      </c>
      <c r="J16" s="179">
        <v>31.26</v>
      </c>
      <c r="K16" s="120">
        <v>44514</v>
      </c>
      <c r="L16" s="179">
        <v>17.32</v>
      </c>
      <c r="M16" s="119">
        <v>256954</v>
      </c>
      <c r="N16" s="120">
        <v>30529</v>
      </c>
      <c r="O16" s="120">
        <v>39</v>
      </c>
      <c r="P16" s="120">
        <v>4989</v>
      </c>
      <c r="Q16" s="120">
        <v>0</v>
      </c>
      <c r="R16" s="120">
        <v>0</v>
      </c>
      <c r="S16" s="120">
        <v>0</v>
      </c>
      <c r="T16" s="180">
        <v>-1337</v>
      </c>
      <c r="U16" s="180">
        <v>220060</v>
      </c>
      <c r="V16" s="98" t="s">
        <v>13</v>
      </c>
      <c r="W16" s="15"/>
      <c r="AC16" s="8"/>
    </row>
    <row r="17" spans="1:29" ht="13.5">
      <c r="A17" s="159" t="s">
        <v>23</v>
      </c>
      <c r="B17" s="160" t="s">
        <v>79</v>
      </c>
      <c r="C17" s="160" t="s">
        <v>79</v>
      </c>
      <c r="D17" s="174">
        <v>8</v>
      </c>
      <c r="E17" s="174">
        <v>10972</v>
      </c>
      <c r="F17" s="175">
        <v>39.35</v>
      </c>
      <c r="G17" s="176">
        <v>4075</v>
      </c>
      <c r="H17" s="175">
        <v>14.61</v>
      </c>
      <c r="I17" s="176">
        <v>7238</v>
      </c>
      <c r="J17" s="175">
        <v>25.96</v>
      </c>
      <c r="K17" s="176">
        <v>5599</v>
      </c>
      <c r="L17" s="175">
        <v>20.08</v>
      </c>
      <c r="M17" s="121">
        <v>27884</v>
      </c>
      <c r="N17" s="176">
        <v>3173</v>
      </c>
      <c r="O17" s="176">
        <v>26</v>
      </c>
      <c r="P17" s="176">
        <v>1032</v>
      </c>
      <c r="Q17" s="176">
        <v>0</v>
      </c>
      <c r="R17" s="176">
        <v>0</v>
      </c>
      <c r="S17" s="176">
        <v>0</v>
      </c>
      <c r="T17" s="177">
        <v>-401</v>
      </c>
      <c r="U17" s="177">
        <v>23252</v>
      </c>
      <c r="V17" s="96" t="s">
        <v>23</v>
      </c>
      <c r="W17" s="15"/>
      <c r="AC17" s="8"/>
    </row>
    <row r="18" spans="1:29" ht="13.5">
      <c r="A18" s="159" t="s">
        <v>118</v>
      </c>
      <c r="B18" s="160" t="s">
        <v>79</v>
      </c>
      <c r="C18" s="160" t="s">
        <v>79</v>
      </c>
      <c r="D18" s="178">
        <v>8</v>
      </c>
      <c r="E18" s="178">
        <v>76207</v>
      </c>
      <c r="F18" s="179">
        <v>41.38</v>
      </c>
      <c r="G18" s="120">
        <v>17036</v>
      </c>
      <c r="H18" s="179">
        <v>9.25</v>
      </c>
      <c r="I18" s="120">
        <v>57750</v>
      </c>
      <c r="J18" s="179">
        <v>31.36</v>
      </c>
      <c r="K18" s="120">
        <v>33163</v>
      </c>
      <c r="L18" s="179">
        <v>18.01</v>
      </c>
      <c r="M18" s="119">
        <v>184156</v>
      </c>
      <c r="N18" s="120">
        <v>21091</v>
      </c>
      <c r="O18" s="120">
        <v>154</v>
      </c>
      <c r="P18" s="178">
        <v>3795</v>
      </c>
      <c r="Q18" s="120">
        <v>0</v>
      </c>
      <c r="R18" s="120">
        <v>0</v>
      </c>
      <c r="S18" s="120">
        <v>0</v>
      </c>
      <c r="T18" s="180">
        <v>2496</v>
      </c>
      <c r="U18" s="180">
        <v>161612</v>
      </c>
      <c r="V18" s="96" t="s">
        <v>107</v>
      </c>
      <c r="W18" s="15"/>
      <c r="AC18" s="8"/>
    </row>
    <row r="19" spans="1:141" s="8" customFormat="1" ht="13.5">
      <c r="A19" s="159" t="s">
        <v>119</v>
      </c>
      <c r="B19" s="160" t="s">
        <v>79</v>
      </c>
      <c r="C19" s="160" t="s">
        <v>79</v>
      </c>
      <c r="D19" s="178">
        <v>8</v>
      </c>
      <c r="E19" s="178">
        <v>180616</v>
      </c>
      <c r="F19" s="179">
        <v>44.19</v>
      </c>
      <c r="G19" s="120">
        <v>36981</v>
      </c>
      <c r="H19" s="179">
        <v>9.05</v>
      </c>
      <c r="I19" s="120">
        <v>133840</v>
      </c>
      <c r="J19" s="179">
        <v>32.75</v>
      </c>
      <c r="K19" s="120">
        <v>57272</v>
      </c>
      <c r="L19" s="179">
        <v>14.01</v>
      </c>
      <c r="M19" s="119">
        <v>408709</v>
      </c>
      <c r="N19" s="120">
        <v>47543</v>
      </c>
      <c r="O19" s="120">
        <v>54</v>
      </c>
      <c r="P19" s="120">
        <v>20030</v>
      </c>
      <c r="Q19" s="120">
        <v>0</v>
      </c>
      <c r="R19" s="120">
        <v>0</v>
      </c>
      <c r="S19" s="120">
        <v>0</v>
      </c>
      <c r="T19" s="180">
        <v>1561</v>
      </c>
      <c r="U19" s="180">
        <v>342643</v>
      </c>
      <c r="V19" s="96" t="s">
        <v>29</v>
      </c>
      <c r="W19" s="15"/>
      <c r="X19"/>
      <c r="Y19"/>
      <c r="Z19"/>
      <c r="AA19"/>
      <c r="AB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</row>
    <row r="20" spans="1:29" ht="15.75" customHeight="1">
      <c r="A20" s="159" t="s">
        <v>34</v>
      </c>
      <c r="B20" s="160" t="s">
        <v>79</v>
      </c>
      <c r="C20" s="160" t="s">
        <v>79</v>
      </c>
      <c r="D20" s="178">
        <v>8</v>
      </c>
      <c r="E20" s="178">
        <v>84517</v>
      </c>
      <c r="F20" s="179">
        <v>42</v>
      </c>
      <c r="G20" s="120">
        <v>23623</v>
      </c>
      <c r="H20" s="179">
        <v>11.74</v>
      </c>
      <c r="I20" s="120">
        <v>57649</v>
      </c>
      <c r="J20" s="179">
        <v>28.65</v>
      </c>
      <c r="K20" s="120">
        <v>35425</v>
      </c>
      <c r="L20" s="179">
        <v>17.61</v>
      </c>
      <c r="M20" s="119">
        <v>201214</v>
      </c>
      <c r="N20" s="120">
        <v>25014</v>
      </c>
      <c r="O20" s="120">
        <v>167</v>
      </c>
      <c r="P20" s="120">
        <v>7211</v>
      </c>
      <c r="Q20" s="120">
        <v>0</v>
      </c>
      <c r="R20" s="120">
        <v>0</v>
      </c>
      <c r="S20" s="120">
        <v>0</v>
      </c>
      <c r="T20" s="180">
        <v>113</v>
      </c>
      <c r="U20" s="180">
        <v>168935</v>
      </c>
      <c r="V20" s="96" t="s">
        <v>34</v>
      </c>
      <c r="W20" s="15"/>
      <c r="AC20" s="8"/>
    </row>
    <row r="21" spans="1:30" s="8" customFormat="1" ht="13.5">
      <c r="A21" s="165" t="s">
        <v>37</v>
      </c>
      <c r="B21" s="166" t="s">
        <v>79</v>
      </c>
      <c r="C21" s="166" t="s">
        <v>79</v>
      </c>
      <c r="D21" s="181">
        <v>8</v>
      </c>
      <c r="E21" s="120">
        <v>56545</v>
      </c>
      <c r="F21" s="179">
        <v>37.46</v>
      </c>
      <c r="G21" s="120">
        <v>21173</v>
      </c>
      <c r="H21" s="179">
        <v>14.02</v>
      </c>
      <c r="I21" s="120">
        <v>46062</v>
      </c>
      <c r="J21" s="179">
        <v>30.51</v>
      </c>
      <c r="K21" s="120">
        <v>27198</v>
      </c>
      <c r="L21" s="179">
        <v>18.01</v>
      </c>
      <c r="M21" s="134">
        <v>150978</v>
      </c>
      <c r="N21" s="120">
        <v>20172</v>
      </c>
      <c r="O21" s="120">
        <v>0</v>
      </c>
      <c r="P21" s="120">
        <v>2188</v>
      </c>
      <c r="Q21" s="182">
        <v>0</v>
      </c>
      <c r="R21" s="182">
        <v>0</v>
      </c>
      <c r="S21" s="182">
        <v>0</v>
      </c>
      <c r="T21" s="180">
        <v>-4252</v>
      </c>
      <c r="U21" s="180">
        <v>124366</v>
      </c>
      <c r="V21" s="98" t="s">
        <v>37</v>
      </c>
      <c r="W21" s="9"/>
      <c r="X21"/>
      <c r="Y21"/>
      <c r="Z21"/>
      <c r="AA21"/>
      <c r="AB21"/>
      <c r="AD21"/>
    </row>
    <row r="22" spans="1:30" s="8" customFormat="1" ht="13.5">
      <c r="A22" s="159" t="s">
        <v>156</v>
      </c>
      <c r="B22" s="160" t="s">
        <v>79</v>
      </c>
      <c r="C22" s="160" t="s">
        <v>79</v>
      </c>
      <c r="D22" s="120">
        <v>8</v>
      </c>
      <c r="E22" s="174">
        <v>36025</v>
      </c>
      <c r="F22" s="175">
        <v>39.07</v>
      </c>
      <c r="G22" s="176">
        <v>10739</v>
      </c>
      <c r="H22" s="175">
        <v>11.64</v>
      </c>
      <c r="I22" s="176">
        <v>28603</v>
      </c>
      <c r="J22" s="175">
        <v>31.01</v>
      </c>
      <c r="K22" s="176">
        <v>16858</v>
      </c>
      <c r="L22" s="175">
        <v>18.28</v>
      </c>
      <c r="M22" s="121">
        <v>92225</v>
      </c>
      <c r="N22" s="176">
        <v>12747</v>
      </c>
      <c r="O22" s="176">
        <v>90</v>
      </c>
      <c r="P22" s="176">
        <v>1018</v>
      </c>
      <c r="Q22" s="176">
        <v>0</v>
      </c>
      <c r="R22" s="176">
        <v>0</v>
      </c>
      <c r="S22" s="176">
        <v>0</v>
      </c>
      <c r="T22" s="177">
        <v>1456</v>
      </c>
      <c r="U22" s="177">
        <v>79826</v>
      </c>
      <c r="V22" s="96" t="s">
        <v>108</v>
      </c>
      <c r="W22" s="9"/>
      <c r="X22"/>
      <c r="Y22"/>
      <c r="Z22"/>
      <c r="AA22"/>
      <c r="AB22"/>
      <c r="AD22"/>
    </row>
    <row r="23" spans="1:30" s="8" customFormat="1" ht="13.5">
      <c r="A23" s="159" t="s">
        <v>121</v>
      </c>
      <c r="B23" s="160" t="s">
        <v>79</v>
      </c>
      <c r="C23" s="160" t="s">
        <v>79</v>
      </c>
      <c r="D23" s="120">
        <v>9</v>
      </c>
      <c r="E23" s="120">
        <v>128924</v>
      </c>
      <c r="F23" s="179">
        <v>40.48</v>
      </c>
      <c r="G23" s="120">
        <v>36198</v>
      </c>
      <c r="H23" s="179">
        <v>11.36</v>
      </c>
      <c r="I23" s="120">
        <v>101380</v>
      </c>
      <c r="J23" s="179">
        <v>31.83</v>
      </c>
      <c r="K23" s="120">
        <v>52003</v>
      </c>
      <c r="L23" s="179">
        <v>16.33</v>
      </c>
      <c r="M23" s="119">
        <v>318505</v>
      </c>
      <c r="N23" s="120">
        <v>30951</v>
      </c>
      <c r="O23" s="120">
        <v>0</v>
      </c>
      <c r="P23" s="120">
        <v>3268</v>
      </c>
      <c r="Q23" s="120">
        <v>0</v>
      </c>
      <c r="R23" s="120">
        <v>0</v>
      </c>
      <c r="S23" s="120">
        <v>0</v>
      </c>
      <c r="T23" s="180">
        <v>-45601</v>
      </c>
      <c r="U23" s="180">
        <v>238685</v>
      </c>
      <c r="V23" s="96" t="s">
        <v>109</v>
      </c>
      <c r="W23" s="9"/>
      <c r="X23"/>
      <c r="Y23"/>
      <c r="Z23"/>
      <c r="AA23"/>
      <c r="AB23"/>
      <c r="AD23"/>
    </row>
    <row r="24" spans="1:29" s="309" customFormat="1" ht="13.5">
      <c r="A24" s="302" t="s">
        <v>157</v>
      </c>
      <c r="B24" s="303"/>
      <c r="C24" s="303"/>
      <c r="D24" s="304"/>
      <c r="E24" s="304">
        <v>6277945</v>
      </c>
      <c r="F24" s="305" t="s">
        <v>149</v>
      </c>
      <c r="G24" s="304">
        <v>863743</v>
      </c>
      <c r="H24" s="305" t="s">
        <v>149</v>
      </c>
      <c r="I24" s="304">
        <v>4479038</v>
      </c>
      <c r="J24" s="305" t="s">
        <v>149</v>
      </c>
      <c r="K24" s="304">
        <v>2026529</v>
      </c>
      <c r="L24" s="305" t="s">
        <v>146</v>
      </c>
      <c r="M24" s="304">
        <v>13647255</v>
      </c>
      <c r="N24" s="304">
        <v>1729427</v>
      </c>
      <c r="O24" s="304">
        <v>11524</v>
      </c>
      <c r="P24" s="304">
        <v>728263</v>
      </c>
      <c r="Q24" s="304">
        <v>0</v>
      </c>
      <c r="R24" s="304">
        <v>0</v>
      </c>
      <c r="S24" s="304">
        <v>0</v>
      </c>
      <c r="T24" s="306">
        <v>-181380</v>
      </c>
      <c r="U24" s="304">
        <v>10996661</v>
      </c>
      <c r="V24" s="307" t="s">
        <v>166</v>
      </c>
      <c r="W24" s="308"/>
      <c r="AC24" s="310"/>
    </row>
    <row r="25" spans="1:30" s="158" customFormat="1" ht="13.5">
      <c r="A25" s="321" t="s">
        <v>40</v>
      </c>
      <c r="B25" s="322" t="s">
        <v>58</v>
      </c>
      <c r="C25" s="322" t="s">
        <v>45</v>
      </c>
      <c r="D25" s="161">
        <v>12</v>
      </c>
      <c r="E25" s="323">
        <v>0</v>
      </c>
      <c r="F25" s="324">
        <v>0</v>
      </c>
      <c r="G25" s="325">
        <v>0</v>
      </c>
      <c r="H25" s="324">
        <v>0</v>
      </c>
      <c r="I25" s="323">
        <v>0</v>
      </c>
      <c r="J25" s="324">
        <v>0</v>
      </c>
      <c r="K25" s="323">
        <v>0</v>
      </c>
      <c r="L25" s="324">
        <v>0</v>
      </c>
      <c r="M25" s="121">
        <v>182538</v>
      </c>
      <c r="N25" s="326">
        <v>0</v>
      </c>
      <c r="O25" s="326">
        <v>0</v>
      </c>
      <c r="P25" s="326">
        <v>0</v>
      </c>
      <c r="Q25" s="326"/>
      <c r="R25" s="326"/>
      <c r="S25" s="326"/>
      <c r="T25" s="327">
        <v>0</v>
      </c>
      <c r="U25" s="176">
        <v>182538</v>
      </c>
      <c r="V25" s="328" t="s">
        <v>40</v>
      </c>
      <c r="W25" s="78"/>
      <c r="X25" s="157"/>
      <c r="Y25" s="157"/>
      <c r="Z25" s="157"/>
      <c r="AA25" s="157"/>
      <c r="AB25" s="157"/>
      <c r="AD25" s="157"/>
    </row>
    <row r="26" spans="1:30" s="158" customFormat="1" ht="13.5" customHeight="1">
      <c r="A26" s="159" t="s">
        <v>41</v>
      </c>
      <c r="B26" s="160" t="s">
        <v>79</v>
      </c>
      <c r="C26" s="160" t="s">
        <v>79</v>
      </c>
      <c r="D26" s="164">
        <v>12</v>
      </c>
      <c r="E26" s="108">
        <v>0</v>
      </c>
      <c r="F26" s="107">
        <v>0</v>
      </c>
      <c r="G26" s="162">
        <v>0</v>
      </c>
      <c r="H26" s="107">
        <v>0</v>
      </c>
      <c r="I26" s="108">
        <v>0</v>
      </c>
      <c r="J26" s="107">
        <v>0</v>
      </c>
      <c r="K26" s="108">
        <v>0</v>
      </c>
      <c r="L26" s="107">
        <v>0</v>
      </c>
      <c r="M26" s="119">
        <v>224366</v>
      </c>
      <c r="N26" s="117">
        <v>0</v>
      </c>
      <c r="O26" s="117">
        <v>0</v>
      </c>
      <c r="P26" s="117">
        <v>0</v>
      </c>
      <c r="Q26" s="117"/>
      <c r="R26" s="117"/>
      <c r="S26" s="117"/>
      <c r="T26" s="260">
        <v>0</v>
      </c>
      <c r="U26" s="120">
        <v>224366</v>
      </c>
      <c r="V26" s="163" t="s">
        <v>41</v>
      </c>
      <c r="W26" s="78"/>
      <c r="X26" s="157"/>
      <c r="Y26" s="157"/>
      <c r="Z26" s="157"/>
      <c r="AA26" s="157"/>
      <c r="AB26" s="157"/>
      <c r="AD26" s="157"/>
    </row>
    <row r="27" spans="1:30" s="158" customFormat="1" ht="13.5">
      <c r="A27" s="165" t="s">
        <v>42</v>
      </c>
      <c r="B27" s="166" t="s">
        <v>79</v>
      </c>
      <c r="C27" s="166" t="s">
        <v>79</v>
      </c>
      <c r="D27" s="167">
        <v>12</v>
      </c>
      <c r="E27" s="108">
        <v>0</v>
      </c>
      <c r="F27" s="107">
        <v>0</v>
      </c>
      <c r="G27" s="168">
        <v>0</v>
      </c>
      <c r="H27" s="107">
        <v>0</v>
      </c>
      <c r="I27" s="108">
        <v>0</v>
      </c>
      <c r="J27" s="107">
        <v>0</v>
      </c>
      <c r="K27" s="108">
        <v>0</v>
      </c>
      <c r="L27" s="107">
        <v>0</v>
      </c>
      <c r="M27" s="119">
        <v>68461</v>
      </c>
      <c r="N27" s="118">
        <v>0</v>
      </c>
      <c r="O27" s="117">
        <v>0</v>
      </c>
      <c r="P27" s="118">
        <v>0</v>
      </c>
      <c r="Q27" s="118"/>
      <c r="R27" s="118"/>
      <c r="S27" s="118"/>
      <c r="T27" s="261">
        <v>0</v>
      </c>
      <c r="U27" s="120">
        <v>68461</v>
      </c>
      <c r="V27" s="169" t="s">
        <v>42</v>
      </c>
      <c r="W27" s="78"/>
      <c r="X27" s="157"/>
      <c r="Y27" s="157"/>
      <c r="Z27" s="157"/>
      <c r="AA27" s="157"/>
      <c r="AB27" s="157"/>
      <c r="AD27" s="157"/>
    </row>
    <row r="28" spans="1:30" s="314" customFormat="1" ht="14.25" thickBot="1">
      <c r="A28" s="329" t="s">
        <v>43</v>
      </c>
      <c r="B28" s="330"/>
      <c r="C28" s="330"/>
      <c r="D28" s="331"/>
      <c r="E28" s="331">
        <v>0</v>
      </c>
      <c r="F28" s="332" t="s">
        <v>149</v>
      </c>
      <c r="G28" s="331">
        <v>0</v>
      </c>
      <c r="H28" s="332" t="s">
        <v>149</v>
      </c>
      <c r="I28" s="331">
        <v>0</v>
      </c>
      <c r="J28" s="332" t="s">
        <v>149</v>
      </c>
      <c r="K28" s="331">
        <v>0</v>
      </c>
      <c r="L28" s="332" t="s">
        <v>149</v>
      </c>
      <c r="M28" s="331">
        <v>475365</v>
      </c>
      <c r="N28" s="331">
        <v>0</v>
      </c>
      <c r="O28" s="331">
        <v>0</v>
      </c>
      <c r="P28" s="331">
        <v>0</v>
      </c>
      <c r="Q28" s="331">
        <v>0</v>
      </c>
      <c r="R28" s="331">
        <v>0</v>
      </c>
      <c r="S28" s="331">
        <v>0</v>
      </c>
      <c r="T28" s="333">
        <v>0</v>
      </c>
      <c r="U28" s="331">
        <v>475365</v>
      </c>
      <c r="V28" s="334" t="s">
        <v>127</v>
      </c>
      <c r="W28" s="312"/>
      <c r="X28" s="313"/>
      <c r="Y28" s="313"/>
      <c r="Z28" s="313"/>
      <c r="AA28" s="313"/>
      <c r="AB28" s="313"/>
      <c r="AD28" s="313"/>
    </row>
    <row r="29" spans="1:29" s="313" customFormat="1" ht="15" thickBot="1" thickTop="1">
      <c r="A29" s="315" t="s">
        <v>152</v>
      </c>
      <c r="B29" s="316"/>
      <c r="C29" s="316"/>
      <c r="D29" s="316"/>
      <c r="E29" s="316">
        <v>6277945</v>
      </c>
      <c r="F29" s="317" t="s">
        <v>151</v>
      </c>
      <c r="G29" s="316">
        <v>863743</v>
      </c>
      <c r="H29" s="317" t="s">
        <v>151</v>
      </c>
      <c r="I29" s="316">
        <v>4479038</v>
      </c>
      <c r="J29" s="317" t="s">
        <v>151</v>
      </c>
      <c r="K29" s="316">
        <v>2026529</v>
      </c>
      <c r="L29" s="317" t="s">
        <v>151</v>
      </c>
      <c r="M29" s="316">
        <v>14122620</v>
      </c>
      <c r="N29" s="316">
        <v>1729427</v>
      </c>
      <c r="O29" s="316">
        <v>11524</v>
      </c>
      <c r="P29" s="316">
        <v>728263</v>
      </c>
      <c r="Q29" s="316">
        <v>0</v>
      </c>
      <c r="R29" s="316">
        <v>0</v>
      </c>
      <c r="S29" s="316">
        <v>0</v>
      </c>
      <c r="T29" s="318">
        <v>-181380</v>
      </c>
      <c r="U29" s="316">
        <v>11472026</v>
      </c>
      <c r="V29" s="319" t="s">
        <v>167</v>
      </c>
      <c r="W29" s="320"/>
      <c r="AC29" s="314"/>
    </row>
    <row r="30" spans="1:29" ht="8.25" customHeight="1">
      <c r="A30" s="157"/>
      <c r="B30" s="157"/>
      <c r="C30" s="79"/>
      <c r="D30" s="79"/>
      <c r="E30" s="79"/>
      <c r="F30" s="79"/>
      <c r="G30" s="78"/>
      <c r="H30" s="78"/>
      <c r="I30" s="79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AC30" s="8"/>
    </row>
    <row r="31" spans="1:29" ht="13.5">
      <c r="A31" s="157"/>
      <c r="B31" s="157"/>
      <c r="C31" s="157"/>
      <c r="D31" s="157"/>
      <c r="E31" s="157"/>
      <c r="F31" s="157"/>
      <c r="G31" s="158"/>
      <c r="H31" s="158"/>
      <c r="I31" s="157"/>
      <c r="J31" s="158"/>
      <c r="K31" s="158"/>
      <c r="L31" s="158"/>
      <c r="M31" s="183"/>
      <c r="N31" s="158"/>
      <c r="O31" s="158"/>
      <c r="P31" s="158"/>
      <c r="Q31" s="158"/>
      <c r="R31" s="158"/>
      <c r="S31" s="158"/>
      <c r="T31" s="158"/>
      <c r="U31" s="158"/>
      <c r="AC31" s="8"/>
    </row>
    <row r="32" spans="1:29" ht="21.75" thickBot="1">
      <c r="A32" s="263" t="s">
        <v>112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84"/>
      <c r="Q32" s="184"/>
      <c r="R32" s="184"/>
      <c r="S32" s="184"/>
      <c r="T32" s="184" t="s">
        <v>158</v>
      </c>
      <c r="U32" s="184"/>
      <c r="V32" s="61"/>
      <c r="AC32" s="8"/>
    </row>
    <row r="33" spans="1:29" ht="15" customHeight="1">
      <c r="A33" s="408" t="s">
        <v>2</v>
      </c>
      <c r="B33" s="434" t="s">
        <v>48</v>
      </c>
      <c r="C33" s="435"/>
      <c r="D33" s="435"/>
      <c r="E33" s="435"/>
      <c r="F33" s="435"/>
      <c r="G33" s="435"/>
      <c r="H33" s="435"/>
      <c r="I33" s="435"/>
      <c r="J33" s="185"/>
      <c r="K33" s="186"/>
      <c r="L33" s="434" t="s">
        <v>159</v>
      </c>
      <c r="M33" s="435"/>
      <c r="N33" s="435"/>
      <c r="O33" s="436"/>
      <c r="P33" s="187"/>
      <c r="Q33" s="437"/>
      <c r="R33" s="438"/>
      <c r="S33" s="438"/>
      <c r="T33" s="439"/>
      <c r="U33" s="188"/>
      <c r="V33"/>
      <c r="AC33" s="8"/>
    </row>
    <row r="34" spans="1:28" ht="15" customHeight="1">
      <c r="A34" s="409"/>
      <c r="B34" s="189"/>
      <c r="C34" s="190"/>
      <c r="D34" s="189"/>
      <c r="E34" s="190"/>
      <c r="F34" s="189"/>
      <c r="G34" s="190"/>
      <c r="H34" s="189"/>
      <c r="I34" s="190"/>
      <c r="J34" s="191"/>
      <c r="K34" s="192"/>
      <c r="L34" s="418" t="s">
        <v>160</v>
      </c>
      <c r="M34" s="419"/>
      <c r="N34" s="411" t="s">
        <v>141</v>
      </c>
      <c r="O34" s="412"/>
      <c r="P34" s="193" t="s">
        <v>111</v>
      </c>
      <c r="Q34" s="406" t="s">
        <v>134</v>
      </c>
      <c r="R34" s="440"/>
      <c r="S34" s="440"/>
      <c r="T34" s="441"/>
      <c r="U34" s="196"/>
      <c r="V34"/>
      <c r="AB34" s="8"/>
    </row>
    <row r="35" spans="1:28" ht="15" customHeight="1">
      <c r="A35" s="409"/>
      <c r="B35" s="406" t="s">
        <v>161</v>
      </c>
      <c r="C35" s="407"/>
      <c r="D35" s="406" t="s">
        <v>162</v>
      </c>
      <c r="E35" s="407"/>
      <c r="F35" s="406" t="s">
        <v>163</v>
      </c>
      <c r="G35" s="407"/>
      <c r="H35" s="406" t="s">
        <v>67</v>
      </c>
      <c r="I35" s="407"/>
      <c r="J35" s="406" t="s">
        <v>49</v>
      </c>
      <c r="K35" s="407"/>
      <c r="L35" s="418" t="s">
        <v>136</v>
      </c>
      <c r="M35" s="419"/>
      <c r="N35" s="413"/>
      <c r="O35" s="414"/>
      <c r="P35" s="193"/>
      <c r="Q35" s="406"/>
      <c r="R35" s="440"/>
      <c r="S35" s="440"/>
      <c r="T35" s="407"/>
      <c r="U35" s="197" t="s">
        <v>2</v>
      </c>
      <c r="V35"/>
      <c r="AB35" s="8"/>
    </row>
    <row r="36" spans="1:28" ht="15" customHeight="1">
      <c r="A36" s="409"/>
      <c r="B36" s="191"/>
      <c r="C36" s="198"/>
      <c r="D36" s="191"/>
      <c r="E36" s="198"/>
      <c r="F36" s="191"/>
      <c r="G36" s="198"/>
      <c r="H36" s="191"/>
      <c r="I36" s="198"/>
      <c r="J36" s="194"/>
      <c r="K36" s="195"/>
      <c r="L36" s="418" t="s">
        <v>164</v>
      </c>
      <c r="M36" s="419"/>
      <c r="N36" s="413"/>
      <c r="O36" s="414"/>
      <c r="P36" s="193" t="s">
        <v>53</v>
      </c>
      <c r="Q36" s="406" t="s">
        <v>53</v>
      </c>
      <c r="R36" s="440"/>
      <c r="S36" s="440"/>
      <c r="T36" s="441"/>
      <c r="U36" s="196"/>
      <c r="V36"/>
      <c r="AB36" s="8"/>
    </row>
    <row r="37" spans="1:28" ht="15" customHeight="1">
      <c r="A37" s="410"/>
      <c r="B37" s="199"/>
      <c r="C37" s="200" t="s">
        <v>165</v>
      </c>
      <c r="D37" s="201"/>
      <c r="E37" s="200" t="s">
        <v>165</v>
      </c>
      <c r="F37" s="202"/>
      <c r="G37" s="200" t="s">
        <v>52</v>
      </c>
      <c r="H37" s="202"/>
      <c r="I37" s="200" t="s">
        <v>52</v>
      </c>
      <c r="J37" s="199"/>
      <c r="K37" s="201" t="s">
        <v>150</v>
      </c>
      <c r="L37" s="404" t="s">
        <v>55</v>
      </c>
      <c r="M37" s="405"/>
      <c r="N37" s="404" t="s">
        <v>55</v>
      </c>
      <c r="O37" s="405"/>
      <c r="P37" s="203"/>
      <c r="Q37" s="445"/>
      <c r="R37" s="446"/>
      <c r="S37" s="446"/>
      <c r="T37" s="447"/>
      <c r="U37" s="205"/>
      <c r="W37" s="8"/>
      <c r="AB37" s="8"/>
    </row>
    <row r="38" spans="1:28" ht="13.5">
      <c r="A38" s="206" t="s">
        <v>4</v>
      </c>
      <c r="B38" s="137">
        <v>0</v>
      </c>
      <c r="C38" s="207">
        <v>7.6</v>
      </c>
      <c r="D38" s="137">
        <v>0</v>
      </c>
      <c r="E38" s="207">
        <v>4.9</v>
      </c>
      <c r="F38" s="137">
        <v>0</v>
      </c>
      <c r="G38" s="208">
        <v>29900</v>
      </c>
      <c r="H38" s="140">
        <v>0</v>
      </c>
      <c r="I38" s="208">
        <v>17400</v>
      </c>
      <c r="J38" s="140">
        <v>0</v>
      </c>
      <c r="K38" s="208">
        <v>540</v>
      </c>
      <c r="L38" s="140">
        <v>0</v>
      </c>
      <c r="M38" s="208">
        <v>31325820</v>
      </c>
      <c r="N38" s="140">
        <v>0</v>
      </c>
      <c r="O38" s="252">
        <v>2203465</v>
      </c>
      <c r="P38" s="209" t="s">
        <v>147</v>
      </c>
      <c r="Q38" s="454" t="s">
        <v>148</v>
      </c>
      <c r="R38" s="455"/>
      <c r="S38" s="455"/>
      <c r="T38" s="456"/>
      <c r="U38" s="210" t="s">
        <v>4</v>
      </c>
      <c r="W38" s="8"/>
      <c r="AB38" s="8"/>
    </row>
    <row r="39" spans="1:28" ht="13.5">
      <c r="A39" s="206" t="s">
        <v>5</v>
      </c>
      <c r="B39" s="138">
        <v>0</v>
      </c>
      <c r="C39" s="211">
        <v>5.9</v>
      </c>
      <c r="D39" s="138">
        <v>0</v>
      </c>
      <c r="E39" s="211">
        <v>25</v>
      </c>
      <c r="F39" s="138">
        <v>0</v>
      </c>
      <c r="G39" s="212">
        <v>25500</v>
      </c>
      <c r="H39" s="141">
        <v>0</v>
      </c>
      <c r="I39" s="212">
        <v>21500</v>
      </c>
      <c r="J39" s="141">
        <v>0</v>
      </c>
      <c r="K39" s="212">
        <v>540</v>
      </c>
      <c r="L39" s="141">
        <v>0</v>
      </c>
      <c r="M39" s="212">
        <v>10263040</v>
      </c>
      <c r="N39" s="141">
        <v>0</v>
      </c>
      <c r="O39" s="253">
        <v>449257</v>
      </c>
      <c r="P39" s="213" t="s">
        <v>147</v>
      </c>
      <c r="Q39" s="448" t="s">
        <v>148</v>
      </c>
      <c r="R39" s="449"/>
      <c r="S39" s="449"/>
      <c r="T39" s="450"/>
      <c r="U39" s="210" t="s">
        <v>5</v>
      </c>
      <c r="W39" s="8"/>
      <c r="AB39" s="8"/>
    </row>
    <row r="40" spans="1:28" ht="13.5">
      <c r="A40" s="206" t="s">
        <v>7</v>
      </c>
      <c r="B40" s="138">
        <v>0</v>
      </c>
      <c r="C40" s="211">
        <v>5.9</v>
      </c>
      <c r="D40" s="138">
        <v>0</v>
      </c>
      <c r="E40" s="211">
        <v>22.8</v>
      </c>
      <c r="F40" s="138">
        <v>0</v>
      </c>
      <c r="G40" s="212">
        <v>26000</v>
      </c>
      <c r="H40" s="141">
        <v>0</v>
      </c>
      <c r="I40" s="212">
        <v>23500</v>
      </c>
      <c r="J40" s="141">
        <v>0</v>
      </c>
      <c r="K40" s="212">
        <v>540</v>
      </c>
      <c r="L40" s="141">
        <v>0</v>
      </c>
      <c r="M40" s="212">
        <v>3784943</v>
      </c>
      <c r="N40" s="141">
        <v>0</v>
      </c>
      <c r="O40" s="253">
        <v>209454</v>
      </c>
      <c r="P40" s="213" t="s">
        <v>147</v>
      </c>
      <c r="Q40" s="448" t="s">
        <v>148</v>
      </c>
      <c r="R40" s="449"/>
      <c r="S40" s="449"/>
      <c r="T40" s="450"/>
      <c r="U40" s="210" t="s">
        <v>7</v>
      </c>
      <c r="W40" s="8"/>
      <c r="AB40" s="8"/>
    </row>
    <row r="41" spans="1:28" ht="13.5">
      <c r="A41" s="206" t="s">
        <v>8</v>
      </c>
      <c r="B41" s="138">
        <v>0</v>
      </c>
      <c r="C41" s="211">
        <v>5.7</v>
      </c>
      <c r="D41" s="138">
        <v>0</v>
      </c>
      <c r="E41" s="211">
        <v>23</v>
      </c>
      <c r="F41" s="138">
        <v>0</v>
      </c>
      <c r="G41" s="212">
        <v>25000</v>
      </c>
      <c r="H41" s="141">
        <v>0</v>
      </c>
      <c r="I41" s="212">
        <v>23000</v>
      </c>
      <c r="J41" s="141">
        <v>0</v>
      </c>
      <c r="K41" s="212">
        <v>540</v>
      </c>
      <c r="L41" s="141">
        <v>0</v>
      </c>
      <c r="M41" s="212">
        <v>4159152</v>
      </c>
      <c r="N41" s="141">
        <v>0</v>
      </c>
      <c r="O41" s="253">
        <v>231745</v>
      </c>
      <c r="P41" s="213" t="s">
        <v>147</v>
      </c>
      <c r="Q41" s="448" t="s">
        <v>148</v>
      </c>
      <c r="R41" s="449"/>
      <c r="S41" s="449"/>
      <c r="T41" s="450"/>
      <c r="U41" s="210" t="s">
        <v>8</v>
      </c>
      <c r="W41" s="8"/>
      <c r="AB41" s="8"/>
    </row>
    <row r="42" spans="1:28" ht="13.5">
      <c r="A42" s="214" t="s">
        <v>9</v>
      </c>
      <c r="B42" s="138">
        <v>0</v>
      </c>
      <c r="C42" s="215">
        <v>5.7</v>
      </c>
      <c r="D42" s="139">
        <v>0</v>
      </c>
      <c r="E42" s="215">
        <v>23</v>
      </c>
      <c r="F42" s="139">
        <v>0</v>
      </c>
      <c r="G42" s="212">
        <v>26000</v>
      </c>
      <c r="H42" s="141">
        <v>0</v>
      </c>
      <c r="I42" s="212">
        <v>23500</v>
      </c>
      <c r="J42" s="141">
        <v>0</v>
      </c>
      <c r="K42" s="212">
        <v>540</v>
      </c>
      <c r="L42" s="141">
        <v>0</v>
      </c>
      <c r="M42" s="212">
        <v>2713209</v>
      </c>
      <c r="N42" s="141">
        <v>0</v>
      </c>
      <c r="O42" s="253">
        <v>128542</v>
      </c>
      <c r="P42" s="216" t="s">
        <v>147</v>
      </c>
      <c r="Q42" s="451" t="s">
        <v>148</v>
      </c>
      <c r="R42" s="452"/>
      <c r="S42" s="452"/>
      <c r="T42" s="453"/>
      <c r="U42" s="217" t="s">
        <v>9</v>
      </c>
      <c r="W42" s="8"/>
      <c r="AB42" s="8"/>
    </row>
    <row r="43" spans="1:28" ht="13.5">
      <c r="A43" s="218" t="s">
        <v>10</v>
      </c>
      <c r="B43" s="137">
        <v>0</v>
      </c>
      <c r="C43" s="211">
        <v>5.7</v>
      </c>
      <c r="D43" s="138">
        <v>0</v>
      </c>
      <c r="E43" s="211">
        <v>16</v>
      </c>
      <c r="F43" s="138">
        <v>0</v>
      </c>
      <c r="G43" s="208">
        <v>28400</v>
      </c>
      <c r="H43" s="140">
        <v>0</v>
      </c>
      <c r="I43" s="208">
        <v>23000</v>
      </c>
      <c r="J43" s="140">
        <v>0</v>
      </c>
      <c r="K43" s="208">
        <v>540</v>
      </c>
      <c r="L43" s="140">
        <v>0</v>
      </c>
      <c r="M43" s="208">
        <v>9475332</v>
      </c>
      <c r="N43" s="140">
        <v>0</v>
      </c>
      <c r="O43" s="252">
        <v>510188</v>
      </c>
      <c r="P43" s="209" t="s">
        <v>147</v>
      </c>
      <c r="Q43" s="454" t="s">
        <v>148</v>
      </c>
      <c r="R43" s="455"/>
      <c r="S43" s="455"/>
      <c r="T43" s="456"/>
      <c r="U43" s="210" t="s">
        <v>10</v>
      </c>
      <c r="V43"/>
      <c r="AB43" s="8"/>
    </row>
    <row r="44" spans="1:28" ht="13.5">
      <c r="A44" s="219" t="s">
        <v>115</v>
      </c>
      <c r="B44" s="138">
        <v>0</v>
      </c>
      <c r="C44" s="211">
        <v>6.2</v>
      </c>
      <c r="D44" s="138">
        <v>0</v>
      </c>
      <c r="E44" s="211">
        <v>29</v>
      </c>
      <c r="F44" s="138">
        <v>0</v>
      </c>
      <c r="G44" s="212">
        <v>30000</v>
      </c>
      <c r="H44" s="141">
        <v>0</v>
      </c>
      <c r="I44" s="212">
        <v>22800</v>
      </c>
      <c r="J44" s="141">
        <v>0</v>
      </c>
      <c r="K44" s="212">
        <v>540</v>
      </c>
      <c r="L44" s="141">
        <v>0</v>
      </c>
      <c r="M44" s="212">
        <v>3667037</v>
      </c>
      <c r="N44" s="141">
        <v>0</v>
      </c>
      <c r="O44" s="253">
        <v>201546</v>
      </c>
      <c r="P44" s="213" t="s">
        <v>147</v>
      </c>
      <c r="Q44" s="448" t="s">
        <v>148</v>
      </c>
      <c r="R44" s="449"/>
      <c r="S44" s="449"/>
      <c r="T44" s="450"/>
      <c r="U44" s="210" t="s">
        <v>104</v>
      </c>
      <c r="V44"/>
      <c r="AB44" s="8"/>
    </row>
    <row r="45" spans="1:22" ht="13.5">
      <c r="A45" s="219" t="s">
        <v>116</v>
      </c>
      <c r="B45" s="138">
        <v>0</v>
      </c>
      <c r="C45" s="211">
        <v>5.7</v>
      </c>
      <c r="D45" s="138">
        <v>0</v>
      </c>
      <c r="E45" s="211">
        <v>18</v>
      </c>
      <c r="F45" s="138">
        <v>0</v>
      </c>
      <c r="G45" s="212">
        <v>25500</v>
      </c>
      <c r="H45" s="141">
        <v>0</v>
      </c>
      <c r="I45" s="212">
        <v>23100</v>
      </c>
      <c r="J45" s="141">
        <v>0</v>
      </c>
      <c r="K45" s="212">
        <v>540</v>
      </c>
      <c r="L45" s="141">
        <v>0</v>
      </c>
      <c r="M45" s="212">
        <v>10044907</v>
      </c>
      <c r="N45" s="141">
        <v>0</v>
      </c>
      <c r="O45" s="253">
        <v>592321</v>
      </c>
      <c r="P45" s="213" t="s">
        <v>147</v>
      </c>
      <c r="Q45" s="448" t="s">
        <v>148</v>
      </c>
      <c r="R45" s="449"/>
      <c r="S45" s="449"/>
      <c r="T45" s="450"/>
      <c r="U45" s="210" t="s">
        <v>105</v>
      </c>
      <c r="V45"/>
    </row>
    <row r="46" spans="1:22" ht="13.5">
      <c r="A46" s="219" t="s">
        <v>117</v>
      </c>
      <c r="B46" s="138">
        <v>0</v>
      </c>
      <c r="C46" s="211">
        <v>6.4</v>
      </c>
      <c r="D46" s="138">
        <v>0</v>
      </c>
      <c r="E46" s="211">
        <v>16</v>
      </c>
      <c r="F46" s="138">
        <v>0</v>
      </c>
      <c r="G46" s="212">
        <v>30000</v>
      </c>
      <c r="H46" s="141">
        <v>0</v>
      </c>
      <c r="I46" s="212">
        <v>25200</v>
      </c>
      <c r="J46" s="141">
        <v>0</v>
      </c>
      <c r="K46" s="212">
        <v>540</v>
      </c>
      <c r="L46" s="141">
        <v>0</v>
      </c>
      <c r="M46" s="212">
        <v>11601146</v>
      </c>
      <c r="N46" s="141">
        <v>0</v>
      </c>
      <c r="O46" s="253">
        <v>624469</v>
      </c>
      <c r="P46" s="213" t="s">
        <v>147</v>
      </c>
      <c r="Q46" s="448" t="s">
        <v>148</v>
      </c>
      <c r="R46" s="449"/>
      <c r="S46" s="449"/>
      <c r="T46" s="450"/>
      <c r="U46" s="210" t="s">
        <v>106</v>
      </c>
      <c r="V46"/>
    </row>
    <row r="47" spans="1:22" ht="13.5">
      <c r="A47" s="220" t="s">
        <v>13</v>
      </c>
      <c r="B47" s="138">
        <v>0</v>
      </c>
      <c r="C47" s="215">
        <v>4.8</v>
      </c>
      <c r="D47" s="139">
        <v>0</v>
      </c>
      <c r="E47" s="215">
        <v>27</v>
      </c>
      <c r="F47" s="139">
        <v>0</v>
      </c>
      <c r="G47" s="212">
        <v>23000</v>
      </c>
      <c r="H47" s="141">
        <v>0</v>
      </c>
      <c r="I47" s="212">
        <v>22000</v>
      </c>
      <c r="J47" s="141">
        <v>0</v>
      </c>
      <c r="K47" s="212">
        <v>540</v>
      </c>
      <c r="L47" s="141">
        <v>0</v>
      </c>
      <c r="M47" s="212">
        <v>2176150</v>
      </c>
      <c r="N47" s="141">
        <v>0</v>
      </c>
      <c r="O47" s="253">
        <v>117076</v>
      </c>
      <c r="P47" s="216" t="s">
        <v>147</v>
      </c>
      <c r="Q47" s="451" t="s">
        <v>148</v>
      </c>
      <c r="R47" s="452"/>
      <c r="S47" s="452"/>
      <c r="T47" s="453"/>
      <c r="U47" s="217" t="s">
        <v>13</v>
      </c>
      <c r="V47"/>
    </row>
    <row r="48" spans="1:22" ht="13.5">
      <c r="A48" s="221" t="s">
        <v>23</v>
      </c>
      <c r="B48" s="137">
        <v>0</v>
      </c>
      <c r="C48" s="211">
        <v>2.3</v>
      </c>
      <c r="D48" s="138">
        <v>0</v>
      </c>
      <c r="E48" s="211">
        <v>30.7</v>
      </c>
      <c r="F48" s="138">
        <v>0</v>
      </c>
      <c r="G48" s="208">
        <v>11600</v>
      </c>
      <c r="H48" s="140">
        <v>0</v>
      </c>
      <c r="I48" s="208">
        <v>15000</v>
      </c>
      <c r="J48" s="140">
        <v>0</v>
      </c>
      <c r="K48" s="208">
        <v>540</v>
      </c>
      <c r="L48" s="140">
        <v>0</v>
      </c>
      <c r="M48" s="208">
        <v>477037</v>
      </c>
      <c r="N48" s="140">
        <v>0</v>
      </c>
      <c r="O48" s="252">
        <v>13273</v>
      </c>
      <c r="P48" s="209" t="s">
        <v>147</v>
      </c>
      <c r="Q48" s="454" t="s">
        <v>148</v>
      </c>
      <c r="R48" s="455"/>
      <c r="S48" s="455"/>
      <c r="T48" s="456"/>
      <c r="U48" s="210" t="s">
        <v>23</v>
      </c>
      <c r="V48"/>
    </row>
    <row r="49" spans="1:22" ht="13.5">
      <c r="A49" s="206" t="s">
        <v>118</v>
      </c>
      <c r="B49" s="138">
        <v>0</v>
      </c>
      <c r="C49" s="211">
        <v>5.5</v>
      </c>
      <c r="D49" s="138">
        <v>0</v>
      </c>
      <c r="E49" s="211">
        <v>24</v>
      </c>
      <c r="F49" s="138">
        <v>0</v>
      </c>
      <c r="G49" s="212">
        <v>25000</v>
      </c>
      <c r="H49" s="141">
        <v>0</v>
      </c>
      <c r="I49" s="212">
        <v>25000</v>
      </c>
      <c r="J49" s="141">
        <v>0</v>
      </c>
      <c r="K49" s="212">
        <v>540</v>
      </c>
      <c r="L49" s="141">
        <v>0</v>
      </c>
      <c r="M49" s="212">
        <v>1385590</v>
      </c>
      <c r="N49" s="141">
        <v>0</v>
      </c>
      <c r="O49" s="253">
        <v>70984</v>
      </c>
      <c r="P49" s="213" t="s">
        <v>147</v>
      </c>
      <c r="Q49" s="448" t="s">
        <v>148</v>
      </c>
      <c r="R49" s="449"/>
      <c r="S49" s="449"/>
      <c r="T49" s="450"/>
      <c r="U49" s="210" t="s">
        <v>107</v>
      </c>
      <c r="V49"/>
    </row>
    <row r="50" spans="1:22" ht="13.5">
      <c r="A50" s="206" t="s">
        <v>119</v>
      </c>
      <c r="B50" s="138">
        <v>0</v>
      </c>
      <c r="C50" s="211">
        <v>5.7</v>
      </c>
      <c r="D50" s="138">
        <v>0</v>
      </c>
      <c r="E50" s="211">
        <v>25.1</v>
      </c>
      <c r="F50" s="138">
        <v>0</v>
      </c>
      <c r="G50" s="212">
        <v>28000</v>
      </c>
      <c r="H50" s="141">
        <v>0</v>
      </c>
      <c r="I50" s="212">
        <v>21400</v>
      </c>
      <c r="J50" s="141">
        <v>0</v>
      </c>
      <c r="K50" s="212">
        <v>540</v>
      </c>
      <c r="L50" s="141">
        <v>0</v>
      </c>
      <c r="M50" s="212">
        <v>3168723</v>
      </c>
      <c r="N50" s="141">
        <v>0</v>
      </c>
      <c r="O50" s="253">
        <v>147340</v>
      </c>
      <c r="P50" s="213" t="s">
        <v>147</v>
      </c>
      <c r="Q50" s="448" t="s">
        <v>148</v>
      </c>
      <c r="R50" s="449"/>
      <c r="S50" s="449"/>
      <c r="T50" s="450"/>
      <c r="U50" s="210" t="s">
        <v>29</v>
      </c>
      <c r="V50"/>
    </row>
    <row r="51" spans="1:22" ht="13.5">
      <c r="A51" s="206" t="s">
        <v>34</v>
      </c>
      <c r="B51" s="138">
        <v>0</v>
      </c>
      <c r="C51" s="211">
        <v>6.5</v>
      </c>
      <c r="D51" s="138">
        <v>0</v>
      </c>
      <c r="E51" s="211">
        <v>35</v>
      </c>
      <c r="F51" s="138">
        <v>0</v>
      </c>
      <c r="G51" s="212">
        <v>24500</v>
      </c>
      <c r="H51" s="141">
        <v>0</v>
      </c>
      <c r="I51" s="212">
        <v>26000</v>
      </c>
      <c r="J51" s="141">
        <v>0</v>
      </c>
      <c r="K51" s="212">
        <v>540</v>
      </c>
      <c r="L51" s="141">
        <v>0</v>
      </c>
      <c r="M51" s="212">
        <v>1341631</v>
      </c>
      <c r="N51" s="141">
        <v>0</v>
      </c>
      <c r="O51" s="253">
        <v>67494</v>
      </c>
      <c r="P51" s="213" t="s">
        <v>147</v>
      </c>
      <c r="Q51" s="448" t="s">
        <v>148</v>
      </c>
      <c r="R51" s="449"/>
      <c r="S51" s="449"/>
      <c r="T51" s="450"/>
      <c r="U51" s="210" t="s">
        <v>34</v>
      </c>
      <c r="V51"/>
    </row>
    <row r="52" spans="1:23" ht="13.5">
      <c r="A52" s="214" t="s">
        <v>37</v>
      </c>
      <c r="B52" s="139">
        <v>0</v>
      </c>
      <c r="C52" s="215">
        <v>3.9</v>
      </c>
      <c r="D52" s="139">
        <v>0</v>
      </c>
      <c r="E52" s="215">
        <v>27</v>
      </c>
      <c r="F52" s="139">
        <v>0</v>
      </c>
      <c r="G52" s="212">
        <v>18000</v>
      </c>
      <c r="H52" s="141">
        <v>0</v>
      </c>
      <c r="I52" s="212">
        <v>18000</v>
      </c>
      <c r="J52" s="141">
        <v>0</v>
      </c>
      <c r="K52" s="212">
        <v>540</v>
      </c>
      <c r="L52" s="141">
        <v>0</v>
      </c>
      <c r="M52" s="212">
        <v>1449865</v>
      </c>
      <c r="N52" s="141">
        <v>0</v>
      </c>
      <c r="O52" s="253">
        <v>78417</v>
      </c>
      <c r="P52" s="216" t="s">
        <v>147</v>
      </c>
      <c r="Q52" s="451" t="s">
        <v>148</v>
      </c>
      <c r="R52" s="452"/>
      <c r="S52" s="452"/>
      <c r="T52" s="453"/>
      <c r="U52" s="217" t="s">
        <v>37</v>
      </c>
      <c r="W52" s="8"/>
    </row>
    <row r="53" spans="1:23" ht="13.5">
      <c r="A53" s="206" t="s">
        <v>156</v>
      </c>
      <c r="B53" s="138">
        <v>0</v>
      </c>
      <c r="C53" s="211">
        <v>3.6</v>
      </c>
      <c r="D53" s="138">
        <v>0</v>
      </c>
      <c r="E53" s="211">
        <v>20</v>
      </c>
      <c r="F53" s="138">
        <v>0</v>
      </c>
      <c r="G53" s="208">
        <v>16000</v>
      </c>
      <c r="H53" s="140">
        <v>0</v>
      </c>
      <c r="I53" s="208">
        <v>16000</v>
      </c>
      <c r="J53" s="140">
        <v>0</v>
      </c>
      <c r="K53" s="208">
        <v>540</v>
      </c>
      <c r="L53" s="140">
        <v>0</v>
      </c>
      <c r="M53" s="208">
        <v>1054877</v>
      </c>
      <c r="N53" s="140">
        <v>0</v>
      </c>
      <c r="O53" s="252">
        <v>54950</v>
      </c>
      <c r="P53" s="209" t="s">
        <v>147</v>
      </c>
      <c r="Q53" s="454" t="s">
        <v>148</v>
      </c>
      <c r="R53" s="455"/>
      <c r="S53" s="455"/>
      <c r="T53" s="456"/>
      <c r="U53" s="210" t="s">
        <v>108</v>
      </c>
      <c r="W53" s="8"/>
    </row>
    <row r="54" spans="1:23" ht="13.5">
      <c r="A54" s="206" t="s">
        <v>121</v>
      </c>
      <c r="B54" s="138">
        <v>0</v>
      </c>
      <c r="C54" s="211">
        <v>5.5</v>
      </c>
      <c r="D54" s="139">
        <v>0</v>
      </c>
      <c r="E54" s="211">
        <v>30</v>
      </c>
      <c r="F54" s="139">
        <v>0</v>
      </c>
      <c r="G54" s="212">
        <v>25000</v>
      </c>
      <c r="H54" s="142">
        <v>0</v>
      </c>
      <c r="I54" s="212">
        <v>24000</v>
      </c>
      <c r="J54" s="142">
        <v>0</v>
      </c>
      <c r="K54" s="212">
        <v>540</v>
      </c>
      <c r="L54" s="142">
        <v>0</v>
      </c>
      <c r="M54" s="212">
        <v>2300655</v>
      </c>
      <c r="N54" s="141">
        <v>0</v>
      </c>
      <c r="O54" s="254">
        <v>119303</v>
      </c>
      <c r="P54" s="216" t="s">
        <v>147</v>
      </c>
      <c r="Q54" s="451" t="s">
        <v>148</v>
      </c>
      <c r="R54" s="452"/>
      <c r="S54" s="452"/>
      <c r="T54" s="453"/>
      <c r="U54" s="210" t="s">
        <v>109</v>
      </c>
      <c r="W54" s="8"/>
    </row>
    <row r="55" spans="1:21" s="313" customFormat="1" ht="13.5">
      <c r="A55" s="335" t="s">
        <v>157</v>
      </c>
      <c r="B55" s="336"/>
      <c r="C55" s="337" t="s">
        <v>149</v>
      </c>
      <c r="D55" s="400" t="s">
        <v>149</v>
      </c>
      <c r="E55" s="401"/>
      <c r="F55" s="400" t="s">
        <v>149</v>
      </c>
      <c r="G55" s="401"/>
      <c r="H55" s="400" t="s">
        <v>149</v>
      </c>
      <c r="I55" s="401"/>
      <c r="J55" s="432" t="s">
        <v>149</v>
      </c>
      <c r="K55" s="433"/>
      <c r="L55" s="400" t="s">
        <v>149</v>
      </c>
      <c r="M55" s="401"/>
      <c r="N55" s="400" t="s">
        <v>149</v>
      </c>
      <c r="O55" s="401"/>
      <c r="P55" s="311" t="s">
        <v>149</v>
      </c>
      <c r="Q55" s="466" t="s">
        <v>149</v>
      </c>
      <c r="R55" s="467"/>
      <c r="S55" s="467"/>
      <c r="T55" s="401"/>
      <c r="U55" s="338" t="s">
        <v>166</v>
      </c>
    </row>
    <row r="56" spans="1:23" ht="13.5">
      <c r="A56" s="219" t="s">
        <v>40</v>
      </c>
      <c r="B56" s="222"/>
      <c r="C56" s="223" t="s">
        <v>149</v>
      </c>
      <c r="D56" s="402" t="s">
        <v>149</v>
      </c>
      <c r="E56" s="403"/>
      <c r="F56" s="402" t="s">
        <v>149</v>
      </c>
      <c r="G56" s="403"/>
      <c r="H56" s="402" t="s">
        <v>149</v>
      </c>
      <c r="I56" s="403"/>
      <c r="J56" s="402" t="s">
        <v>149</v>
      </c>
      <c r="K56" s="403"/>
      <c r="L56" s="402" t="s">
        <v>149</v>
      </c>
      <c r="M56" s="403"/>
      <c r="N56" s="402" t="s">
        <v>149</v>
      </c>
      <c r="O56" s="403"/>
      <c r="P56" s="80" t="s">
        <v>149</v>
      </c>
      <c r="Q56" s="468" t="s">
        <v>149</v>
      </c>
      <c r="R56" s="469"/>
      <c r="S56" s="469"/>
      <c r="T56" s="403"/>
      <c r="U56" s="210" t="s">
        <v>40</v>
      </c>
      <c r="W56" s="8"/>
    </row>
    <row r="57" spans="1:23" ht="13.5">
      <c r="A57" s="219" t="s">
        <v>41</v>
      </c>
      <c r="B57" s="224"/>
      <c r="C57" s="200" t="s">
        <v>149</v>
      </c>
      <c r="D57" s="404" t="s">
        <v>149</v>
      </c>
      <c r="E57" s="405"/>
      <c r="F57" s="404" t="s">
        <v>149</v>
      </c>
      <c r="G57" s="405"/>
      <c r="H57" s="404" t="s">
        <v>149</v>
      </c>
      <c r="I57" s="405"/>
      <c r="J57" s="404" t="s">
        <v>149</v>
      </c>
      <c r="K57" s="405"/>
      <c r="L57" s="404" t="s">
        <v>149</v>
      </c>
      <c r="M57" s="405"/>
      <c r="N57" s="404" t="s">
        <v>149</v>
      </c>
      <c r="O57" s="405"/>
      <c r="P57" s="80" t="s">
        <v>149</v>
      </c>
      <c r="Q57" s="457" t="s">
        <v>149</v>
      </c>
      <c r="R57" s="458"/>
      <c r="S57" s="458"/>
      <c r="T57" s="405"/>
      <c r="U57" s="210" t="s">
        <v>41</v>
      </c>
      <c r="W57" s="8"/>
    </row>
    <row r="58" spans="1:23" ht="13.5">
      <c r="A58" s="220" t="s">
        <v>42</v>
      </c>
      <c r="B58" s="204"/>
      <c r="C58" s="225" t="s">
        <v>149</v>
      </c>
      <c r="D58" s="420" t="s">
        <v>149</v>
      </c>
      <c r="E58" s="421"/>
      <c r="F58" s="420" t="s">
        <v>149</v>
      </c>
      <c r="G58" s="421"/>
      <c r="H58" s="420" t="s">
        <v>149</v>
      </c>
      <c r="I58" s="421"/>
      <c r="J58" s="420" t="s">
        <v>149</v>
      </c>
      <c r="K58" s="421"/>
      <c r="L58" s="420" t="s">
        <v>149</v>
      </c>
      <c r="M58" s="421"/>
      <c r="N58" s="420" t="s">
        <v>149</v>
      </c>
      <c r="O58" s="421"/>
      <c r="P58" s="81" t="s">
        <v>149</v>
      </c>
      <c r="Q58" s="459" t="s">
        <v>149</v>
      </c>
      <c r="R58" s="460"/>
      <c r="S58" s="460"/>
      <c r="T58" s="421"/>
      <c r="U58" s="217" t="s">
        <v>42</v>
      </c>
      <c r="W58" s="8"/>
    </row>
    <row r="59" spans="1:23" s="313" customFormat="1" ht="14.25" thickBot="1">
      <c r="A59" s="339" t="s">
        <v>43</v>
      </c>
      <c r="B59" s="340"/>
      <c r="C59" s="341" t="s">
        <v>149</v>
      </c>
      <c r="D59" s="430" t="s">
        <v>149</v>
      </c>
      <c r="E59" s="431"/>
      <c r="F59" s="430" t="s">
        <v>149</v>
      </c>
      <c r="G59" s="431"/>
      <c r="H59" s="430" t="s">
        <v>149</v>
      </c>
      <c r="I59" s="431"/>
      <c r="J59" s="430" t="s">
        <v>149</v>
      </c>
      <c r="K59" s="431"/>
      <c r="L59" s="430" t="s">
        <v>149</v>
      </c>
      <c r="M59" s="431"/>
      <c r="N59" s="430" t="s">
        <v>149</v>
      </c>
      <c r="O59" s="431"/>
      <c r="P59" s="342" t="s">
        <v>149</v>
      </c>
      <c r="Q59" s="461" t="s">
        <v>149</v>
      </c>
      <c r="R59" s="462"/>
      <c r="S59" s="462"/>
      <c r="T59" s="463"/>
      <c r="U59" s="343" t="s">
        <v>127</v>
      </c>
      <c r="V59" s="314"/>
      <c r="W59" s="314"/>
    </row>
    <row r="60" spans="1:21" s="313" customFormat="1" ht="15" thickBot="1" thickTop="1">
      <c r="A60" s="344" t="s">
        <v>152</v>
      </c>
      <c r="B60" s="345"/>
      <c r="C60" s="346" t="s">
        <v>149</v>
      </c>
      <c r="D60" s="428" t="s">
        <v>149</v>
      </c>
      <c r="E60" s="429"/>
      <c r="F60" s="428" t="s">
        <v>149</v>
      </c>
      <c r="G60" s="429"/>
      <c r="H60" s="428" t="s">
        <v>149</v>
      </c>
      <c r="I60" s="429"/>
      <c r="J60" s="428" t="s">
        <v>149</v>
      </c>
      <c r="K60" s="429"/>
      <c r="L60" s="428" t="s">
        <v>149</v>
      </c>
      <c r="M60" s="429"/>
      <c r="N60" s="428" t="s">
        <v>149</v>
      </c>
      <c r="O60" s="429"/>
      <c r="P60" s="347" t="s">
        <v>149</v>
      </c>
      <c r="Q60" s="464" t="s">
        <v>149</v>
      </c>
      <c r="R60" s="465"/>
      <c r="S60" s="465"/>
      <c r="T60" s="429"/>
      <c r="U60" s="348" t="s">
        <v>167</v>
      </c>
    </row>
    <row r="62" ht="13.5">
      <c r="A62" t="s">
        <v>114</v>
      </c>
    </row>
    <row r="63" ht="13.5">
      <c r="D63" t="s">
        <v>133</v>
      </c>
    </row>
    <row r="64" ht="13.5">
      <c r="A64" t="s">
        <v>56</v>
      </c>
    </row>
  </sheetData>
  <sheetProtection/>
  <mergeCells count="90">
    <mergeCell ref="D59:E59"/>
    <mergeCell ref="D60:E60"/>
    <mergeCell ref="D55:E55"/>
    <mergeCell ref="D56:E56"/>
    <mergeCell ref="D57:E57"/>
    <mergeCell ref="D58:E58"/>
    <mergeCell ref="Q57:T57"/>
    <mergeCell ref="Q58:T58"/>
    <mergeCell ref="Q59:T59"/>
    <mergeCell ref="Q60:T60"/>
    <mergeCell ref="Q53:T53"/>
    <mergeCell ref="Q54:T54"/>
    <mergeCell ref="Q55:T55"/>
    <mergeCell ref="Q56:T56"/>
    <mergeCell ref="Q49:T49"/>
    <mergeCell ref="Q50:T50"/>
    <mergeCell ref="Q51:T51"/>
    <mergeCell ref="Q52:T52"/>
    <mergeCell ref="Q45:T45"/>
    <mergeCell ref="Q46:T46"/>
    <mergeCell ref="Q47:T47"/>
    <mergeCell ref="Q48:T48"/>
    <mergeCell ref="Q37:T37"/>
    <mergeCell ref="Q41:T41"/>
    <mergeCell ref="Q42:T42"/>
    <mergeCell ref="Q43:T43"/>
    <mergeCell ref="Q44:T44"/>
    <mergeCell ref="Q38:T38"/>
    <mergeCell ref="Q39:T39"/>
    <mergeCell ref="Q40:T40"/>
    <mergeCell ref="Q33:T33"/>
    <mergeCell ref="Q34:T34"/>
    <mergeCell ref="Q35:T35"/>
    <mergeCell ref="Q36:T36"/>
    <mergeCell ref="B33:I33"/>
    <mergeCell ref="E2:M2"/>
    <mergeCell ref="B35:C35"/>
    <mergeCell ref="D35:E35"/>
    <mergeCell ref="F35:G35"/>
    <mergeCell ref="J35:K35"/>
    <mergeCell ref="L33:O33"/>
    <mergeCell ref="N60:O60"/>
    <mergeCell ref="N55:O55"/>
    <mergeCell ref="N56:O56"/>
    <mergeCell ref="N57:O57"/>
    <mergeCell ref="N58:O58"/>
    <mergeCell ref="N59:O59"/>
    <mergeCell ref="L57:M57"/>
    <mergeCell ref="L59:M59"/>
    <mergeCell ref="L60:M60"/>
    <mergeCell ref="J55:K55"/>
    <mergeCell ref="J56:K56"/>
    <mergeCell ref="L55:M55"/>
    <mergeCell ref="L56:M56"/>
    <mergeCell ref="L34:M34"/>
    <mergeCell ref="L35:M35"/>
    <mergeCell ref="F58:G58"/>
    <mergeCell ref="F60:G60"/>
    <mergeCell ref="H59:I59"/>
    <mergeCell ref="H60:I60"/>
    <mergeCell ref="J59:K59"/>
    <mergeCell ref="J60:K60"/>
    <mergeCell ref="F59:G59"/>
    <mergeCell ref="L58:M58"/>
    <mergeCell ref="G3:H5"/>
    <mergeCell ref="I3:J5"/>
    <mergeCell ref="K3:L5"/>
    <mergeCell ref="H58:I58"/>
    <mergeCell ref="F56:G56"/>
    <mergeCell ref="F57:G57"/>
    <mergeCell ref="J57:K57"/>
    <mergeCell ref="F55:G55"/>
    <mergeCell ref="J58:K58"/>
    <mergeCell ref="O2:O6"/>
    <mergeCell ref="N2:N6"/>
    <mergeCell ref="A33:A37"/>
    <mergeCell ref="N34:O36"/>
    <mergeCell ref="M3:M6"/>
    <mergeCell ref="C2:C6"/>
    <mergeCell ref="D2:D6"/>
    <mergeCell ref="L36:M36"/>
    <mergeCell ref="L37:M37"/>
    <mergeCell ref="N37:O37"/>
    <mergeCell ref="B2:B6"/>
    <mergeCell ref="E3:F5"/>
    <mergeCell ref="A2:A6"/>
    <mergeCell ref="H55:I55"/>
    <mergeCell ref="H56:I56"/>
    <mergeCell ref="H57:I57"/>
    <mergeCell ref="H35:I35"/>
  </mergeCells>
  <printOptions/>
  <pageMargins left="1.04" right="0.787" top="0.73" bottom="0.75" header="0.512" footer="0.512"/>
  <pageSetup fitToHeight="1" fitToWidth="1" horizontalDpi="600" verticalDpi="600" orientation="landscape" paperSize="8" scale="91" r:id="rId1"/>
  <headerFooter alignWithMargins="0">
    <oddFooter>&amp;C63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S30"/>
  <sheetViews>
    <sheetView view="pageBreakPreview" zoomScale="80" zoomScaleSheetLayoutView="80" workbookViewId="0" topLeftCell="A10">
      <selection activeCell="A1" sqref="A1"/>
    </sheetView>
  </sheetViews>
  <sheetFormatPr defaultColWidth="8.796875" defaultRowHeight="14.25"/>
  <cols>
    <col min="1" max="1" width="10.8984375" style="0" customWidth="1"/>
    <col min="2" max="2" width="10.69921875" style="0" customWidth="1"/>
    <col min="3" max="3" width="10" style="0" customWidth="1"/>
    <col min="4" max="4" width="10.69921875" style="8" customWidth="1"/>
    <col min="5" max="5" width="10" style="8" customWidth="1"/>
    <col min="6" max="6" width="10.69921875" style="0" customWidth="1"/>
    <col min="7" max="7" width="10" style="8" customWidth="1"/>
    <col min="8" max="8" width="10.69921875" style="8" customWidth="1"/>
    <col min="9" max="9" width="10" style="8" customWidth="1"/>
    <col min="10" max="10" width="11.69921875" style="8" bestFit="1" customWidth="1"/>
    <col min="11" max="11" width="17.3984375" style="8" customWidth="1"/>
    <col min="12" max="12" width="8.5" style="8" customWidth="1"/>
    <col min="13" max="13" width="9.69921875" style="8" customWidth="1"/>
    <col min="14" max="14" width="0.1015625" style="8" hidden="1" customWidth="1"/>
    <col min="15" max="15" width="8.5" style="8" hidden="1" customWidth="1"/>
    <col min="16" max="16" width="1" style="8" hidden="1" customWidth="1"/>
    <col min="17" max="17" width="11" style="8" customWidth="1"/>
    <col min="18" max="19" width="13" style="8" customWidth="1"/>
    <col min="20" max="20" width="13" style="0" customWidth="1"/>
    <col min="21" max="21" width="10.3984375" style="0" customWidth="1"/>
    <col min="24" max="25" width="11.59765625" style="0" customWidth="1"/>
  </cols>
  <sheetData>
    <row r="1" spans="1:25" s="8" customFormat="1" ht="21.75" thickBot="1">
      <c r="A1" s="263" t="s">
        <v>175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61" t="s">
        <v>82</v>
      </c>
      <c r="U1" s="58" t="s">
        <v>57</v>
      </c>
      <c r="V1"/>
      <c r="W1"/>
      <c r="X1"/>
      <c r="Y1"/>
    </row>
    <row r="2" spans="1:25" s="8" customFormat="1" ht="15" customHeight="1">
      <c r="A2" s="20"/>
      <c r="B2" s="492" t="s">
        <v>96</v>
      </c>
      <c r="C2" s="493"/>
      <c r="D2" s="493"/>
      <c r="E2" s="493"/>
      <c r="F2" s="493"/>
      <c r="G2" s="493"/>
      <c r="H2" s="493"/>
      <c r="I2" s="493"/>
      <c r="J2" s="511"/>
      <c r="K2" s="548" t="s">
        <v>143</v>
      </c>
      <c r="L2" s="548" t="s">
        <v>145</v>
      </c>
      <c r="M2" s="21"/>
      <c r="N2" s="21"/>
      <c r="O2" s="21"/>
      <c r="P2" s="21"/>
      <c r="Q2" s="21"/>
      <c r="R2" s="21"/>
      <c r="S2" s="63"/>
      <c r="T2" s="43"/>
      <c r="U2" s="25"/>
      <c r="V2"/>
      <c r="W2"/>
      <c r="X2"/>
      <c r="Y2"/>
    </row>
    <row r="3" spans="1:21" ht="15" customHeight="1">
      <c r="A3" s="26"/>
      <c r="B3" s="5"/>
      <c r="C3" s="19"/>
      <c r="D3" s="5"/>
      <c r="E3" s="19"/>
      <c r="F3" s="5"/>
      <c r="G3" s="19"/>
      <c r="H3" s="5"/>
      <c r="I3" s="19"/>
      <c r="J3" s="1"/>
      <c r="K3" s="549"/>
      <c r="L3" s="549"/>
      <c r="M3" s="3" t="s">
        <v>62</v>
      </c>
      <c r="N3" s="3"/>
      <c r="O3" s="3"/>
      <c r="P3" s="3"/>
      <c r="Q3" s="2"/>
      <c r="R3" s="2"/>
      <c r="S3" s="553" t="s">
        <v>99</v>
      </c>
      <c r="T3" s="554"/>
      <c r="U3" s="46"/>
    </row>
    <row r="4" spans="1:21" ht="13.5">
      <c r="A4" s="31" t="s">
        <v>2</v>
      </c>
      <c r="B4" s="490" t="s">
        <v>88</v>
      </c>
      <c r="C4" s="491"/>
      <c r="D4" s="490" t="s">
        <v>89</v>
      </c>
      <c r="E4" s="491"/>
      <c r="F4" s="490" t="s">
        <v>90</v>
      </c>
      <c r="G4" s="491"/>
      <c r="H4" s="490" t="s">
        <v>92</v>
      </c>
      <c r="I4" s="491"/>
      <c r="J4" s="3" t="s">
        <v>91</v>
      </c>
      <c r="K4" s="549"/>
      <c r="L4" s="549"/>
      <c r="M4" s="3" t="s">
        <v>71</v>
      </c>
      <c r="N4" s="3" t="s">
        <v>129</v>
      </c>
      <c r="O4" s="3" t="s">
        <v>130</v>
      </c>
      <c r="P4" s="3" t="s">
        <v>131</v>
      </c>
      <c r="Q4" s="3" t="s">
        <v>72</v>
      </c>
      <c r="R4" s="3" t="s">
        <v>73</v>
      </c>
      <c r="S4" s="10"/>
      <c r="T4" s="10"/>
      <c r="U4" s="70" t="s">
        <v>2</v>
      </c>
    </row>
    <row r="5" spans="1:21" ht="13.5">
      <c r="A5" s="26"/>
      <c r="B5" s="11"/>
      <c r="C5" s="14"/>
      <c r="D5" s="11"/>
      <c r="E5" s="14"/>
      <c r="F5" s="11"/>
      <c r="G5" s="14"/>
      <c r="H5" s="11"/>
      <c r="I5" s="14"/>
      <c r="J5" s="3"/>
      <c r="K5" s="549"/>
      <c r="L5" s="549"/>
      <c r="M5" s="3" t="s">
        <v>76</v>
      </c>
      <c r="N5" s="3"/>
      <c r="O5" s="3"/>
      <c r="P5" s="3"/>
      <c r="Q5" s="2"/>
      <c r="R5" s="2"/>
      <c r="S5" s="557" t="s">
        <v>50</v>
      </c>
      <c r="T5" s="557" t="s">
        <v>51</v>
      </c>
      <c r="U5" s="46"/>
    </row>
    <row r="6" spans="1:21" s="8" customFormat="1" ht="13.5">
      <c r="A6" s="29"/>
      <c r="B6" s="18" t="s">
        <v>77</v>
      </c>
      <c r="C6" s="18" t="s">
        <v>54</v>
      </c>
      <c r="D6" s="18" t="s">
        <v>77</v>
      </c>
      <c r="E6" s="18" t="s">
        <v>54</v>
      </c>
      <c r="F6" s="18" t="s">
        <v>77</v>
      </c>
      <c r="G6" s="18" t="s">
        <v>54</v>
      </c>
      <c r="H6" s="18" t="s">
        <v>77</v>
      </c>
      <c r="I6" s="18" t="s">
        <v>54</v>
      </c>
      <c r="J6" s="12"/>
      <c r="K6" s="550"/>
      <c r="L6" s="550"/>
      <c r="M6" s="12"/>
      <c r="N6" s="12"/>
      <c r="O6" s="12"/>
      <c r="P6" s="12"/>
      <c r="Q6" s="12"/>
      <c r="R6" s="12"/>
      <c r="S6" s="559"/>
      <c r="T6" s="559"/>
      <c r="U6" s="30"/>
    </row>
    <row r="7" spans="1:21" s="8" customFormat="1" ht="15.75" customHeight="1">
      <c r="A7" s="31" t="s">
        <v>4</v>
      </c>
      <c r="B7" s="133">
        <v>102860</v>
      </c>
      <c r="C7" s="150">
        <v>53.37</v>
      </c>
      <c r="D7" s="136">
        <v>6041</v>
      </c>
      <c r="E7" s="143">
        <v>3.13</v>
      </c>
      <c r="F7" s="136">
        <v>66259</v>
      </c>
      <c r="G7" s="150">
        <v>34.38</v>
      </c>
      <c r="H7" s="136">
        <v>17581</v>
      </c>
      <c r="I7" s="150">
        <v>9.12</v>
      </c>
      <c r="J7" s="109">
        <v>192741</v>
      </c>
      <c r="K7" s="136">
        <v>20727</v>
      </c>
      <c r="L7" s="136">
        <v>2</v>
      </c>
      <c r="M7" s="136">
        <v>14737</v>
      </c>
      <c r="N7" s="136">
        <v>0</v>
      </c>
      <c r="O7" s="136">
        <v>0</v>
      </c>
      <c r="P7" s="136">
        <v>0</v>
      </c>
      <c r="Q7" s="136">
        <v>-24607</v>
      </c>
      <c r="R7" s="136">
        <v>132668</v>
      </c>
      <c r="S7" s="136">
        <v>1353425</v>
      </c>
      <c r="T7" s="136">
        <v>123298</v>
      </c>
      <c r="U7" s="37" t="s">
        <v>4</v>
      </c>
    </row>
    <row r="8" spans="1:21" s="8" customFormat="1" ht="15.75" customHeight="1">
      <c r="A8" s="31" t="s">
        <v>5</v>
      </c>
      <c r="B8" s="135">
        <v>7772</v>
      </c>
      <c r="C8" s="65">
        <v>34.56</v>
      </c>
      <c r="D8" s="68">
        <v>2201</v>
      </c>
      <c r="E8" s="144">
        <v>9.79</v>
      </c>
      <c r="F8" s="68">
        <v>7701</v>
      </c>
      <c r="G8" s="65">
        <v>34.24</v>
      </c>
      <c r="H8" s="68">
        <v>4816</v>
      </c>
      <c r="I8" s="65">
        <v>21.41</v>
      </c>
      <c r="J8" s="106">
        <v>22490</v>
      </c>
      <c r="K8" s="68">
        <v>4112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20033</v>
      </c>
      <c r="R8" s="68">
        <v>38411</v>
      </c>
      <c r="S8" s="68">
        <v>131716</v>
      </c>
      <c r="T8" s="68">
        <v>8806</v>
      </c>
      <c r="U8" s="37" t="s">
        <v>5</v>
      </c>
    </row>
    <row r="9" spans="1:21" s="8" customFormat="1" ht="15.75" customHeight="1">
      <c r="A9" s="31" t="s">
        <v>7</v>
      </c>
      <c r="B9" s="135">
        <v>10666</v>
      </c>
      <c r="C9" s="65">
        <v>40.85</v>
      </c>
      <c r="D9" s="68">
        <v>3171</v>
      </c>
      <c r="E9" s="144">
        <v>12.14</v>
      </c>
      <c r="F9" s="68">
        <v>8632</v>
      </c>
      <c r="G9" s="65">
        <v>33.06</v>
      </c>
      <c r="H9" s="68">
        <v>3643</v>
      </c>
      <c r="I9" s="65">
        <v>13.95</v>
      </c>
      <c r="J9" s="106">
        <v>26112</v>
      </c>
      <c r="K9" s="68">
        <v>2740</v>
      </c>
      <c r="L9" s="68">
        <v>0</v>
      </c>
      <c r="M9" s="68">
        <v>64</v>
      </c>
      <c r="N9" s="68">
        <v>0</v>
      </c>
      <c r="O9" s="68">
        <v>0</v>
      </c>
      <c r="P9" s="68">
        <v>0</v>
      </c>
      <c r="Q9" s="68">
        <v>-6036</v>
      </c>
      <c r="R9" s="68">
        <v>17272</v>
      </c>
      <c r="S9" s="68">
        <v>180782</v>
      </c>
      <c r="T9" s="68">
        <v>13910</v>
      </c>
      <c r="U9" s="37" t="s">
        <v>7</v>
      </c>
    </row>
    <row r="10" spans="1:21" s="8" customFormat="1" ht="15.75" customHeight="1">
      <c r="A10" s="31" t="s">
        <v>8</v>
      </c>
      <c r="B10" s="135">
        <v>15351</v>
      </c>
      <c r="C10" s="65">
        <v>41.41</v>
      </c>
      <c r="D10" s="68">
        <v>4176</v>
      </c>
      <c r="E10" s="144">
        <v>11.27</v>
      </c>
      <c r="F10" s="68">
        <v>12700</v>
      </c>
      <c r="G10" s="65">
        <v>34.27</v>
      </c>
      <c r="H10" s="68">
        <v>4836</v>
      </c>
      <c r="I10" s="65">
        <v>13.05</v>
      </c>
      <c r="J10" s="106">
        <v>37063</v>
      </c>
      <c r="K10" s="68">
        <v>4121</v>
      </c>
      <c r="L10" s="68">
        <v>0</v>
      </c>
      <c r="M10" s="68">
        <v>268</v>
      </c>
      <c r="N10" s="68">
        <v>0</v>
      </c>
      <c r="O10" s="68">
        <v>0</v>
      </c>
      <c r="P10" s="68">
        <v>0</v>
      </c>
      <c r="Q10" s="68">
        <v>-7637</v>
      </c>
      <c r="R10" s="68">
        <v>25037</v>
      </c>
      <c r="S10" s="68">
        <v>269323</v>
      </c>
      <c r="T10" s="68">
        <v>18156</v>
      </c>
      <c r="U10" s="37" t="s">
        <v>8</v>
      </c>
    </row>
    <row r="11" spans="1:21" s="8" customFormat="1" ht="15.75" customHeight="1">
      <c r="A11" s="32" t="s">
        <v>9</v>
      </c>
      <c r="B11" s="135">
        <v>12377</v>
      </c>
      <c r="C11" s="65">
        <v>40.41</v>
      </c>
      <c r="D11" s="68">
        <v>3061</v>
      </c>
      <c r="E11" s="144">
        <v>9.99</v>
      </c>
      <c r="F11" s="68">
        <v>10712</v>
      </c>
      <c r="G11" s="65">
        <v>34.98</v>
      </c>
      <c r="H11" s="68">
        <v>4477</v>
      </c>
      <c r="I11" s="65">
        <v>14.62</v>
      </c>
      <c r="J11" s="106">
        <v>30627</v>
      </c>
      <c r="K11" s="68">
        <v>3753</v>
      </c>
      <c r="L11" s="68">
        <v>0</v>
      </c>
      <c r="M11" s="68">
        <v>223</v>
      </c>
      <c r="N11" s="69">
        <v>0</v>
      </c>
      <c r="O11" s="69">
        <v>0</v>
      </c>
      <c r="P11" s="69">
        <v>0</v>
      </c>
      <c r="Q11" s="68">
        <v>-5453</v>
      </c>
      <c r="R11" s="68">
        <v>21198</v>
      </c>
      <c r="S11" s="68">
        <v>217141</v>
      </c>
      <c r="T11" s="68">
        <v>13311</v>
      </c>
      <c r="U11" s="38" t="s">
        <v>9</v>
      </c>
    </row>
    <row r="12" spans="1:21" ht="15.75" customHeight="1">
      <c r="A12" s="31" t="s">
        <v>10</v>
      </c>
      <c r="B12" s="133">
        <v>20161</v>
      </c>
      <c r="C12" s="150">
        <v>39.74</v>
      </c>
      <c r="D12" s="136">
        <v>4135</v>
      </c>
      <c r="E12" s="143">
        <v>8.15</v>
      </c>
      <c r="F12" s="136">
        <v>19795</v>
      </c>
      <c r="G12" s="150">
        <v>39.02</v>
      </c>
      <c r="H12" s="136">
        <v>6641</v>
      </c>
      <c r="I12" s="150">
        <v>13.09</v>
      </c>
      <c r="J12" s="109">
        <v>50732</v>
      </c>
      <c r="K12" s="136">
        <v>6667</v>
      </c>
      <c r="L12" s="136">
        <v>0</v>
      </c>
      <c r="M12" s="136">
        <v>1158</v>
      </c>
      <c r="N12" s="136">
        <v>0</v>
      </c>
      <c r="O12" s="136">
        <v>0</v>
      </c>
      <c r="P12" s="136">
        <v>0</v>
      </c>
      <c r="Q12" s="136">
        <v>-10351</v>
      </c>
      <c r="R12" s="136">
        <v>32556</v>
      </c>
      <c r="S12" s="136">
        <v>353698</v>
      </c>
      <c r="T12" s="136">
        <v>25845</v>
      </c>
      <c r="U12" s="37" t="s">
        <v>10</v>
      </c>
    </row>
    <row r="13" spans="1:21" ht="15.75" customHeight="1">
      <c r="A13" s="31" t="s">
        <v>87</v>
      </c>
      <c r="B13" s="135">
        <v>13448</v>
      </c>
      <c r="C13" s="65">
        <v>38.15</v>
      </c>
      <c r="D13" s="68">
        <v>4627</v>
      </c>
      <c r="E13" s="144">
        <v>13.13</v>
      </c>
      <c r="F13" s="68">
        <v>13170</v>
      </c>
      <c r="G13" s="65">
        <v>37.37</v>
      </c>
      <c r="H13" s="68">
        <v>4001</v>
      </c>
      <c r="I13" s="65">
        <v>11.35</v>
      </c>
      <c r="J13" s="106">
        <v>35246</v>
      </c>
      <c r="K13" s="68">
        <v>3896</v>
      </c>
      <c r="L13" s="68">
        <v>12</v>
      </c>
      <c r="M13" s="68">
        <v>2247</v>
      </c>
      <c r="N13" s="68">
        <v>0</v>
      </c>
      <c r="O13" s="68">
        <v>0</v>
      </c>
      <c r="P13" s="68">
        <v>0</v>
      </c>
      <c r="Q13" s="68">
        <v>-6448</v>
      </c>
      <c r="R13" s="68">
        <v>22643</v>
      </c>
      <c r="S13" s="68">
        <v>216908</v>
      </c>
      <c r="T13" s="68">
        <v>15954</v>
      </c>
      <c r="U13" s="37" t="s">
        <v>104</v>
      </c>
    </row>
    <row r="14" spans="1:21" ht="15.75" customHeight="1">
      <c r="A14" s="31" t="s">
        <v>103</v>
      </c>
      <c r="B14" s="135">
        <v>28825</v>
      </c>
      <c r="C14" s="65">
        <v>41.07</v>
      </c>
      <c r="D14" s="68">
        <v>6833</v>
      </c>
      <c r="E14" s="144">
        <v>9.74</v>
      </c>
      <c r="F14" s="68">
        <v>25219</v>
      </c>
      <c r="G14" s="65">
        <v>35.93</v>
      </c>
      <c r="H14" s="68">
        <v>9303</v>
      </c>
      <c r="I14" s="65">
        <v>13.26</v>
      </c>
      <c r="J14" s="106">
        <v>70180</v>
      </c>
      <c r="K14" s="68">
        <v>8715</v>
      </c>
      <c r="L14" s="68">
        <v>0</v>
      </c>
      <c r="M14" s="68">
        <v>1265</v>
      </c>
      <c r="N14" s="68">
        <v>0</v>
      </c>
      <c r="O14" s="68">
        <v>0</v>
      </c>
      <c r="P14" s="68">
        <v>0</v>
      </c>
      <c r="Q14" s="68">
        <v>-13740</v>
      </c>
      <c r="R14" s="68">
        <v>46460</v>
      </c>
      <c r="S14" s="68">
        <v>505699</v>
      </c>
      <c r="T14" s="68">
        <v>37961</v>
      </c>
      <c r="U14" s="37" t="s">
        <v>105</v>
      </c>
    </row>
    <row r="15" spans="1:21" ht="15.75" customHeight="1">
      <c r="A15" s="31" t="s">
        <v>100</v>
      </c>
      <c r="B15" s="135">
        <v>41829</v>
      </c>
      <c r="C15" s="65">
        <v>46.07</v>
      </c>
      <c r="D15" s="68">
        <v>7572</v>
      </c>
      <c r="E15" s="144">
        <v>8.34</v>
      </c>
      <c r="F15" s="68">
        <v>30600</v>
      </c>
      <c r="G15" s="65">
        <v>33.71</v>
      </c>
      <c r="H15" s="68">
        <v>10785</v>
      </c>
      <c r="I15" s="65">
        <v>11.88</v>
      </c>
      <c r="J15" s="106">
        <v>90786</v>
      </c>
      <c r="K15" s="68">
        <v>8768</v>
      </c>
      <c r="L15" s="68">
        <v>0</v>
      </c>
      <c r="M15" s="68">
        <v>2401</v>
      </c>
      <c r="N15" s="68">
        <v>0</v>
      </c>
      <c r="O15" s="68">
        <v>0</v>
      </c>
      <c r="P15" s="68">
        <v>0</v>
      </c>
      <c r="Q15" s="68">
        <v>-18512</v>
      </c>
      <c r="R15" s="68">
        <v>61105</v>
      </c>
      <c r="S15" s="68">
        <v>653585</v>
      </c>
      <c r="T15" s="68">
        <v>47324</v>
      </c>
      <c r="U15" s="37" t="s">
        <v>106</v>
      </c>
    </row>
    <row r="16" spans="1:21" ht="15.75" customHeight="1">
      <c r="A16" s="32" t="s">
        <v>13</v>
      </c>
      <c r="B16" s="135">
        <v>4483</v>
      </c>
      <c r="C16" s="65">
        <v>32.55</v>
      </c>
      <c r="D16" s="68">
        <v>2420</v>
      </c>
      <c r="E16" s="144">
        <v>17.57</v>
      </c>
      <c r="F16" s="68">
        <v>4922</v>
      </c>
      <c r="G16" s="65">
        <v>35.74</v>
      </c>
      <c r="H16" s="68">
        <v>1947</v>
      </c>
      <c r="I16" s="65">
        <v>14.14</v>
      </c>
      <c r="J16" s="106">
        <v>13772</v>
      </c>
      <c r="K16" s="68">
        <v>1741</v>
      </c>
      <c r="L16" s="68">
        <v>0</v>
      </c>
      <c r="M16" s="68">
        <v>498</v>
      </c>
      <c r="N16" s="68">
        <v>0</v>
      </c>
      <c r="O16" s="68">
        <v>0</v>
      </c>
      <c r="P16" s="68">
        <v>0</v>
      </c>
      <c r="Q16" s="68">
        <v>-1795</v>
      </c>
      <c r="R16" s="68">
        <v>9738</v>
      </c>
      <c r="S16" s="68">
        <v>93394</v>
      </c>
      <c r="T16" s="68">
        <v>8963</v>
      </c>
      <c r="U16" s="38" t="s">
        <v>13</v>
      </c>
    </row>
    <row r="17" spans="1:21" ht="15.75" customHeight="1">
      <c r="A17" s="31" t="s">
        <v>23</v>
      </c>
      <c r="B17" s="133">
        <v>302</v>
      </c>
      <c r="C17" s="150">
        <v>30.51</v>
      </c>
      <c r="D17" s="136">
        <v>153</v>
      </c>
      <c r="E17" s="143">
        <v>15.45</v>
      </c>
      <c r="F17" s="136">
        <v>325</v>
      </c>
      <c r="G17" s="150">
        <v>32.83</v>
      </c>
      <c r="H17" s="136">
        <v>210</v>
      </c>
      <c r="I17" s="150">
        <v>21.21</v>
      </c>
      <c r="J17" s="109">
        <v>990</v>
      </c>
      <c r="K17" s="136">
        <v>90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-35</v>
      </c>
      <c r="R17" s="136">
        <v>865</v>
      </c>
      <c r="S17" s="136">
        <v>13154</v>
      </c>
      <c r="T17" s="136">
        <v>498</v>
      </c>
      <c r="U17" s="37" t="s">
        <v>23</v>
      </c>
    </row>
    <row r="18" spans="1:21" ht="15.75" customHeight="1">
      <c r="A18" s="31" t="s">
        <v>94</v>
      </c>
      <c r="B18" s="135">
        <v>4559</v>
      </c>
      <c r="C18" s="65">
        <v>43.78</v>
      </c>
      <c r="D18" s="68">
        <v>835</v>
      </c>
      <c r="E18" s="144">
        <v>8.02</v>
      </c>
      <c r="F18" s="68">
        <v>3425</v>
      </c>
      <c r="G18" s="65">
        <v>32.89</v>
      </c>
      <c r="H18" s="68">
        <v>1594</v>
      </c>
      <c r="I18" s="65">
        <v>15.31</v>
      </c>
      <c r="J18" s="106">
        <v>10413</v>
      </c>
      <c r="K18" s="68">
        <v>1111</v>
      </c>
      <c r="L18" s="68">
        <v>0</v>
      </c>
      <c r="M18" s="68">
        <v>478</v>
      </c>
      <c r="N18" s="68">
        <v>0</v>
      </c>
      <c r="O18" s="68">
        <v>0</v>
      </c>
      <c r="P18" s="68">
        <v>0</v>
      </c>
      <c r="Q18" s="68">
        <v>-1244</v>
      </c>
      <c r="R18" s="68">
        <v>7580</v>
      </c>
      <c r="S18" s="68">
        <v>82890</v>
      </c>
      <c r="T18" s="68">
        <v>3479</v>
      </c>
      <c r="U18" s="37" t="s">
        <v>107</v>
      </c>
    </row>
    <row r="19" spans="1:123" s="8" customFormat="1" ht="15.75" customHeight="1">
      <c r="A19" s="31" t="s">
        <v>95</v>
      </c>
      <c r="B19" s="135">
        <v>9592</v>
      </c>
      <c r="C19" s="65">
        <v>40.59</v>
      </c>
      <c r="D19" s="68">
        <v>2306</v>
      </c>
      <c r="E19" s="144">
        <v>9.76</v>
      </c>
      <c r="F19" s="68">
        <v>8820</v>
      </c>
      <c r="G19" s="65">
        <v>37.33</v>
      </c>
      <c r="H19" s="68">
        <v>2911</v>
      </c>
      <c r="I19" s="65">
        <v>12.32</v>
      </c>
      <c r="J19" s="106">
        <v>23629</v>
      </c>
      <c r="K19" s="68">
        <v>3182</v>
      </c>
      <c r="L19" s="68">
        <v>0</v>
      </c>
      <c r="M19" s="68">
        <v>737</v>
      </c>
      <c r="N19" s="68">
        <v>0</v>
      </c>
      <c r="O19" s="68">
        <v>0</v>
      </c>
      <c r="P19" s="68">
        <v>0</v>
      </c>
      <c r="Q19" s="68">
        <v>-3425</v>
      </c>
      <c r="R19" s="68">
        <v>16285</v>
      </c>
      <c r="S19" s="68">
        <v>168283</v>
      </c>
      <c r="T19" s="68">
        <v>9188</v>
      </c>
      <c r="U19" s="37" t="s">
        <v>29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</row>
    <row r="20" spans="1:21" ht="15.75" customHeight="1">
      <c r="A20" s="31" t="s">
        <v>34</v>
      </c>
      <c r="B20" s="135">
        <v>4851</v>
      </c>
      <c r="C20" s="65">
        <v>45.68</v>
      </c>
      <c r="D20" s="68">
        <v>1614</v>
      </c>
      <c r="E20" s="144">
        <v>15.2</v>
      </c>
      <c r="F20" s="68">
        <v>2842</v>
      </c>
      <c r="G20" s="65">
        <v>26.76</v>
      </c>
      <c r="H20" s="68">
        <v>1313</v>
      </c>
      <c r="I20" s="65">
        <v>12.36</v>
      </c>
      <c r="J20" s="106">
        <v>10620</v>
      </c>
      <c r="K20" s="68">
        <v>821</v>
      </c>
      <c r="L20" s="68">
        <v>0</v>
      </c>
      <c r="M20" s="68">
        <v>194</v>
      </c>
      <c r="N20" s="68">
        <v>0</v>
      </c>
      <c r="O20" s="68">
        <v>0</v>
      </c>
      <c r="P20" s="68">
        <v>0</v>
      </c>
      <c r="Q20" s="68">
        <v>-3</v>
      </c>
      <c r="R20" s="68">
        <v>9603</v>
      </c>
      <c r="S20" s="68">
        <v>77006</v>
      </c>
      <c r="T20" s="68">
        <v>4612</v>
      </c>
      <c r="U20" s="37" t="s">
        <v>34</v>
      </c>
    </row>
    <row r="21" spans="1:21" s="8" customFormat="1" ht="15.75" customHeight="1">
      <c r="A21" s="32" t="s">
        <v>37</v>
      </c>
      <c r="B21" s="135">
        <v>2796</v>
      </c>
      <c r="C21" s="65">
        <v>32.22</v>
      </c>
      <c r="D21" s="68">
        <v>1399</v>
      </c>
      <c r="E21" s="144">
        <v>16.12</v>
      </c>
      <c r="F21" s="68">
        <v>2556</v>
      </c>
      <c r="G21" s="65">
        <v>29.46</v>
      </c>
      <c r="H21" s="68">
        <v>1926</v>
      </c>
      <c r="I21" s="65">
        <v>22.2</v>
      </c>
      <c r="J21" s="106">
        <v>8677</v>
      </c>
      <c r="K21" s="68">
        <v>985</v>
      </c>
      <c r="L21" s="68">
        <v>0</v>
      </c>
      <c r="M21" s="68">
        <v>0</v>
      </c>
      <c r="N21" s="69">
        <v>0</v>
      </c>
      <c r="O21" s="69">
        <v>0</v>
      </c>
      <c r="P21" s="69">
        <v>0</v>
      </c>
      <c r="Q21" s="68">
        <v>-1664</v>
      </c>
      <c r="R21" s="68">
        <v>6028</v>
      </c>
      <c r="S21" s="68">
        <v>71702</v>
      </c>
      <c r="T21" s="68">
        <v>5180</v>
      </c>
      <c r="U21" s="38" t="s">
        <v>37</v>
      </c>
    </row>
    <row r="22" spans="1:21" s="8" customFormat="1" ht="15.75" customHeight="1">
      <c r="A22" s="31" t="s">
        <v>101</v>
      </c>
      <c r="B22" s="133">
        <v>2054</v>
      </c>
      <c r="C22" s="150">
        <v>39.76</v>
      </c>
      <c r="D22" s="136">
        <v>679</v>
      </c>
      <c r="E22" s="143">
        <v>13.15</v>
      </c>
      <c r="F22" s="136">
        <v>1680</v>
      </c>
      <c r="G22" s="150">
        <v>32.53</v>
      </c>
      <c r="H22" s="136">
        <v>752</v>
      </c>
      <c r="I22" s="150">
        <v>14.56</v>
      </c>
      <c r="J22" s="109">
        <v>5165</v>
      </c>
      <c r="K22" s="136">
        <v>606</v>
      </c>
      <c r="L22" s="136">
        <v>0</v>
      </c>
      <c r="M22" s="136">
        <v>0</v>
      </c>
      <c r="N22" s="136">
        <v>0</v>
      </c>
      <c r="O22" s="136">
        <v>0</v>
      </c>
      <c r="P22" s="136">
        <v>0</v>
      </c>
      <c r="Q22" s="136">
        <v>-1199</v>
      </c>
      <c r="R22" s="136">
        <v>3360</v>
      </c>
      <c r="S22" s="136">
        <v>57063</v>
      </c>
      <c r="T22" s="136">
        <v>3393</v>
      </c>
      <c r="U22" s="37" t="s">
        <v>108</v>
      </c>
    </row>
    <row r="23" spans="1:21" s="8" customFormat="1" ht="15.75" customHeight="1">
      <c r="A23" s="31" t="s">
        <v>93</v>
      </c>
      <c r="B23" s="135">
        <v>4919</v>
      </c>
      <c r="C23" s="65">
        <v>37.57</v>
      </c>
      <c r="D23" s="68">
        <v>1695</v>
      </c>
      <c r="E23" s="144">
        <v>12.95</v>
      </c>
      <c r="F23" s="68">
        <v>4775</v>
      </c>
      <c r="G23" s="65">
        <v>36.47</v>
      </c>
      <c r="H23" s="68">
        <v>1704</v>
      </c>
      <c r="I23" s="65">
        <v>13.01</v>
      </c>
      <c r="J23" s="106">
        <v>13093</v>
      </c>
      <c r="K23" s="68">
        <v>1411</v>
      </c>
      <c r="L23" s="68">
        <v>0</v>
      </c>
      <c r="M23" s="68">
        <v>3</v>
      </c>
      <c r="N23" s="68">
        <v>0</v>
      </c>
      <c r="O23" s="68">
        <v>0</v>
      </c>
      <c r="P23" s="68">
        <v>0</v>
      </c>
      <c r="Q23" s="68">
        <v>-2754</v>
      </c>
      <c r="R23" s="68">
        <v>8926</v>
      </c>
      <c r="S23" s="68">
        <v>85951</v>
      </c>
      <c r="T23" s="68">
        <v>5666</v>
      </c>
      <c r="U23" s="37" t="s">
        <v>109</v>
      </c>
    </row>
    <row r="24" spans="1:21" s="313" customFormat="1" ht="15.75" customHeight="1">
      <c r="A24" s="335" t="s">
        <v>153</v>
      </c>
      <c r="B24" s="349">
        <v>286845</v>
      </c>
      <c r="C24" s="311" t="s">
        <v>149</v>
      </c>
      <c r="D24" s="349">
        <v>52918</v>
      </c>
      <c r="E24" s="311" t="s">
        <v>149</v>
      </c>
      <c r="F24" s="349">
        <v>224133</v>
      </c>
      <c r="G24" s="311" t="s">
        <v>149</v>
      </c>
      <c r="H24" s="349">
        <v>78440</v>
      </c>
      <c r="I24" s="311" t="s">
        <v>149</v>
      </c>
      <c r="J24" s="349">
        <v>642336</v>
      </c>
      <c r="K24" s="349">
        <v>73446</v>
      </c>
      <c r="L24" s="349">
        <v>14</v>
      </c>
      <c r="M24" s="349">
        <v>24273</v>
      </c>
      <c r="N24" s="349">
        <v>0</v>
      </c>
      <c r="O24" s="349">
        <v>0</v>
      </c>
      <c r="P24" s="349">
        <v>0</v>
      </c>
      <c r="Q24" s="350">
        <v>-84870</v>
      </c>
      <c r="R24" s="349">
        <v>459735</v>
      </c>
      <c r="S24" s="349">
        <v>4531720</v>
      </c>
      <c r="T24" s="349">
        <v>345544</v>
      </c>
      <c r="U24" s="338" t="s">
        <v>166</v>
      </c>
    </row>
    <row r="25" spans="1:21" s="229" customFormat="1" ht="15.75" customHeight="1">
      <c r="A25" s="227" t="s">
        <v>40</v>
      </c>
      <c r="B25" s="55" t="s">
        <v>149</v>
      </c>
      <c r="C25" s="145" t="s">
        <v>149</v>
      </c>
      <c r="D25" s="146" t="s">
        <v>149</v>
      </c>
      <c r="E25" s="145" t="s">
        <v>149</v>
      </c>
      <c r="F25" s="55" t="s">
        <v>149</v>
      </c>
      <c r="G25" s="145" t="s">
        <v>149</v>
      </c>
      <c r="H25" s="55" t="s">
        <v>149</v>
      </c>
      <c r="I25" s="145" t="s">
        <v>149</v>
      </c>
      <c r="J25" s="55" t="s">
        <v>149</v>
      </c>
      <c r="K25" s="55" t="s">
        <v>149</v>
      </c>
      <c r="L25" s="55" t="s">
        <v>149</v>
      </c>
      <c r="M25" s="55" t="s">
        <v>149</v>
      </c>
      <c r="N25" s="55" t="s">
        <v>149</v>
      </c>
      <c r="O25" s="55" t="s">
        <v>149</v>
      </c>
      <c r="P25" s="55" t="s">
        <v>149</v>
      </c>
      <c r="Q25" s="151" t="s">
        <v>149</v>
      </c>
      <c r="R25" s="55" t="s">
        <v>149</v>
      </c>
      <c r="S25" s="55" t="s">
        <v>149</v>
      </c>
      <c r="T25" s="55" t="s">
        <v>149</v>
      </c>
      <c r="U25" s="228" t="s">
        <v>40</v>
      </c>
    </row>
    <row r="26" spans="1:21" s="229" customFormat="1" ht="15.75" customHeight="1">
      <c r="A26" s="227" t="s">
        <v>41</v>
      </c>
      <c r="B26" s="55" t="s">
        <v>149</v>
      </c>
      <c r="C26" s="145" t="s">
        <v>149</v>
      </c>
      <c r="D26" s="147" t="s">
        <v>149</v>
      </c>
      <c r="E26" s="145" t="s">
        <v>149</v>
      </c>
      <c r="F26" s="55" t="s">
        <v>149</v>
      </c>
      <c r="G26" s="145" t="s">
        <v>149</v>
      </c>
      <c r="H26" s="55" t="s">
        <v>149</v>
      </c>
      <c r="I26" s="145" t="s">
        <v>149</v>
      </c>
      <c r="J26" s="55" t="s">
        <v>149</v>
      </c>
      <c r="K26" s="55" t="s">
        <v>149</v>
      </c>
      <c r="L26" s="55" t="s">
        <v>149</v>
      </c>
      <c r="M26" s="55" t="s">
        <v>149</v>
      </c>
      <c r="N26" s="55" t="s">
        <v>149</v>
      </c>
      <c r="O26" s="55" t="s">
        <v>149</v>
      </c>
      <c r="P26" s="55" t="s">
        <v>149</v>
      </c>
      <c r="Q26" s="151" t="s">
        <v>149</v>
      </c>
      <c r="R26" s="55" t="s">
        <v>149</v>
      </c>
      <c r="S26" s="55" t="s">
        <v>149</v>
      </c>
      <c r="T26" s="55" t="s">
        <v>149</v>
      </c>
      <c r="U26" s="228" t="s">
        <v>41</v>
      </c>
    </row>
    <row r="27" spans="1:21" s="229" customFormat="1" ht="15.75" customHeight="1">
      <c r="A27" s="230" t="s">
        <v>42</v>
      </c>
      <c r="B27" s="56" t="s">
        <v>149</v>
      </c>
      <c r="C27" s="148" t="s">
        <v>149</v>
      </c>
      <c r="D27" s="149" t="s">
        <v>149</v>
      </c>
      <c r="E27" s="148" t="s">
        <v>149</v>
      </c>
      <c r="F27" s="56" t="s">
        <v>149</v>
      </c>
      <c r="G27" s="148" t="s">
        <v>149</v>
      </c>
      <c r="H27" s="56" t="s">
        <v>149</v>
      </c>
      <c r="I27" s="148" t="s">
        <v>149</v>
      </c>
      <c r="J27" s="56" t="s">
        <v>149</v>
      </c>
      <c r="K27" s="56" t="s">
        <v>149</v>
      </c>
      <c r="L27" s="56" t="s">
        <v>149</v>
      </c>
      <c r="M27" s="56" t="s">
        <v>149</v>
      </c>
      <c r="N27" s="56" t="s">
        <v>149</v>
      </c>
      <c r="O27" s="56" t="s">
        <v>149</v>
      </c>
      <c r="P27" s="56" t="s">
        <v>149</v>
      </c>
      <c r="Q27" s="152" t="s">
        <v>149</v>
      </c>
      <c r="R27" s="56" t="s">
        <v>149</v>
      </c>
      <c r="S27" s="56" t="s">
        <v>149</v>
      </c>
      <c r="T27" s="56" t="s">
        <v>149</v>
      </c>
      <c r="U27" s="231" t="s">
        <v>42</v>
      </c>
    </row>
    <row r="28" spans="1:21" s="314" customFormat="1" ht="15.75" customHeight="1" thickBot="1">
      <c r="A28" s="351" t="s">
        <v>127</v>
      </c>
      <c r="B28" s="352" t="s">
        <v>149</v>
      </c>
      <c r="C28" s="353" t="s">
        <v>149</v>
      </c>
      <c r="D28" s="352" t="s">
        <v>149</v>
      </c>
      <c r="E28" s="354" t="s">
        <v>149</v>
      </c>
      <c r="F28" s="352" t="s">
        <v>149</v>
      </c>
      <c r="G28" s="354" t="s">
        <v>149</v>
      </c>
      <c r="H28" s="352" t="s">
        <v>149</v>
      </c>
      <c r="I28" s="354" t="s">
        <v>149</v>
      </c>
      <c r="J28" s="352" t="s">
        <v>149</v>
      </c>
      <c r="K28" s="352" t="s">
        <v>149</v>
      </c>
      <c r="L28" s="352" t="s">
        <v>149</v>
      </c>
      <c r="M28" s="352" t="s">
        <v>149</v>
      </c>
      <c r="N28" s="352" t="s">
        <v>149</v>
      </c>
      <c r="O28" s="352" t="s">
        <v>149</v>
      </c>
      <c r="P28" s="352" t="s">
        <v>149</v>
      </c>
      <c r="Q28" s="355" t="s">
        <v>149</v>
      </c>
      <c r="R28" s="352" t="s">
        <v>149</v>
      </c>
      <c r="S28" s="352" t="s">
        <v>149</v>
      </c>
      <c r="T28" s="352" t="s">
        <v>149</v>
      </c>
      <c r="U28" s="343" t="s">
        <v>127</v>
      </c>
    </row>
    <row r="29" spans="1:21" s="313" customFormat="1" ht="15.75" customHeight="1" thickBot="1" thickTop="1">
      <c r="A29" s="344" t="s">
        <v>154</v>
      </c>
      <c r="B29" s="316">
        <v>286845</v>
      </c>
      <c r="C29" s="347" t="s">
        <v>149</v>
      </c>
      <c r="D29" s="316">
        <v>52918</v>
      </c>
      <c r="E29" s="347" t="s">
        <v>149</v>
      </c>
      <c r="F29" s="316">
        <v>224133</v>
      </c>
      <c r="G29" s="347" t="s">
        <v>149</v>
      </c>
      <c r="H29" s="316">
        <v>78440</v>
      </c>
      <c r="I29" s="347" t="s">
        <v>149</v>
      </c>
      <c r="J29" s="316">
        <v>642336</v>
      </c>
      <c r="K29" s="316">
        <v>73446</v>
      </c>
      <c r="L29" s="316">
        <v>14</v>
      </c>
      <c r="M29" s="316">
        <v>24273</v>
      </c>
      <c r="N29" s="316">
        <v>0</v>
      </c>
      <c r="O29" s="316">
        <v>0</v>
      </c>
      <c r="P29" s="316">
        <v>0</v>
      </c>
      <c r="Q29" s="318">
        <v>-84870</v>
      </c>
      <c r="R29" s="316">
        <v>459735</v>
      </c>
      <c r="S29" s="316">
        <v>4531720</v>
      </c>
      <c r="T29" s="316">
        <v>345544</v>
      </c>
      <c r="U29" s="348" t="s">
        <v>167</v>
      </c>
    </row>
    <row r="30" spans="2:18" ht="13.5">
      <c r="B30" s="40"/>
      <c r="C30" s="40"/>
      <c r="D30" s="41"/>
      <c r="E30" s="41"/>
      <c r="F30" s="40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2" ht="13.5" customHeight="1"/>
  </sheetData>
  <sheetProtection/>
  <mergeCells count="10">
    <mergeCell ref="B2:J2"/>
    <mergeCell ref="S5:S6"/>
    <mergeCell ref="T5:T6"/>
    <mergeCell ref="S3:T3"/>
    <mergeCell ref="B4:C4"/>
    <mergeCell ref="D4:E4"/>
    <mergeCell ref="F4:G4"/>
    <mergeCell ref="H4:I4"/>
    <mergeCell ref="K2:K6"/>
    <mergeCell ref="L2:L6"/>
  </mergeCells>
  <printOptions/>
  <pageMargins left="0.91" right="0.787" top="0.78" bottom="0.984" header="0.512" footer="0.512"/>
  <pageSetup horizontalDpi="600" verticalDpi="600" orientation="landscape" paperSize="8" scale="92" r:id="rId1"/>
  <headerFooter alignWithMargins="0">
    <oddFooter>&amp;C64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K64"/>
  <sheetViews>
    <sheetView view="pageBreakPreview" zoomScale="70" zoomScaleSheetLayoutView="70" workbookViewId="0" topLeftCell="A16">
      <selection activeCell="A1" sqref="A1"/>
    </sheetView>
  </sheetViews>
  <sheetFormatPr defaultColWidth="8.796875" defaultRowHeight="14.25"/>
  <cols>
    <col min="1" max="1" width="10.8984375" style="0" customWidth="1"/>
    <col min="2" max="2" width="7.5" style="0" customWidth="1"/>
    <col min="3" max="3" width="9.09765625" style="0" customWidth="1"/>
    <col min="4" max="4" width="6.69921875" style="0" customWidth="1"/>
    <col min="5" max="5" width="11.19921875" style="0" customWidth="1"/>
    <col min="6" max="6" width="8" style="0" customWidth="1"/>
    <col min="7" max="7" width="11.19921875" style="8" customWidth="1"/>
    <col min="8" max="8" width="8" style="8" customWidth="1"/>
    <col min="9" max="9" width="11.19921875" style="0" customWidth="1"/>
    <col min="10" max="10" width="8" style="8" customWidth="1"/>
    <col min="11" max="11" width="11.19921875" style="8" customWidth="1"/>
    <col min="12" max="12" width="8" style="8" customWidth="1"/>
    <col min="13" max="13" width="13" style="8" bestFit="1" customWidth="1"/>
    <col min="14" max="14" width="16.8984375" style="8" customWidth="1"/>
    <col min="15" max="15" width="12.59765625" style="8" customWidth="1"/>
    <col min="16" max="16" width="14.5" style="8" customWidth="1"/>
    <col min="17" max="17" width="4.5" style="8" hidden="1" customWidth="1"/>
    <col min="18" max="18" width="7.59765625" style="8" hidden="1" customWidth="1"/>
    <col min="19" max="19" width="11.59765625" style="8" hidden="1" customWidth="1"/>
    <col min="20" max="20" width="15" style="8" customWidth="1"/>
    <col min="21" max="21" width="13.19921875" style="8" customWidth="1"/>
    <col min="22" max="22" width="10.3984375" style="8" customWidth="1"/>
    <col min="30" max="30" width="9.8984375" style="0" customWidth="1"/>
  </cols>
  <sheetData>
    <row r="1" spans="1:25" s="8" customFormat="1" ht="21.75" thickBot="1">
      <c r="A1" s="264" t="s">
        <v>173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84" t="s">
        <v>81</v>
      </c>
      <c r="U1" s="15"/>
      <c r="V1" s="84" t="s">
        <v>57</v>
      </c>
      <c r="W1"/>
      <c r="X1"/>
      <c r="Y1"/>
    </row>
    <row r="2" spans="1:25" s="8" customFormat="1" ht="15" customHeight="1">
      <c r="A2" s="482" t="s">
        <v>2</v>
      </c>
      <c r="B2" s="470" t="s">
        <v>139</v>
      </c>
      <c r="C2" s="470" t="s">
        <v>138</v>
      </c>
      <c r="D2" s="470" t="s">
        <v>137</v>
      </c>
      <c r="E2" s="494" t="s">
        <v>96</v>
      </c>
      <c r="F2" s="495"/>
      <c r="G2" s="495"/>
      <c r="H2" s="495"/>
      <c r="I2" s="495"/>
      <c r="J2" s="495"/>
      <c r="K2" s="495"/>
      <c r="L2" s="495"/>
      <c r="M2" s="496"/>
      <c r="N2" s="470" t="s">
        <v>142</v>
      </c>
      <c r="O2" s="470" t="s">
        <v>140</v>
      </c>
      <c r="P2" s="85"/>
      <c r="Q2" s="85"/>
      <c r="R2" s="86"/>
      <c r="S2" s="86"/>
      <c r="T2" s="85"/>
      <c r="U2" s="85"/>
      <c r="V2" s="87"/>
      <c r="W2"/>
      <c r="X2"/>
      <c r="Y2"/>
    </row>
    <row r="3" spans="1:22" ht="15" customHeight="1">
      <c r="A3" s="483"/>
      <c r="B3" s="471"/>
      <c r="C3" s="471"/>
      <c r="D3" s="471"/>
      <c r="E3" s="473" t="s">
        <v>88</v>
      </c>
      <c r="F3" s="474"/>
      <c r="G3" s="473" t="s">
        <v>89</v>
      </c>
      <c r="H3" s="474"/>
      <c r="I3" s="473" t="s">
        <v>90</v>
      </c>
      <c r="J3" s="474"/>
      <c r="K3" s="473" t="s">
        <v>67</v>
      </c>
      <c r="L3" s="474"/>
      <c r="M3" s="479" t="s">
        <v>91</v>
      </c>
      <c r="N3" s="471"/>
      <c r="O3" s="471"/>
      <c r="P3" s="88" t="s">
        <v>62</v>
      </c>
      <c r="Q3" s="88"/>
      <c r="R3" s="89"/>
      <c r="S3" s="89"/>
      <c r="T3" s="90"/>
      <c r="U3" s="90"/>
      <c r="V3" s="91"/>
    </row>
    <row r="4" spans="1:22" ht="13.5">
      <c r="A4" s="483"/>
      <c r="B4" s="471"/>
      <c r="C4" s="471"/>
      <c r="D4" s="471"/>
      <c r="E4" s="475"/>
      <c r="F4" s="476"/>
      <c r="G4" s="475"/>
      <c r="H4" s="476"/>
      <c r="I4" s="475"/>
      <c r="J4" s="476"/>
      <c r="K4" s="475"/>
      <c r="L4" s="476"/>
      <c r="M4" s="480"/>
      <c r="N4" s="471"/>
      <c r="O4" s="471"/>
      <c r="P4" s="88" t="s">
        <v>71</v>
      </c>
      <c r="Q4" s="88" t="s">
        <v>129</v>
      </c>
      <c r="R4" s="89" t="s">
        <v>130</v>
      </c>
      <c r="S4" s="89" t="s">
        <v>131</v>
      </c>
      <c r="T4" s="88" t="s">
        <v>72</v>
      </c>
      <c r="U4" s="88" t="s">
        <v>73</v>
      </c>
      <c r="V4" s="92" t="s">
        <v>2</v>
      </c>
    </row>
    <row r="5" spans="1:22" ht="13.5">
      <c r="A5" s="483"/>
      <c r="B5" s="471"/>
      <c r="C5" s="471"/>
      <c r="D5" s="471"/>
      <c r="E5" s="477"/>
      <c r="F5" s="478"/>
      <c r="G5" s="477"/>
      <c r="H5" s="478"/>
      <c r="I5" s="477"/>
      <c r="J5" s="478"/>
      <c r="K5" s="477"/>
      <c r="L5" s="478"/>
      <c r="M5" s="480"/>
      <c r="N5" s="471"/>
      <c r="O5" s="471"/>
      <c r="P5" s="88" t="s">
        <v>76</v>
      </c>
      <c r="Q5" s="88"/>
      <c r="R5" s="89"/>
      <c r="S5" s="89"/>
      <c r="T5" s="90"/>
      <c r="U5" s="90"/>
      <c r="V5" s="91"/>
    </row>
    <row r="6" spans="1:31" s="8" customFormat="1" ht="13.5">
      <c r="A6" s="484"/>
      <c r="B6" s="472"/>
      <c r="C6" s="472"/>
      <c r="D6" s="472"/>
      <c r="E6" s="89" t="s">
        <v>77</v>
      </c>
      <c r="F6" s="89" t="s">
        <v>54</v>
      </c>
      <c r="G6" s="89" t="s">
        <v>77</v>
      </c>
      <c r="H6" s="89" t="s">
        <v>54</v>
      </c>
      <c r="I6" s="89" t="s">
        <v>77</v>
      </c>
      <c r="J6" s="89" t="s">
        <v>54</v>
      </c>
      <c r="K6" s="89" t="s">
        <v>77</v>
      </c>
      <c r="L6" s="89" t="s">
        <v>54</v>
      </c>
      <c r="M6" s="481"/>
      <c r="N6" s="472"/>
      <c r="O6" s="472"/>
      <c r="P6" s="93"/>
      <c r="Q6" s="93"/>
      <c r="R6" s="93"/>
      <c r="S6" s="93"/>
      <c r="T6" s="93"/>
      <c r="U6" s="93"/>
      <c r="V6" s="94"/>
      <c r="X6"/>
      <c r="Y6"/>
      <c r="Z6"/>
      <c r="AA6"/>
      <c r="AB6"/>
      <c r="AC6"/>
      <c r="AD6"/>
      <c r="AE6"/>
    </row>
    <row r="7" spans="1:31" s="8" customFormat="1" ht="13.5">
      <c r="A7" s="95" t="s">
        <v>4</v>
      </c>
      <c r="B7" s="232" t="s">
        <v>63</v>
      </c>
      <c r="C7" s="232" t="s">
        <v>78</v>
      </c>
      <c r="D7" s="236">
        <v>8</v>
      </c>
      <c r="E7" s="236">
        <v>1102227</v>
      </c>
      <c r="F7" s="242">
        <v>63.59</v>
      </c>
      <c r="G7" s="241">
        <v>55012</v>
      </c>
      <c r="H7" s="242">
        <v>3.17</v>
      </c>
      <c r="I7" s="241">
        <v>411818</v>
      </c>
      <c r="J7" s="242">
        <v>23.75</v>
      </c>
      <c r="K7" s="241">
        <v>164583</v>
      </c>
      <c r="L7" s="242">
        <v>9.49</v>
      </c>
      <c r="M7" s="269">
        <v>1733640</v>
      </c>
      <c r="N7" s="241">
        <v>162589</v>
      </c>
      <c r="O7" s="241">
        <v>1438</v>
      </c>
      <c r="P7" s="241">
        <v>216275</v>
      </c>
      <c r="Q7" s="241">
        <v>0</v>
      </c>
      <c r="R7" s="241">
        <v>0</v>
      </c>
      <c r="S7" s="241">
        <v>0</v>
      </c>
      <c r="T7" s="243">
        <v>22690</v>
      </c>
      <c r="U7" s="241">
        <v>1376028</v>
      </c>
      <c r="V7" s="96" t="s">
        <v>4</v>
      </c>
      <c r="X7"/>
      <c r="Y7"/>
      <c r="Z7"/>
      <c r="AA7"/>
      <c r="AB7"/>
      <c r="AC7"/>
      <c r="AD7"/>
      <c r="AE7"/>
    </row>
    <row r="8" spans="1:31" s="8" customFormat="1" ht="13.5">
      <c r="A8" s="95" t="s">
        <v>5</v>
      </c>
      <c r="B8" s="232" t="s">
        <v>79</v>
      </c>
      <c r="C8" s="232" t="s">
        <v>124</v>
      </c>
      <c r="D8" s="239">
        <v>8</v>
      </c>
      <c r="E8" s="239">
        <v>174469</v>
      </c>
      <c r="F8" s="240">
        <v>58.05</v>
      </c>
      <c r="G8" s="233">
        <v>0</v>
      </c>
      <c r="H8" s="240">
        <v>0</v>
      </c>
      <c r="I8" s="233">
        <v>73031</v>
      </c>
      <c r="J8" s="240">
        <v>24.3</v>
      </c>
      <c r="K8" s="233">
        <v>53045</v>
      </c>
      <c r="L8" s="240">
        <v>17.65</v>
      </c>
      <c r="M8" s="270">
        <v>300545</v>
      </c>
      <c r="N8" s="233">
        <v>31925</v>
      </c>
      <c r="O8" s="233">
        <v>373</v>
      </c>
      <c r="P8" s="233">
        <v>5066</v>
      </c>
      <c r="Q8" s="233">
        <v>0</v>
      </c>
      <c r="R8" s="233">
        <v>0</v>
      </c>
      <c r="S8" s="233">
        <v>0</v>
      </c>
      <c r="T8" s="244">
        <v>-53148</v>
      </c>
      <c r="U8" s="233">
        <v>210033</v>
      </c>
      <c r="V8" s="96" t="s">
        <v>5</v>
      </c>
      <c r="X8"/>
      <c r="Y8"/>
      <c r="Z8"/>
      <c r="AA8"/>
      <c r="AB8"/>
      <c r="AC8"/>
      <c r="AD8"/>
      <c r="AE8"/>
    </row>
    <row r="9" spans="1:31" s="8" customFormat="1" ht="13.5">
      <c r="A9" s="95" t="s">
        <v>7</v>
      </c>
      <c r="B9" s="232" t="s">
        <v>79</v>
      </c>
      <c r="C9" s="232" t="s">
        <v>78</v>
      </c>
      <c r="D9" s="239">
        <v>8</v>
      </c>
      <c r="E9" s="239">
        <v>59727</v>
      </c>
      <c r="F9" s="240">
        <v>41.76</v>
      </c>
      <c r="G9" s="233">
        <v>14711</v>
      </c>
      <c r="H9" s="240">
        <v>10.29</v>
      </c>
      <c r="I9" s="233">
        <v>46938</v>
      </c>
      <c r="J9" s="240">
        <v>32.83</v>
      </c>
      <c r="K9" s="233">
        <v>21616</v>
      </c>
      <c r="L9" s="240">
        <v>15.12</v>
      </c>
      <c r="M9" s="270">
        <v>142992</v>
      </c>
      <c r="N9" s="233">
        <v>20173</v>
      </c>
      <c r="O9" s="233">
        <v>165</v>
      </c>
      <c r="P9" s="233">
        <v>2758</v>
      </c>
      <c r="Q9" s="233">
        <v>0</v>
      </c>
      <c r="R9" s="233">
        <v>0</v>
      </c>
      <c r="S9" s="233">
        <v>0</v>
      </c>
      <c r="T9" s="244">
        <v>913</v>
      </c>
      <c r="U9" s="233">
        <v>120809</v>
      </c>
      <c r="V9" s="96" t="s">
        <v>7</v>
      </c>
      <c r="X9"/>
      <c r="Y9"/>
      <c r="Z9"/>
      <c r="AA9"/>
      <c r="AB9"/>
      <c r="AC9"/>
      <c r="AD9"/>
      <c r="AE9"/>
    </row>
    <row r="10" spans="1:31" s="8" customFormat="1" ht="13.5">
      <c r="A10" s="95" t="s">
        <v>8</v>
      </c>
      <c r="B10" s="232" t="s">
        <v>79</v>
      </c>
      <c r="C10" s="232" t="s">
        <v>79</v>
      </c>
      <c r="D10" s="239">
        <v>8</v>
      </c>
      <c r="E10" s="239">
        <v>73773</v>
      </c>
      <c r="F10" s="240">
        <v>43.58</v>
      </c>
      <c r="G10" s="233">
        <v>15646</v>
      </c>
      <c r="H10" s="240">
        <v>9.24</v>
      </c>
      <c r="I10" s="233">
        <v>53416</v>
      </c>
      <c r="J10" s="240">
        <v>31.55</v>
      </c>
      <c r="K10" s="233">
        <v>26465</v>
      </c>
      <c r="L10" s="240">
        <v>15.63</v>
      </c>
      <c r="M10" s="270">
        <v>169300</v>
      </c>
      <c r="N10" s="233">
        <v>22720</v>
      </c>
      <c r="O10" s="233">
        <v>101</v>
      </c>
      <c r="P10" s="233">
        <v>4207</v>
      </c>
      <c r="Q10" s="233">
        <v>0</v>
      </c>
      <c r="R10" s="233">
        <v>0</v>
      </c>
      <c r="S10" s="233">
        <v>0</v>
      </c>
      <c r="T10" s="244">
        <v>1465</v>
      </c>
      <c r="U10" s="233">
        <v>143737</v>
      </c>
      <c r="V10" s="96" t="s">
        <v>8</v>
      </c>
      <c r="X10"/>
      <c r="Y10"/>
      <c r="Z10"/>
      <c r="AA10"/>
      <c r="AB10"/>
      <c r="AC10"/>
      <c r="AD10"/>
      <c r="AE10"/>
    </row>
    <row r="11" spans="1:31" s="8" customFormat="1" ht="13.5">
      <c r="A11" s="97" t="s">
        <v>9</v>
      </c>
      <c r="B11" s="234" t="s">
        <v>79</v>
      </c>
      <c r="C11" s="234" t="s">
        <v>79</v>
      </c>
      <c r="D11" s="237">
        <v>4</v>
      </c>
      <c r="E11" s="233">
        <v>47789</v>
      </c>
      <c r="F11" s="240">
        <v>41</v>
      </c>
      <c r="G11" s="233">
        <v>7217</v>
      </c>
      <c r="H11" s="240">
        <v>6.19</v>
      </c>
      <c r="I11" s="233">
        <v>42535</v>
      </c>
      <c r="J11" s="240">
        <v>36.49</v>
      </c>
      <c r="K11" s="233">
        <v>19021</v>
      </c>
      <c r="L11" s="240">
        <v>16.32</v>
      </c>
      <c r="M11" s="271">
        <v>116562</v>
      </c>
      <c r="N11" s="233">
        <v>16482</v>
      </c>
      <c r="O11" s="233">
        <v>25</v>
      </c>
      <c r="P11" s="233">
        <v>710</v>
      </c>
      <c r="Q11" s="235">
        <v>0</v>
      </c>
      <c r="R11" s="235">
        <v>0</v>
      </c>
      <c r="S11" s="235">
        <v>0</v>
      </c>
      <c r="T11" s="244">
        <v>2971</v>
      </c>
      <c r="U11" s="233">
        <v>102316</v>
      </c>
      <c r="V11" s="98" t="s">
        <v>9</v>
      </c>
      <c r="X11"/>
      <c r="Y11"/>
      <c r="Z11"/>
      <c r="AA11"/>
      <c r="AB11"/>
      <c r="AC11"/>
      <c r="AD11"/>
      <c r="AE11"/>
    </row>
    <row r="12" spans="1:22" ht="13.5">
      <c r="A12" s="95" t="s">
        <v>10</v>
      </c>
      <c r="B12" s="232" t="s">
        <v>79</v>
      </c>
      <c r="C12" s="232" t="s">
        <v>79</v>
      </c>
      <c r="D12" s="233">
        <v>8</v>
      </c>
      <c r="E12" s="236">
        <v>246355</v>
      </c>
      <c r="F12" s="242">
        <v>58.21</v>
      </c>
      <c r="G12" s="241">
        <v>20407</v>
      </c>
      <c r="H12" s="242">
        <v>4.82</v>
      </c>
      <c r="I12" s="241">
        <v>109866</v>
      </c>
      <c r="J12" s="242">
        <v>25.96</v>
      </c>
      <c r="K12" s="241">
        <v>46603</v>
      </c>
      <c r="L12" s="242">
        <v>11.01</v>
      </c>
      <c r="M12" s="269">
        <v>423231</v>
      </c>
      <c r="N12" s="241">
        <v>40833</v>
      </c>
      <c r="O12" s="241">
        <v>17</v>
      </c>
      <c r="P12" s="241">
        <v>39692</v>
      </c>
      <c r="Q12" s="241">
        <v>0</v>
      </c>
      <c r="R12" s="241">
        <v>0</v>
      </c>
      <c r="S12" s="241">
        <v>0</v>
      </c>
      <c r="T12" s="243">
        <v>-5474</v>
      </c>
      <c r="U12" s="241">
        <v>337215</v>
      </c>
      <c r="V12" s="96" t="s">
        <v>10</v>
      </c>
    </row>
    <row r="13" spans="1:22" ht="13.5">
      <c r="A13" s="95" t="s">
        <v>115</v>
      </c>
      <c r="B13" s="232" t="s">
        <v>79</v>
      </c>
      <c r="C13" s="232" t="s">
        <v>79</v>
      </c>
      <c r="D13" s="233">
        <v>8</v>
      </c>
      <c r="E13" s="239">
        <v>61256</v>
      </c>
      <c r="F13" s="240">
        <v>47</v>
      </c>
      <c r="G13" s="233">
        <v>7753</v>
      </c>
      <c r="H13" s="240">
        <v>5.95</v>
      </c>
      <c r="I13" s="233">
        <v>42330</v>
      </c>
      <c r="J13" s="240">
        <v>32.48</v>
      </c>
      <c r="K13" s="233">
        <v>18991</v>
      </c>
      <c r="L13" s="240">
        <v>14.57</v>
      </c>
      <c r="M13" s="270">
        <v>130330</v>
      </c>
      <c r="N13" s="233">
        <v>15906</v>
      </c>
      <c r="O13" s="233">
        <v>89</v>
      </c>
      <c r="P13" s="233">
        <v>3919</v>
      </c>
      <c r="Q13" s="233">
        <v>0</v>
      </c>
      <c r="R13" s="233">
        <v>0</v>
      </c>
      <c r="S13" s="233">
        <v>0</v>
      </c>
      <c r="T13" s="244">
        <v>1667</v>
      </c>
      <c r="U13" s="233">
        <v>112083</v>
      </c>
      <c r="V13" s="96" t="s">
        <v>104</v>
      </c>
    </row>
    <row r="14" spans="1:22" ht="13.5">
      <c r="A14" s="95" t="s">
        <v>116</v>
      </c>
      <c r="B14" s="232" t="s">
        <v>79</v>
      </c>
      <c r="C14" s="232" t="s">
        <v>79</v>
      </c>
      <c r="D14" s="233">
        <v>8</v>
      </c>
      <c r="E14" s="239">
        <v>160715</v>
      </c>
      <c r="F14" s="240">
        <v>51.99</v>
      </c>
      <c r="G14" s="233">
        <v>29615</v>
      </c>
      <c r="H14" s="240">
        <v>9.58</v>
      </c>
      <c r="I14" s="233">
        <v>75492</v>
      </c>
      <c r="J14" s="240">
        <v>24.42</v>
      </c>
      <c r="K14" s="233">
        <v>43306</v>
      </c>
      <c r="L14" s="240">
        <v>14.01</v>
      </c>
      <c r="M14" s="270">
        <v>309128</v>
      </c>
      <c r="N14" s="233">
        <v>31286</v>
      </c>
      <c r="O14" s="233">
        <v>449</v>
      </c>
      <c r="P14" s="233">
        <v>11098</v>
      </c>
      <c r="Q14" s="233">
        <v>0</v>
      </c>
      <c r="R14" s="233">
        <v>0</v>
      </c>
      <c r="S14" s="233">
        <v>0</v>
      </c>
      <c r="T14" s="244">
        <v>102</v>
      </c>
      <c r="U14" s="233">
        <v>266397</v>
      </c>
      <c r="V14" s="96" t="s">
        <v>105</v>
      </c>
    </row>
    <row r="15" spans="1:22" ht="13.5">
      <c r="A15" s="95" t="s">
        <v>117</v>
      </c>
      <c r="B15" s="232" t="s">
        <v>79</v>
      </c>
      <c r="C15" s="232" t="s">
        <v>79</v>
      </c>
      <c r="D15" s="233">
        <v>8</v>
      </c>
      <c r="E15" s="239">
        <v>182147</v>
      </c>
      <c r="F15" s="240">
        <v>50.59</v>
      </c>
      <c r="G15" s="233">
        <v>24136</v>
      </c>
      <c r="H15" s="240">
        <v>6.7</v>
      </c>
      <c r="I15" s="233">
        <v>105369</v>
      </c>
      <c r="J15" s="240">
        <v>29.27</v>
      </c>
      <c r="K15" s="233">
        <v>48372</v>
      </c>
      <c r="L15" s="240">
        <v>13.44</v>
      </c>
      <c r="M15" s="270">
        <v>360024</v>
      </c>
      <c r="N15" s="233">
        <v>38326</v>
      </c>
      <c r="O15" s="233">
        <v>298</v>
      </c>
      <c r="P15" s="233">
        <v>13637</v>
      </c>
      <c r="Q15" s="233">
        <v>0</v>
      </c>
      <c r="R15" s="233">
        <v>0</v>
      </c>
      <c r="S15" s="233">
        <v>0</v>
      </c>
      <c r="T15" s="244">
        <v>6719</v>
      </c>
      <c r="U15" s="233">
        <v>314482</v>
      </c>
      <c r="V15" s="96" t="s">
        <v>106</v>
      </c>
    </row>
    <row r="16" spans="1:22" ht="13.5">
      <c r="A16" s="97" t="s">
        <v>13</v>
      </c>
      <c r="B16" s="234" t="s">
        <v>79</v>
      </c>
      <c r="C16" s="234" t="s">
        <v>79</v>
      </c>
      <c r="D16" s="233">
        <v>8</v>
      </c>
      <c r="E16" s="233">
        <v>38186</v>
      </c>
      <c r="F16" s="240">
        <v>39.87</v>
      </c>
      <c r="G16" s="233">
        <v>13464</v>
      </c>
      <c r="H16" s="240">
        <v>14.06</v>
      </c>
      <c r="I16" s="233">
        <v>27935</v>
      </c>
      <c r="J16" s="240">
        <v>29.17</v>
      </c>
      <c r="K16" s="233">
        <v>16187</v>
      </c>
      <c r="L16" s="240">
        <v>16.9</v>
      </c>
      <c r="M16" s="270">
        <v>95772</v>
      </c>
      <c r="N16" s="233">
        <v>10800</v>
      </c>
      <c r="O16" s="233">
        <v>14</v>
      </c>
      <c r="P16" s="233">
        <v>2299</v>
      </c>
      <c r="Q16" s="233">
        <v>0</v>
      </c>
      <c r="R16" s="233">
        <v>0</v>
      </c>
      <c r="S16" s="233">
        <v>0</v>
      </c>
      <c r="T16" s="244">
        <v>-460</v>
      </c>
      <c r="U16" s="233">
        <v>82199</v>
      </c>
      <c r="V16" s="98" t="s">
        <v>13</v>
      </c>
    </row>
    <row r="17" spans="1:22" ht="13.5">
      <c r="A17" s="95" t="s">
        <v>23</v>
      </c>
      <c r="B17" s="232" t="s">
        <v>79</v>
      </c>
      <c r="C17" s="232" t="s">
        <v>79</v>
      </c>
      <c r="D17" s="236">
        <v>8</v>
      </c>
      <c r="E17" s="236">
        <v>8586</v>
      </c>
      <c r="F17" s="242">
        <v>50.01</v>
      </c>
      <c r="G17" s="241">
        <v>1500</v>
      </c>
      <c r="H17" s="242">
        <v>8.74</v>
      </c>
      <c r="I17" s="241">
        <v>4992</v>
      </c>
      <c r="J17" s="242">
        <v>29.08</v>
      </c>
      <c r="K17" s="241">
        <v>2090</v>
      </c>
      <c r="L17" s="242">
        <v>12.17</v>
      </c>
      <c r="M17" s="269">
        <v>17168</v>
      </c>
      <c r="N17" s="241">
        <v>3422</v>
      </c>
      <c r="O17" s="241">
        <v>14</v>
      </c>
      <c r="P17" s="241">
        <v>1522</v>
      </c>
      <c r="Q17" s="241">
        <v>0</v>
      </c>
      <c r="R17" s="241">
        <v>0</v>
      </c>
      <c r="S17" s="241">
        <v>0</v>
      </c>
      <c r="T17" s="243">
        <v>1458</v>
      </c>
      <c r="U17" s="241">
        <v>13668</v>
      </c>
      <c r="V17" s="96" t="s">
        <v>23</v>
      </c>
    </row>
    <row r="18" spans="1:22" ht="13.5">
      <c r="A18" s="95" t="s">
        <v>118</v>
      </c>
      <c r="B18" s="232" t="s">
        <v>79</v>
      </c>
      <c r="C18" s="232" t="s">
        <v>79</v>
      </c>
      <c r="D18" s="239">
        <v>8</v>
      </c>
      <c r="E18" s="239">
        <v>18012</v>
      </c>
      <c r="F18" s="240">
        <v>45.01</v>
      </c>
      <c r="G18" s="233">
        <v>1845</v>
      </c>
      <c r="H18" s="240">
        <v>4.61</v>
      </c>
      <c r="I18" s="233">
        <v>13398</v>
      </c>
      <c r="J18" s="240">
        <v>33.48</v>
      </c>
      <c r="K18" s="233">
        <v>6765</v>
      </c>
      <c r="L18" s="240">
        <v>16.9</v>
      </c>
      <c r="M18" s="270">
        <v>40020</v>
      </c>
      <c r="N18" s="233">
        <v>4665</v>
      </c>
      <c r="O18" s="233">
        <v>34</v>
      </c>
      <c r="P18" s="233">
        <v>303</v>
      </c>
      <c r="Q18" s="233">
        <v>0</v>
      </c>
      <c r="R18" s="233">
        <v>0</v>
      </c>
      <c r="S18" s="233">
        <v>0</v>
      </c>
      <c r="T18" s="244">
        <v>662</v>
      </c>
      <c r="U18" s="233">
        <v>35680</v>
      </c>
      <c r="V18" s="96" t="s">
        <v>107</v>
      </c>
    </row>
    <row r="19" spans="1:141" s="8" customFormat="1" ht="13.5">
      <c r="A19" s="95" t="s">
        <v>119</v>
      </c>
      <c r="B19" s="232" t="s">
        <v>79</v>
      </c>
      <c r="C19" s="232" t="s">
        <v>79</v>
      </c>
      <c r="D19" s="239">
        <v>8</v>
      </c>
      <c r="E19" s="239">
        <v>38024</v>
      </c>
      <c r="F19" s="240">
        <v>43.44</v>
      </c>
      <c r="G19" s="233">
        <v>8397</v>
      </c>
      <c r="H19" s="240">
        <v>9.59</v>
      </c>
      <c r="I19" s="233">
        <v>27724</v>
      </c>
      <c r="J19" s="240">
        <v>31.68</v>
      </c>
      <c r="K19" s="233">
        <v>13381</v>
      </c>
      <c r="L19" s="240">
        <v>15.29</v>
      </c>
      <c r="M19" s="270">
        <v>87526</v>
      </c>
      <c r="N19" s="233">
        <v>10253</v>
      </c>
      <c r="O19" s="233">
        <v>12</v>
      </c>
      <c r="P19" s="233">
        <v>1342</v>
      </c>
      <c r="Q19" s="233">
        <v>0</v>
      </c>
      <c r="R19" s="233">
        <v>0</v>
      </c>
      <c r="S19" s="233">
        <v>0</v>
      </c>
      <c r="T19" s="244">
        <v>209</v>
      </c>
      <c r="U19" s="233">
        <v>76128</v>
      </c>
      <c r="V19" s="96" t="s">
        <v>29</v>
      </c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</row>
    <row r="20" spans="1:22" ht="15.75" customHeight="1">
      <c r="A20" s="95" t="s">
        <v>34</v>
      </c>
      <c r="B20" s="232" t="s">
        <v>79</v>
      </c>
      <c r="C20" s="232" t="s">
        <v>79</v>
      </c>
      <c r="D20" s="239">
        <v>8</v>
      </c>
      <c r="E20" s="239">
        <v>24147</v>
      </c>
      <c r="F20" s="240">
        <v>43.33</v>
      </c>
      <c r="G20" s="233">
        <v>6749</v>
      </c>
      <c r="H20" s="240">
        <v>12.11</v>
      </c>
      <c r="I20" s="233">
        <v>15295</v>
      </c>
      <c r="J20" s="240">
        <v>27.45</v>
      </c>
      <c r="K20" s="233">
        <v>9536</v>
      </c>
      <c r="L20" s="240">
        <v>17.11</v>
      </c>
      <c r="M20" s="270">
        <v>55727</v>
      </c>
      <c r="N20" s="233">
        <v>6712</v>
      </c>
      <c r="O20" s="233">
        <v>45</v>
      </c>
      <c r="P20" s="233">
        <v>1473</v>
      </c>
      <c r="Q20" s="233">
        <v>0</v>
      </c>
      <c r="R20" s="233">
        <v>0</v>
      </c>
      <c r="S20" s="233">
        <v>0</v>
      </c>
      <c r="T20" s="244">
        <v>-10</v>
      </c>
      <c r="U20" s="233">
        <v>47487</v>
      </c>
      <c r="V20" s="96" t="s">
        <v>34</v>
      </c>
    </row>
    <row r="21" spans="1:31" s="8" customFormat="1" ht="13.5">
      <c r="A21" s="97" t="s">
        <v>37</v>
      </c>
      <c r="B21" s="234" t="s">
        <v>79</v>
      </c>
      <c r="C21" s="232" t="s">
        <v>79</v>
      </c>
      <c r="D21" s="237">
        <v>8</v>
      </c>
      <c r="E21" s="233">
        <v>24648</v>
      </c>
      <c r="F21" s="240">
        <v>37.73</v>
      </c>
      <c r="G21" s="233">
        <v>9410</v>
      </c>
      <c r="H21" s="240">
        <v>14.4</v>
      </c>
      <c r="I21" s="233">
        <v>19193</v>
      </c>
      <c r="J21" s="240">
        <v>29.37</v>
      </c>
      <c r="K21" s="233">
        <v>12088</v>
      </c>
      <c r="L21" s="240">
        <v>18.5</v>
      </c>
      <c r="M21" s="270">
        <v>65339</v>
      </c>
      <c r="N21" s="233">
        <v>8615</v>
      </c>
      <c r="O21" s="233">
        <v>0</v>
      </c>
      <c r="P21" s="233">
        <v>1384</v>
      </c>
      <c r="Q21" s="235">
        <v>0</v>
      </c>
      <c r="R21" s="235">
        <v>0</v>
      </c>
      <c r="S21" s="235">
        <v>0</v>
      </c>
      <c r="T21" s="244">
        <v>-1962</v>
      </c>
      <c r="U21" s="233">
        <v>53378</v>
      </c>
      <c r="V21" s="98" t="s">
        <v>37</v>
      </c>
      <c r="X21"/>
      <c r="Y21"/>
      <c r="Z21"/>
      <c r="AA21"/>
      <c r="AB21"/>
      <c r="AC21"/>
      <c r="AD21"/>
      <c r="AE21"/>
    </row>
    <row r="22" spans="1:31" s="8" customFormat="1" ht="13.5">
      <c r="A22" s="95" t="s">
        <v>120</v>
      </c>
      <c r="B22" s="232" t="s">
        <v>79</v>
      </c>
      <c r="C22" s="238" t="s">
        <v>79</v>
      </c>
      <c r="D22" s="233">
        <v>8</v>
      </c>
      <c r="E22" s="236">
        <v>13009</v>
      </c>
      <c r="F22" s="242">
        <v>40.84</v>
      </c>
      <c r="G22" s="241">
        <v>3221</v>
      </c>
      <c r="H22" s="242">
        <v>10.11</v>
      </c>
      <c r="I22" s="241">
        <v>9832</v>
      </c>
      <c r="J22" s="242">
        <v>30.86</v>
      </c>
      <c r="K22" s="241">
        <v>5795</v>
      </c>
      <c r="L22" s="242">
        <v>18.19</v>
      </c>
      <c r="M22" s="269">
        <v>31857</v>
      </c>
      <c r="N22" s="241">
        <v>4382</v>
      </c>
      <c r="O22" s="241">
        <v>31</v>
      </c>
      <c r="P22" s="241">
        <v>375</v>
      </c>
      <c r="Q22" s="241">
        <v>0</v>
      </c>
      <c r="R22" s="241">
        <v>0</v>
      </c>
      <c r="S22" s="241">
        <v>0</v>
      </c>
      <c r="T22" s="243">
        <v>482</v>
      </c>
      <c r="U22" s="241">
        <v>27551</v>
      </c>
      <c r="V22" s="96" t="s">
        <v>108</v>
      </c>
      <c r="X22"/>
      <c r="Y22"/>
      <c r="Z22"/>
      <c r="AA22"/>
      <c r="AB22"/>
      <c r="AC22"/>
      <c r="AD22"/>
      <c r="AE22"/>
    </row>
    <row r="23" spans="1:31" s="8" customFormat="1" ht="13.5">
      <c r="A23" s="95" t="s">
        <v>121</v>
      </c>
      <c r="B23" s="232" t="s">
        <v>79</v>
      </c>
      <c r="C23" s="232" t="s">
        <v>79</v>
      </c>
      <c r="D23" s="233">
        <v>9</v>
      </c>
      <c r="E23" s="233">
        <v>39849</v>
      </c>
      <c r="F23" s="240">
        <v>42.89</v>
      </c>
      <c r="G23" s="233">
        <v>9653</v>
      </c>
      <c r="H23" s="240">
        <v>10.39</v>
      </c>
      <c r="I23" s="233">
        <v>30414</v>
      </c>
      <c r="J23" s="240">
        <v>32.73</v>
      </c>
      <c r="K23" s="233">
        <v>13001</v>
      </c>
      <c r="L23" s="240">
        <v>13.99</v>
      </c>
      <c r="M23" s="270">
        <v>92917</v>
      </c>
      <c r="N23" s="233">
        <v>8713</v>
      </c>
      <c r="O23" s="233">
        <v>0</v>
      </c>
      <c r="P23" s="233">
        <v>615</v>
      </c>
      <c r="Q23" s="233">
        <v>0</v>
      </c>
      <c r="R23" s="233">
        <v>0</v>
      </c>
      <c r="S23" s="233">
        <v>0</v>
      </c>
      <c r="T23" s="244">
        <v>-13541</v>
      </c>
      <c r="U23" s="233">
        <v>70047</v>
      </c>
      <c r="V23" s="96" t="s">
        <v>109</v>
      </c>
      <c r="X23"/>
      <c r="Y23"/>
      <c r="Z23"/>
      <c r="AA23"/>
      <c r="AB23"/>
      <c r="AC23"/>
      <c r="AD23"/>
      <c r="AE23"/>
    </row>
    <row r="24" spans="1:22" s="309" customFormat="1" ht="13.5">
      <c r="A24" s="302" t="s">
        <v>102</v>
      </c>
      <c r="B24" s="303"/>
      <c r="C24" s="303"/>
      <c r="D24" s="304"/>
      <c r="E24" s="304">
        <v>2312919</v>
      </c>
      <c r="F24" s="372" t="s">
        <v>151</v>
      </c>
      <c r="G24" s="304">
        <v>228736</v>
      </c>
      <c r="H24" s="372" t="s">
        <v>151</v>
      </c>
      <c r="I24" s="304">
        <v>1109578</v>
      </c>
      <c r="J24" s="372" t="s">
        <v>151</v>
      </c>
      <c r="K24" s="304">
        <v>520845</v>
      </c>
      <c r="L24" s="372" t="s">
        <v>151</v>
      </c>
      <c r="M24" s="304">
        <v>4172078</v>
      </c>
      <c r="N24" s="304">
        <v>437802</v>
      </c>
      <c r="O24" s="304">
        <v>3105</v>
      </c>
      <c r="P24" s="304">
        <v>306675</v>
      </c>
      <c r="Q24" s="304">
        <v>0</v>
      </c>
      <c r="R24" s="304">
        <v>0</v>
      </c>
      <c r="S24" s="304">
        <v>0</v>
      </c>
      <c r="T24" s="306">
        <v>-35257</v>
      </c>
      <c r="U24" s="304">
        <v>3389238</v>
      </c>
      <c r="V24" s="307" t="s">
        <v>166</v>
      </c>
    </row>
    <row r="25" spans="1:31" s="158" customFormat="1" ht="13.5">
      <c r="A25" s="159" t="s">
        <v>40</v>
      </c>
      <c r="B25" s="232" t="s">
        <v>58</v>
      </c>
      <c r="C25" s="232" t="s">
        <v>45</v>
      </c>
      <c r="D25" s="236">
        <v>12</v>
      </c>
      <c r="E25" s="233">
        <v>0</v>
      </c>
      <c r="F25" s="107">
        <v>0</v>
      </c>
      <c r="G25" s="162">
        <v>0</v>
      </c>
      <c r="H25" s="107">
        <v>0</v>
      </c>
      <c r="I25" s="255">
        <v>0</v>
      </c>
      <c r="J25" s="107">
        <v>0</v>
      </c>
      <c r="K25" s="255">
        <v>0</v>
      </c>
      <c r="L25" s="107">
        <v>0</v>
      </c>
      <c r="M25" s="270">
        <v>60480</v>
      </c>
      <c r="N25" s="117">
        <v>0</v>
      </c>
      <c r="O25" s="162">
        <v>0</v>
      </c>
      <c r="P25" s="162">
        <v>0</v>
      </c>
      <c r="Q25" s="162"/>
      <c r="R25" s="162"/>
      <c r="S25" s="162"/>
      <c r="T25" s="256">
        <v>0</v>
      </c>
      <c r="U25" s="162">
        <v>60480</v>
      </c>
      <c r="V25" s="163" t="s">
        <v>40</v>
      </c>
      <c r="X25" s="157"/>
      <c r="Y25" s="157"/>
      <c r="Z25" s="157"/>
      <c r="AA25" s="157"/>
      <c r="AB25" s="157"/>
      <c r="AC25" s="157"/>
      <c r="AD25" s="157"/>
      <c r="AE25" s="157"/>
    </row>
    <row r="26" spans="1:31" s="158" customFormat="1" ht="13.5" customHeight="1">
      <c r="A26" s="159" t="s">
        <v>41</v>
      </c>
      <c r="B26" s="232" t="s">
        <v>79</v>
      </c>
      <c r="C26" s="232" t="s">
        <v>79</v>
      </c>
      <c r="D26" s="239">
        <v>12</v>
      </c>
      <c r="E26" s="120">
        <v>0</v>
      </c>
      <c r="F26" s="107">
        <v>0</v>
      </c>
      <c r="G26" s="162">
        <v>0</v>
      </c>
      <c r="H26" s="107">
        <v>0</v>
      </c>
      <c r="I26" s="108">
        <v>0</v>
      </c>
      <c r="J26" s="107">
        <v>0</v>
      </c>
      <c r="K26" s="255">
        <v>0</v>
      </c>
      <c r="L26" s="107">
        <v>0</v>
      </c>
      <c r="M26" s="270">
        <v>72807</v>
      </c>
      <c r="N26" s="117">
        <v>0</v>
      </c>
      <c r="O26" s="162">
        <v>0</v>
      </c>
      <c r="P26" s="162">
        <v>0</v>
      </c>
      <c r="Q26" s="162"/>
      <c r="R26" s="162"/>
      <c r="S26" s="162"/>
      <c r="T26" s="256">
        <v>0</v>
      </c>
      <c r="U26" s="162">
        <v>72807</v>
      </c>
      <c r="V26" s="163" t="s">
        <v>41</v>
      </c>
      <c r="X26" s="157"/>
      <c r="Y26" s="157"/>
      <c r="Z26" s="157"/>
      <c r="AA26" s="157"/>
      <c r="AB26" s="157"/>
      <c r="AC26" s="157"/>
      <c r="AD26" s="157"/>
      <c r="AE26" s="157"/>
    </row>
    <row r="27" spans="1:31" s="158" customFormat="1" ht="13.5">
      <c r="A27" s="165" t="s">
        <v>42</v>
      </c>
      <c r="B27" s="234" t="s">
        <v>79</v>
      </c>
      <c r="C27" s="234" t="s">
        <v>79</v>
      </c>
      <c r="D27" s="237">
        <v>12</v>
      </c>
      <c r="E27" s="233">
        <v>0</v>
      </c>
      <c r="F27" s="107">
        <v>0</v>
      </c>
      <c r="G27" s="168">
        <v>0</v>
      </c>
      <c r="H27" s="107">
        <v>0</v>
      </c>
      <c r="I27" s="255">
        <v>0</v>
      </c>
      <c r="J27" s="107">
        <v>0</v>
      </c>
      <c r="K27" s="255">
        <v>0</v>
      </c>
      <c r="L27" s="107">
        <v>0</v>
      </c>
      <c r="M27" s="270">
        <v>19121</v>
      </c>
      <c r="N27" s="118">
        <v>0</v>
      </c>
      <c r="O27" s="162">
        <v>0</v>
      </c>
      <c r="P27" s="168">
        <v>0</v>
      </c>
      <c r="Q27" s="168"/>
      <c r="R27" s="168"/>
      <c r="S27" s="168"/>
      <c r="T27" s="257">
        <v>0</v>
      </c>
      <c r="U27" s="162">
        <v>19121</v>
      </c>
      <c r="V27" s="169" t="s">
        <v>42</v>
      </c>
      <c r="X27" s="157"/>
      <c r="Y27" s="157"/>
      <c r="Z27" s="157"/>
      <c r="AA27" s="157"/>
      <c r="AB27" s="157"/>
      <c r="AC27" s="157"/>
      <c r="AD27" s="157"/>
      <c r="AE27" s="157"/>
    </row>
    <row r="28" spans="1:31" s="310" customFormat="1" ht="14.25" thickBot="1">
      <c r="A28" s="373" t="s">
        <v>43</v>
      </c>
      <c r="B28" s="374"/>
      <c r="C28" s="374"/>
      <c r="D28" s="375"/>
      <c r="E28" s="375">
        <v>0</v>
      </c>
      <c r="F28" s="376" t="s">
        <v>151</v>
      </c>
      <c r="G28" s="375">
        <v>0</v>
      </c>
      <c r="H28" s="376" t="s">
        <v>151</v>
      </c>
      <c r="I28" s="375">
        <v>0</v>
      </c>
      <c r="J28" s="376" t="s">
        <v>151</v>
      </c>
      <c r="K28" s="375">
        <v>0</v>
      </c>
      <c r="L28" s="376" t="s">
        <v>151</v>
      </c>
      <c r="M28" s="375">
        <v>152408</v>
      </c>
      <c r="N28" s="375">
        <v>0</v>
      </c>
      <c r="O28" s="375">
        <v>0</v>
      </c>
      <c r="P28" s="375">
        <v>0</v>
      </c>
      <c r="Q28" s="375">
        <v>0</v>
      </c>
      <c r="R28" s="375">
        <v>0</v>
      </c>
      <c r="S28" s="375">
        <v>0</v>
      </c>
      <c r="T28" s="377">
        <v>0</v>
      </c>
      <c r="U28" s="375">
        <v>152408</v>
      </c>
      <c r="V28" s="378" t="s">
        <v>127</v>
      </c>
      <c r="X28" s="309"/>
      <c r="Y28" s="309"/>
      <c r="Z28" s="309"/>
      <c r="AA28" s="309"/>
      <c r="AB28" s="309"/>
      <c r="AC28" s="309"/>
      <c r="AD28" s="309"/>
      <c r="AE28" s="309"/>
    </row>
    <row r="29" spans="1:22" s="309" customFormat="1" ht="15" thickBot="1" thickTop="1">
      <c r="A29" s="379" t="s">
        <v>152</v>
      </c>
      <c r="B29" s="363"/>
      <c r="C29" s="363"/>
      <c r="D29" s="363"/>
      <c r="E29" s="363">
        <v>2312919</v>
      </c>
      <c r="F29" s="364" t="s">
        <v>151</v>
      </c>
      <c r="G29" s="363">
        <v>228736</v>
      </c>
      <c r="H29" s="364" t="s">
        <v>151</v>
      </c>
      <c r="I29" s="363">
        <v>1109578</v>
      </c>
      <c r="J29" s="364" t="s">
        <v>151</v>
      </c>
      <c r="K29" s="363">
        <v>520845</v>
      </c>
      <c r="L29" s="364" t="s">
        <v>151</v>
      </c>
      <c r="M29" s="363">
        <v>4324486</v>
      </c>
      <c r="N29" s="363">
        <v>437802</v>
      </c>
      <c r="O29" s="363">
        <v>3105</v>
      </c>
      <c r="P29" s="363">
        <v>306675</v>
      </c>
      <c r="Q29" s="363">
        <v>0</v>
      </c>
      <c r="R29" s="363">
        <v>0</v>
      </c>
      <c r="S29" s="363">
        <v>0</v>
      </c>
      <c r="T29" s="365">
        <v>-35257</v>
      </c>
      <c r="U29" s="363">
        <v>3541646</v>
      </c>
      <c r="V29" s="380" t="s">
        <v>167</v>
      </c>
    </row>
    <row r="30" spans="3:21" ht="8.25" customHeight="1">
      <c r="C30" s="79"/>
      <c r="D30" s="79"/>
      <c r="E30" s="79"/>
      <c r="F30" s="79"/>
      <c r="G30" s="78"/>
      <c r="H30" s="78"/>
      <c r="I30" s="79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</row>
    <row r="32" spans="1:22" ht="21.75" thickBot="1">
      <c r="A32" s="263" t="s">
        <v>174</v>
      </c>
      <c r="G32"/>
      <c r="H32"/>
      <c r="J32"/>
      <c r="K32"/>
      <c r="L32"/>
      <c r="M32"/>
      <c r="N32"/>
      <c r="O32"/>
      <c r="P32" s="61"/>
      <c r="Q32" s="61"/>
      <c r="R32" s="61"/>
      <c r="S32" s="61"/>
      <c r="T32" s="61"/>
      <c r="U32" s="61" t="s">
        <v>123</v>
      </c>
      <c r="V32" s="61"/>
    </row>
    <row r="33" spans="1:22" ht="15" customHeight="1">
      <c r="A33" s="485" t="s">
        <v>2</v>
      </c>
      <c r="B33" s="492" t="s">
        <v>48</v>
      </c>
      <c r="C33" s="493"/>
      <c r="D33" s="493"/>
      <c r="E33" s="493"/>
      <c r="F33" s="493"/>
      <c r="G33" s="493"/>
      <c r="H33" s="493"/>
      <c r="I33" s="493"/>
      <c r="J33" s="45"/>
      <c r="K33" s="62"/>
      <c r="L33" s="492" t="s">
        <v>97</v>
      </c>
      <c r="M33" s="493"/>
      <c r="N33" s="493"/>
      <c r="O33" s="511"/>
      <c r="P33" s="21"/>
      <c r="Q33" s="523"/>
      <c r="R33" s="524"/>
      <c r="S33" s="524"/>
      <c r="T33" s="525"/>
      <c r="U33" s="25"/>
      <c r="V33"/>
    </row>
    <row r="34" spans="1:22" ht="15" customHeight="1">
      <c r="A34" s="486"/>
      <c r="B34" s="5"/>
      <c r="C34" s="19"/>
      <c r="D34" s="5"/>
      <c r="E34" s="19"/>
      <c r="F34" s="5"/>
      <c r="G34" s="19"/>
      <c r="H34" s="5"/>
      <c r="I34" s="19"/>
      <c r="J34" s="7"/>
      <c r="K34" s="36"/>
      <c r="L34" s="488" t="s">
        <v>128</v>
      </c>
      <c r="M34" s="489"/>
      <c r="N34" s="499" t="s">
        <v>141</v>
      </c>
      <c r="O34" s="500"/>
      <c r="P34" s="3" t="s">
        <v>111</v>
      </c>
      <c r="Q34" s="490" t="s">
        <v>134</v>
      </c>
      <c r="R34" s="526"/>
      <c r="S34" s="526"/>
      <c r="T34" s="527"/>
      <c r="U34" s="27"/>
      <c r="V34"/>
    </row>
    <row r="35" spans="1:22" ht="15" customHeight="1">
      <c r="A35" s="486"/>
      <c r="B35" s="490" t="s">
        <v>88</v>
      </c>
      <c r="C35" s="491"/>
      <c r="D35" s="490" t="s">
        <v>89</v>
      </c>
      <c r="E35" s="491"/>
      <c r="F35" s="490" t="s">
        <v>90</v>
      </c>
      <c r="G35" s="491"/>
      <c r="H35" s="490" t="s">
        <v>67</v>
      </c>
      <c r="I35" s="491"/>
      <c r="J35" s="490" t="s">
        <v>49</v>
      </c>
      <c r="K35" s="491"/>
      <c r="L35" s="488" t="s">
        <v>136</v>
      </c>
      <c r="M35" s="489"/>
      <c r="N35" s="501"/>
      <c r="O35" s="502"/>
      <c r="P35" s="3"/>
      <c r="Q35" s="490"/>
      <c r="R35" s="526"/>
      <c r="S35" s="526"/>
      <c r="T35" s="491"/>
      <c r="U35" s="70" t="s">
        <v>2</v>
      </c>
      <c r="V35"/>
    </row>
    <row r="36" spans="1:22" ht="15" customHeight="1">
      <c r="A36" s="486"/>
      <c r="B36" s="7"/>
      <c r="C36" s="6"/>
      <c r="D36" s="7"/>
      <c r="E36" s="6"/>
      <c r="F36" s="7"/>
      <c r="G36" s="6"/>
      <c r="H36" s="7"/>
      <c r="I36" s="6"/>
      <c r="J36" s="73"/>
      <c r="K36" s="74"/>
      <c r="L36" s="488" t="s">
        <v>135</v>
      </c>
      <c r="M36" s="489"/>
      <c r="N36" s="501"/>
      <c r="O36" s="502"/>
      <c r="P36" s="3" t="s">
        <v>53</v>
      </c>
      <c r="Q36" s="490" t="s">
        <v>53</v>
      </c>
      <c r="R36" s="526"/>
      <c r="S36" s="526"/>
      <c r="T36" s="527"/>
      <c r="U36" s="27"/>
      <c r="V36"/>
    </row>
    <row r="37" spans="1:23" ht="15" customHeight="1">
      <c r="A37" s="487"/>
      <c r="B37" s="101"/>
      <c r="C37" s="100" t="s">
        <v>113</v>
      </c>
      <c r="D37" s="102"/>
      <c r="E37" s="100" t="s">
        <v>113</v>
      </c>
      <c r="F37" s="103"/>
      <c r="G37" s="100" t="s">
        <v>52</v>
      </c>
      <c r="H37" s="103"/>
      <c r="I37" s="100" t="s">
        <v>52</v>
      </c>
      <c r="J37" s="101"/>
      <c r="K37" s="102" t="s">
        <v>150</v>
      </c>
      <c r="L37" s="497" t="s">
        <v>55</v>
      </c>
      <c r="M37" s="498"/>
      <c r="N37" s="497" t="s">
        <v>55</v>
      </c>
      <c r="O37" s="498"/>
      <c r="P37" s="12"/>
      <c r="Q37" s="520"/>
      <c r="R37" s="521"/>
      <c r="S37" s="521"/>
      <c r="T37" s="522"/>
      <c r="U37" s="30"/>
      <c r="W37" s="8"/>
    </row>
    <row r="38" spans="1:23" ht="13.5">
      <c r="A38" s="31" t="s">
        <v>4</v>
      </c>
      <c r="B38" s="122">
        <v>0</v>
      </c>
      <c r="C38" s="111">
        <v>3.6</v>
      </c>
      <c r="D38" s="122">
        <v>0</v>
      </c>
      <c r="E38" s="111">
        <v>2.6</v>
      </c>
      <c r="F38" s="122">
        <v>0</v>
      </c>
      <c r="G38" s="115">
        <v>8200</v>
      </c>
      <c r="H38" s="125">
        <v>0</v>
      </c>
      <c r="I38" s="115">
        <v>5400</v>
      </c>
      <c r="J38" s="128">
        <v>0</v>
      </c>
      <c r="K38" s="115">
        <v>190</v>
      </c>
      <c r="L38" s="128">
        <v>0</v>
      </c>
      <c r="M38" s="115">
        <v>31325820</v>
      </c>
      <c r="N38" s="128">
        <v>0</v>
      </c>
      <c r="O38" s="131">
        <v>2203465</v>
      </c>
      <c r="P38" s="112" t="s">
        <v>147</v>
      </c>
      <c r="Q38" s="512" t="s">
        <v>148</v>
      </c>
      <c r="R38" s="513"/>
      <c r="S38" s="513"/>
      <c r="T38" s="514"/>
      <c r="U38" s="37" t="s">
        <v>4</v>
      </c>
      <c r="W38" s="8"/>
    </row>
    <row r="39" spans="1:23" ht="13.5">
      <c r="A39" s="31" t="s">
        <v>5</v>
      </c>
      <c r="B39" s="123">
        <v>0</v>
      </c>
      <c r="C39" s="110">
        <v>1.7</v>
      </c>
      <c r="D39" s="123">
        <v>0</v>
      </c>
      <c r="E39" s="110">
        <v>0</v>
      </c>
      <c r="F39" s="123">
        <v>0</v>
      </c>
      <c r="G39" s="116">
        <v>4300</v>
      </c>
      <c r="H39" s="126">
        <v>0</v>
      </c>
      <c r="I39" s="116">
        <v>5100</v>
      </c>
      <c r="J39" s="129">
        <v>0</v>
      </c>
      <c r="K39" s="116">
        <v>190</v>
      </c>
      <c r="L39" s="129">
        <v>0</v>
      </c>
      <c r="M39" s="116">
        <v>10263040</v>
      </c>
      <c r="N39" s="129">
        <v>0</v>
      </c>
      <c r="O39" s="132">
        <v>0</v>
      </c>
      <c r="P39" s="113" t="s">
        <v>147</v>
      </c>
      <c r="Q39" s="515" t="s">
        <v>149</v>
      </c>
      <c r="R39" s="516"/>
      <c r="S39" s="516"/>
      <c r="T39" s="517"/>
      <c r="U39" s="37" t="s">
        <v>5</v>
      </c>
      <c r="W39" s="8"/>
    </row>
    <row r="40" spans="1:23" ht="13.5">
      <c r="A40" s="31" t="s">
        <v>7</v>
      </c>
      <c r="B40" s="123">
        <v>0</v>
      </c>
      <c r="C40" s="110">
        <v>1.6</v>
      </c>
      <c r="D40" s="123">
        <v>0</v>
      </c>
      <c r="E40" s="110">
        <v>7.2</v>
      </c>
      <c r="F40" s="123">
        <v>0</v>
      </c>
      <c r="G40" s="116">
        <v>7000</v>
      </c>
      <c r="H40" s="126">
        <v>0</v>
      </c>
      <c r="I40" s="116">
        <v>5500</v>
      </c>
      <c r="J40" s="129">
        <v>0</v>
      </c>
      <c r="K40" s="116">
        <v>190</v>
      </c>
      <c r="L40" s="129">
        <v>0</v>
      </c>
      <c r="M40" s="116">
        <v>3784943</v>
      </c>
      <c r="N40" s="129">
        <v>0</v>
      </c>
      <c r="O40" s="132">
        <v>209454</v>
      </c>
      <c r="P40" s="113" t="s">
        <v>147</v>
      </c>
      <c r="Q40" s="515" t="s">
        <v>148</v>
      </c>
      <c r="R40" s="516"/>
      <c r="S40" s="516"/>
      <c r="T40" s="517"/>
      <c r="U40" s="37" t="s">
        <v>7</v>
      </c>
      <c r="W40" s="8"/>
    </row>
    <row r="41" spans="1:23" ht="13.5">
      <c r="A41" s="31" t="s">
        <v>8</v>
      </c>
      <c r="B41" s="123">
        <v>0</v>
      </c>
      <c r="C41" s="110">
        <v>1.8</v>
      </c>
      <c r="D41" s="123">
        <v>0</v>
      </c>
      <c r="E41" s="110">
        <v>7</v>
      </c>
      <c r="F41" s="123">
        <v>0</v>
      </c>
      <c r="G41" s="116">
        <v>7200</v>
      </c>
      <c r="H41" s="126">
        <v>0</v>
      </c>
      <c r="I41" s="116">
        <v>6200</v>
      </c>
      <c r="J41" s="129">
        <v>0</v>
      </c>
      <c r="K41" s="116">
        <v>190</v>
      </c>
      <c r="L41" s="129">
        <v>0</v>
      </c>
      <c r="M41" s="116">
        <v>4159152</v>
      </c>
      <c r="N41" s="129">
        <v>0</v>
      </c>
      <c r="O41" s="116">
        <v>231745</v>
      </c>
      <c r="P41" s="113" t="s">
        <v>147</v>
      </c>
      <c r="Q41" s="515" t="s">
        <v>148</v>
      </c>
      <c r="R41" s="516"/>
      <c r="S41" s="516"/>
      <c r="T41" s="517"/>
      <c r="U41" s="37" t="s">
        <v>8</v>
      </c>
      <c r="W41" s="8"/>
    </row>
    <row r="42" spans="1:23" ht="13.5">
      <c r="A42" s="32" t="s">
        <v>9</v>
      </c>
      <c r="B42" s="123">
        <v>0</v>
      </c>
      <c r="C42" s="110">
        <v>1.8</v>
      </c>
      <c r="D42" s="123">
        <v>0</v>
      </c>
      <c r="E42" s="110">
        <v>5.8</v>
      </c>
      <c r="F42" s="123">
        <v>0</v>
      </c>
      <c r="G42" s="116">
        <v>8500</v>
      </c>
      <c r="H42" s="126">
        <v>0</v>
      </c>
      <c r="I42" s="116">
        <v>6500</v>
      </c>
      <c r="J42" s="129">
        <v>0</v>
      </c>
      <c r="K42" s="116">
        <v>190</v>
      </c>
      <c r="L42" s="129">
        <v>0</v>
      </c>
      <c r="M42" s="116">
        <v>2713209</v>
      </c>
      <c r="N42" s="129">
        <v>0</v>
      </c>
      <c r="O42" s="116">
        <v>128542</v>
      </c>
      <c r="P42" s="114" t="s">
        <v>147</v>
      </c>
      <c r="Q42" s="532" t="s">
        <v>148</v>
      </c>
      <c r="R42" s="533"/>
      <c r="S42" s="533"/>
      <c r="T42" s="534"/>
      <c r="U42" s="38" t="s">
        <v>9</v>
      </c>
      <c r="W42" s="8"/>
    </row>
    <row r="43" spans="1:22" ht="13.5">
      <c r="A43" s="31" t="s">
        <v>10</v>
      </c>
      <c r="B43" s="122">
        <v>0</v>
      </c>
      <c r="C43" s="111">
        <v>2.6</v>
      </c>
      <c r="D43" s="122">
        <v>0</v>
      </c>
      <c r="E43" s="111">
        <v>4</v>
      </c>
      <c r="F43" s="122">
        <v>0</v>
      </c>
      <c r="G43" s="115">
        <v>7600</v>
      </c>
      <c r="H43" s="125">
        <v>0</v>
      </c>
      <c r="I43" s="115">
        <v>5800</v>
      </c>
      <c r="J43" s="128">
        <v>0</v>
      </c>
      <c r="K43" s="115">
        <v>190</v>
      </c>
      <c r="L43" s="128">
        <v>0</v>
      </c>
      <c r="M43" s="115">
        <v>9475332</v>
      </c>
      <c r="N43" s="128">
        <v>0</v>
      </c>
      <c r="O43" s="131">
        <v>510188</v>
      </c>
      <c r="P43" s="112" t="s">
        <v>147</v>
      </c>
      <c r="Q43" s="512" t="s">
        <v>148</v>
      </c>
      <c r="R43" s="513"/>
      <c r="S43" s="513"/>
      <c r="T43" s="514"/>
      <c r="U43" s="37" t="s">
        <v>10</v>
      </c>
      <c r="V43"/>
    </row>
    <row r="44" spans="1:22" ht="13.5">
      <c r="A44" s="31" t="s">
        <v>115</v>
      </c>
      <c r="B44" s="123">
        <v>0</v>
      </c>
      <c r="C44" s="110">
        <v>1.7</v>
      </c>
      <c r="D44" s="123">
        <v>0</v>
      </c>
      <c r="E44" s="110">
        <v>4</v>
      </c>
      <c r="F44" s="123">
        <v>0</v>
      </c>
      <c r="G44" s="116">
        <v>7200</v>
      </c>
      <c r="H44" s="126">
        <v>0</v>
      </c>
      <c r="I44" s="116">
        <v>5400</v>
      </c>
      <c r="J44" s="129">
        <v>0</v>
      </c>
      <c r="K44" s="116">
        <v>190</v>
      </c>
      <c r="L44" s="129">
        <v>0</v>
      </c>
      <c r="M44" s="116">
        <v>3667037</v>
      </c>
      <c r="N44" s="129">
        <v>0</v>
      </c>
      <c r="O44" s="132">
        <v>201546</v>
      </c>
      <c r="P44" s="113" t="s">
        <v>147</v>
      </c>
      <c r="Q44" s="515" t="s">
        <v>148</v>
      </c>
      <c r="R44" s="516"/>
      <c r="S44" s="516"/>
      <c r="T44" s="517"/>
      <c r="U44" s="37" t="s">
        <v>104</v>
      </c>
      <c r="V44"/>
    </row>
    <row r="45" spans="1:22" ht="13.5">
      <c r="A45" s="31" t="s">
        <v>116</v>
      </c>
      <c r="B45" s="123">
        <v>0</v>
      </c>
      <c r="C45" s="110">
        <v>1.6</v>
      </c>
      <c r="D45" s="123">
        <v>0</v>
      </c>
      <c r="E45" s="110">
        <v>5</v>
      </c>
      <c r="F45" s="123">
        <v>0</v>
      </c>
      <c r="G45" s="116">
        <v>4500</v>
      </c>
      <c r="H45" s="126">
        <v>0</v>
      </c>
      <c r="I45" s="116">
        <v>4500</v>
      </c>
      <c r="J45" s="129">
        <v>0</v>
      </c>
      <c r="K45" s="116">
        <v>190</v>
      </c>
      <c r="L45" s="129">
        <v>0</v>
      </c>
      <c r="M45" s="116">
        <v>10044907</v>
      </c>
      <c r="N45" s="129">
        <v>0</v>
      </c>
      <c r="O45" s="132">
        <v>592321</v>
      </c>
      <c r="P45" s="113" t="s">
        <v>147</v>
      </c>
      <c r="Q45" s="515" t="s">
        <v>148</v>
      </c>
      <c r="R45" s="516"/>
      <c r="S45" s="516"/>
      <c r="T45" s="517"/>
      <c r="U45" s="37" t="s">
        <v>105</v>
      </c>
      <c r="V45"/>
    </row>
    <row r="46" spans="1:22" ht="13.5">
      <c r="A46" s="31" t="s">
        <v>117</v>
      </c>
      <c r="B46" s="123">
        <v>0</v>
      </c>
      <c r="C46" s="110">
        <v>1.6</v>
      </c>
      <c r="D46" s="123">
        <v>0</v>
      </c>
      <c r="E46" s="110">
        <v>4</v>
      </c>
      <c r="F46" s="123">
        <v>0</v>
      </c>
      <c r="G46" s="116">
        <v>6000</v>
      </c>
      <c r="H46" s="126">
        <v>0</v>
      </c>
      <c r="I46" s="116">
        <v>4800</v>
      </c>
      <c r="J46" s="129">
        <v>0</v>
      </c>
      <c r="K46" s="116">
        <v>190</v>
      </c>
      <c r="L46" s="129">
        <v>0</v>
      </c>
      <c r="M46" s="116">
        <v>11601146</v>
      </c>
      <c r="N46" s="129">
        <v>0</v>
      </c>
      <c r="O46" s="132">
        <v>624469</v>
      </c>
      <c r="P46" s="113" t="s">
        <v>147</v>
      </c>
      <c r="Q46" s="515" t="s">
        <v>148</v>
      </c>
      <c r="R46" s="516"/>
      <c r="S46" s="516"/>
      <c r="T46" s="517"/>
      <c r="U46" s="37" t="s">
        <v>106</v>
      </c>
      <c r="V46"/>
    </row>
    <row r="47" spans="1:22" ht="13.5">
      <c r="A47" s="32" t="s">
        <v>13</v>
      </c>
      <c r="B47" s="123">
        <v>0</v>
      </c>
      <c r="C47" s="110">
        <v>1.8</v>
      </c>
      <c r="D47" s="123">
        <v>0</v>
      </c>
      <c r="E47" s="110">
        <v>12</v>
      </c>
      <c r="F47" s="123">
        <v>0</v>
      </c>
      <c r="G47" s="116">
        <v>8000</v>
      </c>
      <c r="H47" s="126">
        <v>0</v>
      </c>
      <c r="I47" s="116">
        <v>8000</v>
      </c>
      <c r="J47" s="129">
        <v>0</v>
      </c>
      <c r="K47" s="116">
        <v>190</v>
      </c>
      <c r="L47" s="129">
        <v>0</v>
      </c>
      <c r="M47" s="116">
        <v>2176150</v>
      </c>
      <c r="N47" s="129">
        <v>0</v>
      </c>
      <c r="O47" s="116">
        <v>117076</v>
      </c>
      <c r="P47" s="114" t="s">
        <v>147</v>
      </c>
      <c r="Q47" s="532" t="s">
        <v>148</v>
      </c>
      <c r="R47" s="533"/>
      <c r="S47" s="533"/>
      <c r="T47" s="534"/>
      <c r="U47" s="38" t="s">
        <v>13</v>
      </c>
      <c r="V47"/>
    </row>
    <row r="48" spans="1:22" ht="13.5">
      <c r="A48" s="31" t="s">
        <v>23</v>
      </c>
      <c r="B48" s="122">
        <v>0</v>
      </c>
      <c r="C48" s="111">
        <v>1.8</v>
      </c>
      <c r="D48" s="122">
        <v>0</v>
      </c>
      <c r="E48" s="111">
        <v>11.3</v>
      </c>
      <c r="F48" s="122">
        <v>0</v>
      </c>
      <c r="G48" s="115">
        <v>8000</v>
      </c>
      <c r="H48" s="125">
        <v>0</v>
      </c>
      <c r="I48" s="115">
        <v>5600</v>
      </c>
      <c r="J48" s="128">
        <v>0</v>
      </c>
      <c r="K48" s="115">
        <v>190</v>
      </c>
      <c r="L48" s="128">
        <v>0</v>
      </c>
      <c r="M48" s="115">
        <v>477037</v>
      </c>
      <c r="N48" s="128">
        <v>0</v>
      </c>
      <c r="O48" s="131">
        <v>13273</v>
      </c>
      <c r="P48" s="112" t="s">
        <v>147</v>
      </c>
      <c r="Q48" s="512" t="s">
        <v>148</v>
      </c>
      <c r="R48" s="513"/>
      <c r="S48" s="513"/>
      <c r="T48" s="514"/>
      <c r="U48" s="37" t="s">
        <v>23</v>
      </c>
      <c r="V48"/>
    </row>
    <row r="49" spans="1:22" ht="13.5">
      <c r="A49" s="31" t="s">
        <v>118</v>
      </c>
      <c r="B49" s="123">
        <v>0</v>
      </c>
      <c r="C49" s="110">
        <v>1.3</v>
      </c>
      <c r="D49" s="123">
        <v>0</v>
      </c>
      <c r="E49" s="110">
        <v>2.6</v>
      </c>
      <c r="F49" s="123">
        <v>0</v>
      </c>
      <c r="G49" s="116">
        <v>5800</v>
      </c>
      <c r="H49" s="126">
        <v>0</v>
      </c>
      <c r="I49" s="116">
        <v>5100</v>
      </c>
      <c r="J49" s="129">
        <v>0</v>
      </c>
      <c r="K49" s="116">
        <v>190</v>
      </c>
      <c r="L49" s="129">
        <v>0</v>
      </c>
      <c r="M49" s="116">
        <v>1385590</v>
      </c>
      <c r="N49" s="129">
        <v>0</v>
      </c>
      <c r="O49" s="132">
        <v>70984</v>
      </c>
      <c r="P49" s="113" t="s">
        <v>147</v>
      </c>
      <c r="Q49" s="515" t="s">
        <v>148</v>
      </c>
      <c r="R49" s="516"/>
      <c r="S49" s="516"/>
      <c r="T49" s="517"/>
      <c r="U49" s="37" t="s">
        <v>107</v>
      </c>
      <c r="V49"/>
    </row>
    <row r="50" spans="1:22" ht="13.5">
      <c r="A50" s="31" t="s">
        <v>119</v>
      </c>
      <c r="B50" s="123">
        <v>0</v>
      </c>
      <c r="C50" s="110">
        <v>1.2</v>
      </c>
      <c r="D50" s="123">
        <v>0</v>
      </c>
      <c r="E50" s="110">
        <v>5.7</v>
      </c>
      <c r="F50" s="123">
        <v>0</v>
      </c>
      <c r="G50" s="116">
        <v>5800</v>
      </c>
      <c r="H50" s="126">
        <v>0</v>
      </c>
      <c r="I50" s="116">
        <v>5000</v>
      </c>
      <c r="J50" s="129">
        <v>0</v>
      </c>
      <c r="K50" s="116">
        <v>190</v>
      </c>
      <c r="L50" s="129">
        <v>0</v>
      </c>
      <c r="M50" s="116">
        <v>3168723</v>
      </c>
      <c r="N50" s="129">
        <v>0</v>
      </c>
      <c r="O50" s="132">
        <v>147340</v>
      </c>
      <c r="P50" s="113" t="s">
        <v>147</v>
      </c>
      <c r="Q50" s="515" t="s">
        <v>148</v>
      </c>
      <c r="R50" s="516"/>
      <c r="S50" s="516"/>
      <c r="T50" s="517"/>
      <c r="U50" s="37" t="s">
        <v>29</v>
      </c>
      <c r="V50"/>
    </row>
    <row r="51" spans="1:22" ht="13.5">
      <c r="A51" s="31" t="s">
        <v>34</v>
      </c>
      <c r="B51" s="123">
        <v>0</v>
      </c>
      <c r="C51" s="110">
        <v>1.8</v>
      </c>
      <c r="D51" s="123">
        <v>0</v>
      </c>
      <c r="E51" s="110">
        <v>10</v>
      </c>
      <c r="F51" s="123">
        <v>0</v>
      </c>
      <c r="G51" s="116">
        <v>6500</v>
      </c>
      <c r="H51" s="126">
        <v>0</v>
      </c>
      <c r="I51" s="116">
        <v>7000</v>
      </c>
      <c r="J51" s="129">
        <v>0</v>
      </c>
      <c r="K51" s="116">
        <v>190</v>
      </c>
      <c r="L51" s="129">
        <v>0</v>
      </c>
      <c r="M51" s="116">
        <v>1341631</v>
      </c>
      <c r="N51" s="129">
        <v>0</v>
      </c>
      <c r="O51" s="116">
        <v>67494</v>
      </c>
      <c r="P51" s="113" t="s">
        <v>147</v>
      </c>
      <c r="Q51" s="515" t="s">
        <v>148</v>
      </c>
      <c r="R51" s="516"/>
      <c r="S51" s="516"/>
      <c r="T51" s="517"/>
      <c r="U51" s="37" t="s">
        <v>34</v>
      </c>
      <c r="V51"/>
    </row>
    <row r="52" spans="1:23" ht="13.5">
      <c r="A52" s="32" t="s">
        <v>37</v>
      </c>
      <c r="B52" s="123">
        <v>0</v>
      </c>
      <c r="C52" s="110">
        <v>1.7</v>
      </c>
      <c r="D52" s="123">
        <v>0</v>
      </c>
      <c r="E52" s="110">
        <v>12</v>
      </c>
      <c r="F52" s="123">
        <v>0</v>
      </c>
      <c r="G52" s="116">
        <v>7500</v>
      </c>
      <c r="H52" s="126">
        <v>0</v>
      </c>
      <c r="I52" s="116">
        <v>8000</v>
      </c>
      <c r="J52" s="129">
        <v>0</v>
      </c>
      <c r="K52" s="116">
        <v>190</v>
      </c>
      <c r="L52" s="129">
        <v>0</v>
      </c>
      <c r="M52" s="116">
        <v>1449865</v>
      </c>
      <c r="N52" s="129">
        <v>0</v>
      </c>
      <c r="O52" s="116">
        <v>78417</v>
      </c>
      <c r="P52" s="114" t="s">
        <v>147</v>
      </c>
      <c r="Q52" s="532" t="s">
        <v>148</v>
      </c>
      <c r="R52" s="533"/>
      <c r="S52" s="533"/>
      <c r="T52" s="534"/>
      <c r="U52" s="38" t="s">
        <v>37</v>
      </c>
      <c r="W52" s="8"/>
    </row>
    <row r="53" spans="1:23" ht="13.5">
      <c r="A53" s="31" t="s">
        <v>120</v>
      </c>
      <c r="B53" s="122">
        <v>0</v>
      </c>
      <c r="C53" s="111">
        <v>1.3</v>
      </c>
      <c r="D53" s="122">
        <v>0</v>
      </c>
      <c r="E53" s="111">
        <v>6</v>
      </c>
      <c r="F53" s="122">
        <v>0</v>
      </c>
      <c r="G53" s="115">
        <v>5500</v>
      </c>
      <c r="H53" s="125">
        <v>0</v>
      </c>
      <c r="I53" s="115">
        <v>5500</v>
      </c>
      <c r="J53" s="128">
        <v>0</v>
      </c>
      <c r="K53" s="115">
        <v>190</v>
      </c>
      <c r="L53" s="128">
        <v>0</v>
      </c>
      <c r="M53" s="115">
        <v>1054877</v>
      </c>
      <c r="N53" s="128">
        <v>0</v>
      </c>
      <c r="O53" s="131">
        <v>54950</v>
      </c>
      <c r="P53" s="112" t="s">
        <v>147</v>
      </c>
      <c r="Q53" s="512" t="s">
        <v>148</v>
      </c>
      <c r="R53" s="513"/>
      <c r="S53" s="513"/>
      <c r="T53" s="514"/>
      <c r="U53" s="37" t="s">
        <v>108</v>
      </c>
      <c r="W53" s="8"/>
    </row>
    <row r="54" spans="1:23" ht="13.5">
      <c r="A54" s="31" t="s">
        <v>121</v>
      </c>
      <c r="B54" s="124">
        <v>0</v>
      </c>
      <c r="C54" s="110">
        <v>1.7</v>
      </c>
      <c r="D54" s="124">
        <v>0</v>
      </c>
      <c r="E54" s="110">
        <v>8</v>
      </c>
      <c r="F54" s="124">
        <v>0</v>
      </c>
      <c r="G54" s="116">
        <v>7500</v>
      </c>
      <c r="H54" s="127">
        <v>0</v>
      </c>
      <c r="I54" s="116">
        <v>6000</v>
      </c>
      <c r="J54" s="130">
        <v>0</v>
      </c>
      <c r="K54" s="116">
        <v>190</v>
      </c>
      <c r="L54" s="130">
        <v>0</v>
      </c>
      <c r="M54" s="116">
        <v>2300655</v>
      </c>
      <c r="N54" s="130">
        <v>0</v>
      </c>
      <c r="O54" s="116">
        <v>119303</v>
      </c>
      <c r="P54" s="114" t="s">
        <v>147</v>
      </c>
      <c r="Q54" s="532" t="s">
        <v>148</v>
      </c>
      <c r="R54" s="533"/>
      <c r="S54" s="533"/>
      <c r="T54" s="534"/>
      <c r="U54" s="37" t="s">
        <v>109</v>
      </c>
      <c r="W54" s="8"/>
    </row>
    <row r="55" spans="1:21" s="309" customFormat="1" ht="13.5">
      <c r="A55" s="367" t="s">
        <v>102</v>
      </c>
      <c r="B55" s="381"/>
      <c r="C55" s="382" t="s">
        <v>146</v>
      </c>
      <c r="D55" s="507" t="s">
        <v>146</v>
      </c>
      <c r="E55" s="508"/>
      <c r="F55" s="507" t="s">
        <v>146</v>
      </c>
      <c r="G55" s="508"/>
      <c r="H55" s="507" t="s">
        <v>146</v>
      </c>
      <c r="I55" s="508"/>
      <c r="J55" s="528" t="s">
        <v>146</v>
      </c>
      <c r="K55" s="529"/>
      <c r="L55" s="507" t="s">
        <v>146</v>
      </c>
      <c r="M55" s="508"/>
      <c r="N55" s="507" t="s">
        <v>146</v>
      </c>
      <c r="O55" s="508"/>
      <c r="P55" s="305" t="s">
        <v>146</v>
      </c>
      <c r="Q55" s="535" t="s">
        <v>146</v>
      </c>
      <c r="R55" s="536"/>
      <c r="S55" s="536"/>
      <c r="T55" s="537"/>
      <c r="U55" s="371" t="s">
        <v>168</v>
      </c>
    </row>
    <row r="56" spans="1:23" ht="13.5">
      <c r="A56" s="33" t="s">
        <v>40</v>
      </c>
      <c r="B56" s="77"/>
      <c r="C56" s="99" t="s">
        <v>146</v>
      </c>
      <c r="D56" s="509" t="s">
        <v>146</v>
      </c>
      <c r="E56" s="510"/>
      <c r="F56" s="509" t="s">
        <v>146</v>
      </c>
      <c r="G56" s="510"/>
      <c r="H56" s="509" t="s">
        <v>146</v>
      </c>
      <c r="I56" s="510"/>
      <c r="J56" s="509" t="s">
        <v>146</v>
      </c>
      <c r="K56" s="510"/>
      <c r="L56" s="509" t="s">
        <v>146</v>
      </c>
      <c r="M56" s="510"/>
      <c r="N56" s="509" t="s">
        <v>146</v>
      </c>
      <c r="O56" s="510"/>
      <c r="P56" s="262" t="s">
        <v>146</v>
      </c>
      <c r="Q56" s="468" t="s">
        <v>146</v>
      </c>
      <c r="R56" s="538"/>
      <c r="S56" s="538"/>
      <c r="T56" s="539"/>
      <c r="U56" s="280" t="s">
        <v>40</v>
      </c>
      <c r="W56" s="8"/>
    </row>
    <row r="57" spans="1:23" ht="13.5">
      <c r="A57" s="31" t="s">
        <v>41</v>
      </c>
      <c r="B57" s="75"/>
      <c r="C57" s="100" t="s">
        <v>146</v>
      </c>
      <c r="D57" s="497" t="s">
        <v>146</v>
      </c>
      <c r="E57" s="498"/>
      <c r="F57" s="497" t="s">
        <v>146</v>
      </c>
      <c r="G57" s="498"/>
      <c r="H57" s="497" t="s">
        <v>146</v>
      </c>
      <c r="I57" s="498"/>
      <c r="J57" s="497" t="s">
        <v>146</v>
      </c>
      <c r="K57" s="498"/>
      <c r="L57" s="497" t="s">
        <v>146</v>
      </c>
      <c r="M57" s="498"/>
      <c r="N57" s="497" t="s">
        <v>146</v>
      </c>
      <c r="O57" s="498"/>
      <c r="P57" s="80" t="s">
        <v>146</v>
      </c>
      <c r="Q57" s="457" t="s">
        <v>146</v>
      </c>
      <c r="R57" s="540"/>
      <c r="S57" s="540"/>
      <c r="T57" s="541"/>
      <c r="U57" s="37" t="s">
        <v>41</v>
      </c>
      <c r="W57" s="8"/>
    </row>
    <row r="58" spans="1:23" ht="13.5">
      <c r="A58" s="32" t="s">
        <v>42</v>
      </c>
      <c r="B58" s="76"/>
      <c r="C58" s="44" t="s">
        <v>146</v>
      </c>
      <c r="D58" s="518" t="s">
        <v>146</v>
      </c>
      <c r="E58" s="519"/>
      <c r="F58" s="518" t="s">
        <v>146</v>
      </c>
      <c r="G58" s="519"/>
      <c r="H58" s="518" t="s">
        <v>146</v>
      </c>
      <c r="I58" s="519"/>
      <c r="J58" s="518" t="s">
        <v>146</v>
      </c>
      <c r="K58" s="519"/>
      <c r="L58" s="518" t="s">
        <v>146</v>
      </c>
      <c r="M58" s="519"/>
      <c r="N58" s="518" t="s">
        <v>146</v>
      </c>
      <c r="O58" s="519"/>
      <c r="P58" s="81" t="s">
        <v>146</v>
      </c>
      <c r="Q58" s="459" t="s">
        <v>146</v>
      </c>
      <c r="R58" s="530"/>
      <c r="S58" s="530"/>
      <c r="T58" s="531"/>
      <c r="U58" s="38" t="s">
        <v>42</v>
      </c>
      <c r="W58" s="8"/>
    </row>
    <row r="59" spans="1:23" s="309" customFormat="1" ht="14.25" thickBot="1">
      <c r="A59" s="383" t="s">
        <v>43</v>
      </c>
      <c r="B59" s="384"/>
      <c r="C59" s="385" t="s">
        <v>146</v>
      </c>
      <c r="D59" s="505" t="s">
        <v>146</v>
      </c>
      <c r="E59" s="506"/>
      <c r="F59" s="505" t="s">
        <v>146</v>
      </c>
      <c r="G59" s="506"/>
      <c r="H59" s="505" t="s">
        <v>146</v>
      </c>
      <c r="I59" s="506"/>
      <c r="J59" s="505" t="s">
        <v>146</v>
      </c>
      <c r="K59" s="506"/>
      <c r="L59" s="505" t="s">
        <v>146</v>
      </c>
      <c r="M59" s="506"/>
      <c r="N59" s="505" t="s">
        <v>146</v>
      </c>
      <c r="O59" s="506"/>
      <c r="P59" s="376" t="s">
        <v>146</v>
      </c>
      <c r="Q59" s="542" t="s">
        <v>146</v>
      </c>
      <c r="R59" s="543"/>
      <c r="S59" s="543"/>
      <c r="T59" s="544"/>
      <c r="U59" s="361" t="s">
        <v>43</v>
      </c>
      <c r="V59" s="310"/>
      <c r="W59" s="310"/>
    </row>
    <row r="60" spans="1:21" s="309" customFormat="1" ht="15" thickBot="1" thickTop="1">
      <c r="A60" s="362" t="s">
        <v>98</v>
      </c>
      <c r="B60" s="386"/>
      <c r="C60" s="387" t="s">
        <v>146</v>
      </c>
      <c r="D60" s="503" t="s">
        <v>146</v>
      </c>
      <c r="E60" s="504"/>
      <c r="F60" s="503" t="s">
        <v>146</v>
      </c>
      <c r="G60" s="504"/>
      <c r="H60" s="503" t="s">
        <v>146</v>
      </c>
      <c r="I60" s="504"/>
      <c r="J60" s="503" t="s">
        <v>146</v>
      </c>
      <c r="K60" s="504"/>
      <c r="L60" s="503" t="s">
        <v>146</v>
      </c>
      <c r="M60" s="504"/>
      <c r="N60" s="503" t="s">
        <v>146</v>
      </c>
      <c r="O60" s="504"/>
      <c r="P60" s="364" t="s">
        <v>146</v>
      </c>
      <c r="Q60" s="545" t="s">
        <v>146</v>
      </c>
      <c r="R60" s="546"/>
      <c r="S60" s="546"/>
      <c r="T60" s="547"/>
      <c r="U60" s="366" t="s">
        <v>169</v>
      </c>
    </row>
    <row r="62" ht="13.5">
      <c r="A62" t="s">
        <v>122</v>
      </c>
    </row>
    <row r="63" ht="13.5">
      <c r="D63" t="s">
        <v>110</v>
      </c>
    </row>
    <row r="64" ht="13.5">
      <c r="A64" t="s">
        <v>56</v>
      </c>
    </row>
  </sheetData>
  <sheetProtection/>
  <mergeCells count="90">
    <mergeCell ref="Q51:T51"/>
    <mergeCell ref="Q40:T40"/>
    <mergeCell ref="Q45:T45"/>
    <mergeCell ref="Q46:T46"/>
    <mergeCell ref="Q47:T47"/>
    <mergeCell ref="Q49:T49"/>
    <mergeCell ref="Q43:T43"/>
    <mergeCell ref="Q44:T44"/>
    <mergeCell ref="N60:O60"/>
    <mergeCell ref="N55:O55"/>
    <mergeCell ref="N56:O56"/>
    <mergeCell ref="N57:O57"/>
    <mergeCell ref="N58:O58"/>
    <mergeCell ref="Q52:T52"/>
    <mergeCell ref="Q57:T57"/>
    <mergeCell ref="Q53:T53"/>
    <mergeCell ref="Q59:T59"/>
    <mergeCell ref="Q60:T60"/>
    <mergeCell ref="J59:K59"/>
    <mergeCell ref="N59:O59"/>
    <mergeCell ref="Q48:T48"/>
    <mergeCell ref="Q58:T58"/>
    <mergeCell ref="Q41:T41"/>
    <mergeCell ref="Q42:T42"/>
    <mergeCell ref="Q55:T55"/>
    <mergeCell ref="Q56:T56"/>
    <mergeCell ref="Q54:T54"/>
    <mergeCell ref="Q50:T50"/>
    <mergeCell ref="J55:K55"/>
    <mergeCell ref="J56:K56"/>
    <mergeCell ref="L55:M55"/>
    <mergeCell ref="L56:M56"/>
    <mergeCell ref="L57:M57"/>
    <mergeCell ref="L58:M58"/>
    <mergeCell ref="J57:K57"/>
    <mergeCell ref="J58:K58"/>
    <mergeCell ref="Q36:T36"/>
    <mergeCell ref="J60:K60"/>
    <mergeCell ref="D57:E57"/>
    <mergeCell ref="D58:E58"/>
    <mergeCell ref="H55:I55"/>
    <mergeCell ref="H56:I56"/>
    <mergeCell ref="H57:I57"/>
    <mergeCell ref="H58:I58"/>
    <mergeCell ref="F55:G55"/>
    <mergeCell ref="L60:M60"/>
    <mergeCell ref="L33:O33"/>
    <mergeCell ref="L59:M59"/>
    <mergeCell ref="Q38:T38"/>
    <mergeCell ref="Q39:T39"/>
    <mergeCell ref="F59:G59"/>
    <mergeCell ref="F58:G58"/>
    <mergeCell ref="Q37:T37"/>
    <mergeCell ref="Q33:T33"/>
    <mergeCell ref="Q34:T34"/>
    <mergeCell ref="Q35:T35"/>
    <mergeCell ref="F60:G60"/>
    <mergeCell ref="H59:I59"/>
    <mergeCell ref="H60:I60"/>
    <mergeCell ref="D59:E59"/>
    <mergeCell ref="D60:E60"/>
    <mergeCell ref="D55:E55"/>
    <mergeCell ref="D56:E56"/>
    <mergeCell ref="F56:G56"/>
    <mergeCell ref="F57:G57"/>
    <mergeCell ref="D35:E35"/>
    <mergeCell ref="F35:G35"/>
    <mergeCell ref="N37:O37"/>
    <mergeCell ref="J35:K35"/>
    <mergeCell ref="L35:M35"/>
    <mergeCell ref="L36:M36"/>
    <mergeCell ref="L37:M37"/>
    <mergeCell ref="N34:O36"/>
    <mergeCell ref="A2:A6"/>
    <mergeCell ref="B2:B6"/>
    <mergeCell ref="C2:C6"/>
    <mergeCell ref="D2:D6"/>
    <mergeCell ref="A33:A37"/>
    <mergeCell ref="L34:M34"/>
    <mergeCell ref="H35:I35"/>
    <mergeCell ref="B33:I33"/>
    <mergeCell ref="E2:M2"/>
    <mergeCell ref="B35:C35"/>
    <mergeCell ref="N2:N6"/>
    <mergeCell ref="O2:O6"/>
    <mergeCell ref="E3:F5"/>
    <mergeCell ref="G3:H5"/>
    <mergeCell ref="I3:J5"/>
    <mergeCell ref="K3:L5"/>
    <mergeCell ref="M3:M6"/>
  </mergeCells>
  <printOptions/>
  <pageMargins left="1.04" right="0.787" top="0.73" bottom="0.75" header="0.512" footer="0.512"/>
  <pageSetup horizontalDpi="600" verticalDpi="600" orientation="landscape" paperSize="8" scale="90" r:id="rId1"/>
  <headerFooter alignWithMargins="0">
    <oddFooter>&amp;C65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W30"/>
  <sheetViews>
    <sheetView view="pageBreakPreview" zoomScale="80" zoomScaleSheetLayoutView="80" workbookViewId="0" topLeftCell="A1">
      <selection activeCell="A1" sqref="A1"/>
    </sheetView>
  </sheetViews>
  <sheetFormatPr defaultColWidth="8.796875" defaultRowHeight="14.25"/>
  <cols>
    <col min="1" max="1" width="10.8984375" style="0" customWidth="1"/>
    <col min="2" max="2" width="10.69921875" style="0" customWidth="1"/>
    <col min="3" max="3" width="10" style="0" customWidth="1"/>
    <col min="4" max="4" width="10.69921875" style="8" customWidth="1"/>
    <col min="5" max="5" width="10" style="8" customWidth="1"/>
    <col min="6" max="6" width="10.69921875" style="0" customWidth="1"/>
    <col min="7" max="7" width="10" style="8" customWidth="1"/>
    <col min="8" max="8" width="10.69921875" style="8" customWidth="1"/>
    <col min="9" max="9" width="10" style="8" customWidth="1"/>
    <col min="10" max="10" width="11.69921875" style="8" bestFit="1" customWidth="1"/>
    <col min="11" max="11" width="18.19921875" style="8" customWidth="1"/>
    <col min="12" max="12" width="8.5" style="8" customWidth="1"/>
    <col min="13" max="13" width="9" style="8" customWidth="1"/>
    <col min="14" max="14" width="9.09765625" style="8" hidden="1" customWidth="1"/>
    <col min="15" max="15" width="12.69921875" style="8" hidden="1" customWidth="1"/>
    <col min="16" max="16" width="17.69921875" style="8" hidden="1" customWidth="1"/>
    <col min="17" max="17" width="11" style="8" customWidth="1"/>
    <col min="18" max="19" width="13" style="8" customWidth="1"/>
    <col min="20" max="20" width="13" style="0" customWidth="1"/>
    <col min="21" max="21" width="10.3984375" style="0" customWidth="1"/>
    <col min="24" max="25" width="11.59765625" style="0" customWidth="1"/>
  </cols>
  <sheetData>
    <row r="1" spans="1:25" s="8" customFormat="1" ht="21.75" thickBot="1">
      <c r="A1" s="263" t="s">
        <v>172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 s="61" t="s">
        <v>83</v>
      </c>
      <c r="S1" s="61"/>
      <c r="U1" s="58" t="s">
        <v>57</v>
      </c>
      <c r="V1"/>
      <c r="W1"/>
      <c r="X1"/>
      <c r="Y1"/>
    </row>
    <row r="2" spans="1:25" s="8" customFormat="1" ht="15" customHeight="1">
      <c r="A2" s="20"/>
      <c r="B2" s="492" t="s">
        <v>96</v>
      </c>
      <c r="C2" s="493"/>
      <c r="D2" s="493"/>
      <c r="E2" s="493"/>
      <c r="F2" s="493"/>
      <c r="G2" s="493"/>
      <c r="H2" s="493"/>
      <c r="I2" s="493"/>
      <c r="J2" s="511"/>
      <c r="K2" s="548" t="s">
        <v>143</v>
      </c>
      <c r="L2" s="548" t="s">
        <v>144</v>
      </c>
      <c r="M2" s="21"/>
      <c r="N2" s="21"/>
      <c r="O2" s="21"/>
      <c r="P2" s="21"/>
      <c r="Q2" s="21"/>
      <c r="R2" s="21"/>
      <c r="S2" s="63"/>
      <c r="T2" s="43"/>
      <c r="U2" s="25"/>
      <c r="V2"/>
      <c r="W2"/>
      <c r="X2"/>
      <c r="Y2"/>
    </row>
    <row r="3" spans="1:21" ht="15" customHeight="1">
      <c r="A3" s="26"/>
      <c r="B3" s="5"/>
      <c r="C3" s="19"/>
      <c r="D3" s="5"/>
      <c r="E3" s="19"/>
      <c r="F3" s="5"/>
      <c r="G3" s="19"/>
      <c r="H3" s="5"/>
      <c r="I3" s="19"/>
      <c r="J3" s="1"/>
      <c r="K3" s="549"/>
      <c r="L3" s="549"/>
      <c r="M3" s="3" t="s">
        <v>62</v>
      </c>
      <c r="N3" s="3"/>
      <c r="O3" s="3"/>
      <c r="P3" s="3"/>
      <c r="Q3" s="2"/>
      <c r="R3" s="2"/>
      <c r="S3" s="553" t="s">
        <v>99</v>
      </c>
      <c r="T3" s="554"/>
      <c r="U3" s="46"/>
    </row>
    <row r="4" spans="1:21" ht="13.5">
      <c r="A4" s="31" t="s">
        <v>2</v>
      </c>
      <c r="B4" s="490" t="s">
        <v>88</v>
      </c>
      <c r="C4" s="491"/>
      <c r="D4" s="490" t="s">
        <v>89</v>
      </c>
      <c r="E4" s="491"/>
      <c r="F4" s="490" t="s">
        <v>90</v>
      </c>
      <c r="G4" s="491"/>
      <c r="H4" s="490" t="s">
        <v>92</v>
      </c>
      <c r="I4" s="491"/>
      <c r="J4" s="3" t="s">
        <v>91</v>
      </c>
      <c r="K4" s="549"/>
      <c r="L4" s="549"/>
      <c r="M4" s="3" t="s">
        <v>71</v>
      </c>
      <c r="N4" s="3" t="s">
        <v>129</v>
      </c>
      <c r="O4" s="3" t="s">
        <v>130</v>
      </c>
      <c r="P4" s="3" t="s">
        <v>131</v>
      </c>
      <c r="Q4" s="3" t="s">
        <v>72</v>
      </c>
      <c r="R4" s="3" t="s">
        <v>73</v>
      </c>
      <c r="S4" s="10"/>
      <c r="T4" s="10"/>
      <c r="U4" s="70" t="s">
        <v>2</v>
      </c>
    </row>
    <row r="5" spans="1:21" ht="13.5">
      <c r="A5" s="26"/>
      <c r="B5" s="11"/>
      <c r="C5" s="14"/>
      <c r="D5" s="11"/>
      <c r="E5" s="14"/>
      <c r="F5" s="11"/>
      <c r="G5" s="14"/>
      <c r="H5" s="11"/>
      <c r="I5" s="14"/>
      <c r="J5" s="3"/>
      <c r="K5" s="549"/>
      <c r="L5" s="549"/>
      <c r="M5" s="3" t="s">
        <v>76</v>
      </c>
      <c r="N5" s="3"/>
      <c r="O5" s="3"/>
      <c r="P5" s="3"/>
      <c r="Q5" s="2"/>
      <c r="R5" s="2"/>
      <c r="S5" s="557" t="s">
        <v>50</v>
      </c>
      <c r="T5" s="557" t="s">
        <v>51</v>
      </c>
      <c r="U5" s="46"/>
    </row>
    <row r="6" spans="1:21" s="8" customFormat="1" ht="13.5">
      <c r="A6" s="29"/>
      <c r="B6" s="18" t="s">
        <v>77</v>
      </c>
      <c r="C6" s="18" t="s">
        <v>54</v>
      </c>
      <c r="D6" s="18" t="s">
        <v>77</v>
      </c>
      <c r="E6" s="18" t="s">
        <v>54</v>
      </c>
      <c r="F6" s="18" t="s">
        <v>77</v>
      </c>
      <c r="G6" s="18" t="s">
        <v>54</v>
      </c>
      <c r="H6" s="18" t="s">
        <v>77</v>
      </c>
      <c r="I6" s="18" t="s">
        <v>54</v>
      </c>
      <c r="J6" s="12"/>
      <c r="K6" s="550"/>
      <c r="L6" s="550"/>
      <c r="M6" s="12"/>
      <c r="N6" s="12"/>
      <c r="O6" s="12"/>
      <c r="P6" s="12"/>
      <c r="Q6" s="12"/>
      <c r="R6" s="12"/>
      <c r="S6" s="559"/>
      <c r="T6" s="559"/>
      <c r="U6" s="30"/>
    </row>
    <row r="7" spans="1:21" s="8" customFormat="1" ht="15.75" customHeight="1">
      <c r="A7" s="31" t="s">
        <v>4</v>
      </c>
      <c r="B7" s="153">
        <v>48723</v>
      </c>
      <c r="C7" s="155">
        <v>64.49</v>
      </c>
      <c r="D7" s="153">
        <v>3206</v>
      </c>
      <c r="E7" s="155">
        <v>4.24</v>
      </c>
      <c r="F7" s="153">
        <v>18171</v>
      </c>
      <c r="G7" s="155">
        <v>24.05</v>
      </c>
      <c r="H7" s="153">
        <v>5456</v>
      </c>
      <c r="I7" s="155">
        <v>7.22</v>
      </c>
      <c r="J7" s="119">
        <v>75556</v>
      </c>
      <c r="K7" s="68">
        <v>5866</v>
      </c>
      <c r="L7" s="68">
        <v>1</v>
      </c>
      <c r="M7" s="68">
        <v>8834</v>
      </c>
      <c r="N7" s="68">
        <v>0</v>
      </c>
      <c r="O7" s="68">
        <v>0</v>
      </c>
      <c r="P7" s="68">
        <v>0</v>
      </c>
      <c r="Q7" s="68">
        <v>-10460</v>
      </c>
      <c r="R7" s="68">
        <v>50395</v>
      </c>
      <c r="S7" s="117">
        <v>1353425</v>
      </c>
      <c r="T7" s="117">
        <v>123298</v>
      </c>
      <c r="U7" s="37" t="s">
        <v>4</v>
      </c>
    </row>
    <row r="8" spans="1:21" s="8" customFormat="1" ht="15.75" customHeight="1">
      <c r="A8" s="31" t="s">
        <v>5</v>
      </c>
      <c r="B8" s="153">
        <v>2239</v>
      </c>
      <c r="C8" s="155">
        <v>47.84</v>
      </c>
      <c r="D8" s="153">
        <v>0</v>
      </c>
      <c r="E8" s="155">
        <v>0</v>
      </c>
      <c r="F8" s="153">
        <v>1299</v>
      </c>
      <c r="G8" s="155">
        <v>27.76</v>
      </c>
      <c r="H8" s="153">
        <v>1142</v>
      </c>
      <c r="I8" s="155">
        <v>24.4</v>
      </c>
      <c r="J8" s="119">
        <v>4680</v>
      </c>
      <c r="K8" s="68">
        <v>808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4505</v>
      </c>
      <c r="R8" s="68">
        <v>8377</v>
      </c>
      <c r="S8" s="117">
        <v>131716</v>
      </c>
      <c r="T8" s="117">
        <v>0</v>
      </c>
      <c r="U8" s="37" t="s">
        <v>5</v>
      </c>
    </row>
    <row r="9" spans="1:21" s="8" customFormat="1" ht="15.75" customHeight="1">
      <c r="A9" s="31" t="s">
        <v>7</v>
      </c>
      <c r="B9" s="153">
        <v>2892</v>
      </c>
      <c r="C9" s="155">
        <v>40.9</v>
      </c>
      <c r="D9" s="153">
        <v>1001</v>
      </c>
      <c r="E9" s="155">
        <v>14.16</v>
      </c>
      <c r="F9" s="153">
        <v>2324</v>
      </c>
      <c r="G9" s="155">
        <v>32.87</v>
      </c>
      <c r="H9" s="153">
        <v>853</v>
      </c>
      <c r="I9" s="155">
        <v>12.07</v>
      </c>
      <c r="J9" s="119">
        <v>7070</v>
      </c>
      <c r="K9" s="68">
        <v>708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-1651</v>
      </c>
      <c r="R9" s="68">
        <v>4711</v>
      </c>
      <c r="S9" s="117">
        <v>180782</v>
      </c>
      <c r="T9" s="117">
        <v>13910</v>
      </c>
      <c r="U9" s="37" t="s">
        <v>7</v>
      </c>
    </row>
    <row r="10" spans="1:21" s="8" customFormat="1" ht="15.75" customHeight="1">
      <c r="A10" s="31" t="s">
        <v>8</v>
      </c>
      <c r="B10" s="153">
        <v>4848</v>
      </c>
      <c r="C10" s="155">
        <v>43.76</v>
      </c>
      <c r="D10" s="153">
        <v>1271</v>
      </c>
      <c r="E10" s="155">
        <v>11.47</v>
      </c>
      <c r="F10" s="153">
        <v>3657</v>
      </c>
      <c r="G10" s="155">
        <v>33.01</v>
      </c>
      <c r="H10" s="153">
        <v>1303</v>
      </c>
      <c r="I10" s="155">
        <v>11.76</v>
      </c>
      <c r="J10" s="119">
        <v>11079</v>
      </c>
      <c r="K10" s="68">
        <v>1164</v>
      </c>
      <c r="L10" s="68">
        <v>0</v>
      </c>
      <c r="M10" s="68">
        <v>51</v>
      </c>
      <c r="N10" s="68">
        <v>0</v>
      </c>
      <c r="O10" s="68">
        <v>0</v>
      </c>
      <c r="P10" s="68">
        <v>0</v>
      </c>
      <c r="Q10" s="68">
        <v>-2313</v>
      </c>
      <c r="R10" s="68">
        <v>7551</v>
      </c>
      <c r="S10" s="117">
        <v>269323</v>
      </c>
      <c r="T10" s="117">
        <v>18156</v>
      </c>
      <c r="U10" s="37" t="s">
        <v>8</v>
      </c>
    </row>
    <row r="11" spans="1:21" s="8" customFormat="1" ht="15.75" customHeight="1">
      <c r="A11" s="32" t="s">
        <v>9</v>
      </c>
      <c r="B11" s="154">
        <v>3909</v>
      </c>
      <c r="C11" s="156">
        <v>41.5</v>
      </c>
      <c r="D11" s="154">
        <v>772</v>
      </c>
      <c r="E11" s="156">
        <v>8.19</v>
      </c>
      <c r="F11" s="154">
        <v>3502</v>
      </c>
      <c r="G11" s="156">
        <v>37.17</v>
      </c>
      <c r="H11" s="154">
        <v>1238</v>
      </c>
      <c r="I11" s="156">
        <v>13.14</v>
      </c>
      <c r="J11" s="134">
        <v>9421</v>
      </c>
      <c r="K11" s="69">
        <v>1165</v>
      </c>
      <c r="L11" s="69">
        <v>0</v>
      </c>
      <c r="M11" s="69">
        <v>17</v>
      </c>
      <c r="N11" s="69">
        <v>0</v>
      </c>
      <c r="O11" s="69">
        <v>0</v>
      </c>
      <c r="P11" s="69">
        <v>0</v>
      </c>
      <c r="Q11" s="69">
        <v>-1674</v>
      </c>
      <c r="R11" s="69">
        <v>6565</v>
      </c>
      <c r="S11" s="118">
        <v>217141</v>
      </c>
      <c r="T11" s="118">
        <v>13311</v>
      </c>
      <c r="U11" s="38" t="s">
        <v>9</v>
      </c>
    </row>
    <row r="12" spans="1:21" ht="15.75" customHeight="1">
      <c r="A12" s="31" t="s">
        <v>10</v>
      </c>
      <c r="B12" s="153">
        <v>9196</v>
      </c>
      <c r="C12" s="155">
        <v>53.46</v>
      </c>
      <c r="D12" s="153">
        <v>1034</v>
      </c>
      <c r="E12" s="155">
        <v>6.01</v>
      </c>
      <c r="F12" s="153">
        <v>5297</v>
      </c>
      <c r="G12" s="155">
        <v>30.79</v>
      </c>
      <c r="H12" s="153">
        <v>1675</v>
      </c>
      <c r="I12" s="155">
        <v>9.74</v>
      </c>
      <c r="J12" s="119">
        <v>17202</v>
      </c>
      <c r="K12" s="68">
        <v>1756</v>
      </c>
      <c r="L12" s="68">
        <v>0</v>
      </c>
      <c r="M12" s="68">
        <v>661</v>
      </c>
      <c r="N12" s="68">
        <v>0</v>
      </c>
      <c r="O12" s="68">
        <v>0</v>
      </c>
      <c r="P12" s="68">
        <v>0</v>
      </c>
      <c r="Q12" s="68">
        <v>-3579</v>
      </c>
      <c r="R12" s="68">
        <v>11206</v>
      </c>
      <c r="S12" s="117">
        <v>353698</v>
      </c>
      <c r="T12" s="117">
        <v>25845</v>
      </c>
      <c r="U12" s="37" t="s">
        <v>10</v>
      </c>
    </row>
    <row r="13" spans="1:21" ht="15.75" customHeight="1">
      <c r="A13" s="31" t="s">
        <v>115</v>
      </c>
      <c r="B13" s="153">
        <v>3687</v>
      </c>
      <c r="C13" s="155">
        <v>43.72</v>
      </c>
      <c r="D13" s="153">
        <v>638</v>
      </c>
      <c r="E13" s="155">
        <v>7.56</v>
      </c>
      <c r="F13" s="153">
        <v>3161</v>
      </c>
      <c r="G13" s="155">
        <v>37.48</v>
      </c>
      <c r="H13" s="153">
        <v>948</v>
      </c>
      <c r="I13" s="155">
        <v>11.24</v>
      </c>
      <c r="J13" s="119">
        <v>8434</v>
      </c>
      <c r="K13" s="68">
        <v>932</v>
      </c>
      <c r="L13" s="68">
        <v>3</v>
      </c>
      <c r="M13" s="68">
        <v>289</v>
      </c>
      <c r="N13" s="68">
        <v>0</v>
      </c>
      <c r="O13" s="68">
        <v>0</v>
      </c>
      <c r="P13" s="68">
        <v>0</v>
      </c>
      <c r="Q13" s="68">
        <v>-1569</v>
      </c>
      <c r="R13" s="68">
        <v>5641</v>
      </c>
      <c r="S13" s="117">
        <v>216908</v>
      </c>
      <c r="T13" s="117">
        <v>15954</v>
      </c>
      <c r="U13" s="37" t="s">
        <v>104</v>
      </c>
    </row>
    <row r="14" spans="1:21" ht="15.75" customHeight="1">
      <c r="A14" s="31" t="s">
        <v>116</v>
      </c>
      <c r="B14" s="153">
        <v>8091</v>
      </c>
      <c r="C14" s="155">
        <v>49.78</v>
      </c>
      <c r="D14" s="153">
        <v>1898</v>
      </c>
      <c r="E14" s="155">
        <v>11.68</v>
      </c>
      <c r="F14" s="153">
        <v>4451</v>
      </c>
      <c r="G14" s="155">
        <v>27.39</v>
      </c>
      <c r="H14" s="153">
        <v>1812</v>
      </c>
      <c r="I14" s="155">
        <v>11.15</v>
      </c>
      <c r="J14" s="119">
        <v>16252</v>
      </c>
      <c r="K14" s="68">
        <v>1586</v>
      </c>
      <c r="L14" s="68">
        <v>0</v>
      </c>
      <c r="M14" s="68">
        <v>188</v>
      </c>
      <c r="N14" s="68">
        <v>0</v>
      </c>
      <c r="O14" s="68">
        <v>0</v>
      </c>
      <c r="P14" s="68">
        <v>0</v>
      </c>
      <c r="Q14" s="68">
        <v>-3298</v>
      </c>
      <c r="R14" s="68">
        <v>11180</v>
      </c>
      <c r="S14" s="117">
        <v>505699</v>
      </c>
      <c r="T14" s="117">
        <v>37961</v>
      </c>
      <c r="U14" s="37" t="s">
        <v>105</v>
      </c>
    </row>
    <row r="15" spans="1:21" ht="15.75" customHeight="1">
      <c r="A15" s="31" t="s">
        <v>117</v>
      </c>
      <c r="B15" s="153">
        <v>10457</v>
      </c>
      <c r="C15" s="155">
        <v>50.95</v>
      </c>
      <c r="D15" s="153">
        <v>1893</v>
      </c>
      <c r="E15" s="155">
        <v>9.22</v>
      </c>
      <c r="F15" s="153">
        <v>6120</v>
      </c>
      <c r="G15" s="155">
        <v>29.82</v>
      </c>
      <c r="H15" s="153">
        <v>2054</v>
      </c>
      <c r="I15" s="155">
        <v>10.01</v>
      </c>
      <c r="J15" s="119">
        <v>20524</v>
      </c>
      <c r="K15" s="68">
        <v>1728</v>
      </c>
      <c r="L15" s="68">
        <v>0</v>
      </c>
      <c r="M15" s="68">
        <v>269</v>
      </c>
      <c r="N15" s="68">
        <v>0</v>
      </c>
      <c r="O15" s="68">
        <v>0</v>
      </c>
      <c r="P15" s="68">
        <v>0</v>
      </c>
      <c r="Q15" s="68">
        <v>-4257</v>
      </c>
      <c r="R15" s="68">
        <v>14270</v>
      </c>
      <c r="S15" s="117">
        <v>653585</v>
      </c>
      <c r="T15" s="117">
        <v>47324</v>
      </c>
      <c r="U15" s="37" t="s">
        <v>106</v>
      </c>
    </row>
    <row r="16" spans="1:21" ht="15.75" customHeight="1">
      <c r="A16" s="32" t="s">
        <v>13</v>
      </c>
      <c r="B16" s="154">
        <v>1681</v>
      </c>
      <c r="C16" s="156">
        <v>32.47</v>
      </c>
      <c r="D16" s="154">
        <v>1076</v>
      </c>
      <c r="E16" s="156">
        <v>20.78</v>
      </c>
      <c r="F16" s="154">
        <v>1712</v>
      </c>
      <c r="G16" s="156">
        <v>33.07</v>
      </c>
      <c r="H16" s="154">
        <v>708</v>
      </c>
      <c r="I16" s="156">
        <v>13.68</v>
      </c>
      <c r="J16" s="134">
        <v>5177</v>
      </c>
      <c r="K16" s="69">
        <v>614</v>
      </c>
      <c r="L16" s="69">
        <v>0</v>
      </c>
      <c r="M16" s="69">
        <v>235</v>
      </c>
      <c r="N16" s="69">
        <v>0</v>
      </c>
      <c r="O16" s="69">
        <v>0</v>
      </c>
      <c r="P16" s="69">
        <v>0</v>
      </c>
      <c r="Q16" s="69">
        <v>-679</v>
      </c>
      <c r="R16" s="69">
        <v>3649</v>
      </c>
      <c r="S16" s="118">
        <v>93394</v>
      </c>
      <c r="T16" s="118">
        <v>8963</v>
      </c>
      <c r="U16" s="38" t="s">
        <v>13</v>
      </c>
    </row>
    <row r="17" spans="1:21" ht="15.75" customHeight="1">
      <c r="A17" s="31" t="s">
        <v>23</v>
      </c>
      <c r="B17" s="153">
        <v>237</v>
      </c>
      <c r="C17" s="155">
        <v>39.83</v>
      </c>
      <c r="D17" s="153">
        <v>56</v>
      </c>
      <c r="E17" s="155">
        <v>9.41</v>
      </c>
      <c r="F17" s="153">
        <v>224</v>
      </c>
      <c r="G17" s="155">
        <v>37.65</v>
      </c>
      <c r="H17" s="153">
        <v>78</v>
      </c>
      <c r="I17" s="155">
        <v>13.11</v>
      </c>
      <c r="J17" s="119">
        <v>595</v>
      </c>
      <c r="K17" s="68">
        <v>49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-198</v>
      </c>
      <c r="R17" s="68">
        <v>348</v>
      </c>
      <c r="S17" s="117">
        <v>13154</v>
      </c>
      <c r="T17" s="117">
        <v>498</v>
      </c>
      <c r="U17" s="37" t="s">
        <v>23</v>
      </c>
    </row>
    <row r="18" spans="1:21" ht="15.75" customHeight="1">
      <c r="A18" s="31" t="s">
        <v>118</v>
      </c>
      <c r="B18" s="153">
        <v>1078</v>
      </c>
      <c r="C18" s="155">
        <v>47.12</v>
      </c>
      <c r="D18" s="153">
        <v>90</v>
      </c>
      <c r="E18" s="155">
        <v>3.93</v>
      </c>
      <c r="F18" s="153">
        <v>795</v>
      </c>
      <c r="G18" s="155">
        <v>34.75</v>
      </c>
      <c r="H18" s="153">
        <v>325</v>
      </c>
      <c r="I18" s="155">
        <v>14.2</v>
      </c>
      <c r="J18" s="119">
        <v>2288</v>
      </c>
      <c r="K18" s="68">
        <v>247</v>
      </c>
      <c r="L18" s="68">
        <v>0</v>
      </c>
      <c r="M18" s="68">
        <v>48</v>
      </c>
      <c r="N18" s="68">
        <v>0</v>
      </c>
      <c r="O18" s="68">
        <v>0</v>
      </c>
      <c r="P18" s="68">
        <v>0</v>
      </c>
      <c r="Q18" s="68">
        <v>-257</v>
      </c>
      <c r="R18" s="68">
        <v>1736</v>
      </c>
      <c r="S18" s="117">
        <v>82890</v>
      </c>
      <c r="T18" s="117">
        <v>3479</v>
      </c>
      <c r="U18" s="37" t="s">
        <v>107</v>
      </c>
    </row>
    <row r="19" spans="1:127" s="8" customFormat="1" ht="15.75" customHeight="1">
      <c r="A19" s="31" t="s">
        <v>119</v>
      </c>
      <c r="B19" s="153">
        <v>2019</v>
      </c>
      <c r="C19" s="155">
        <v>39.97</v>
      </c>
      <c r="D19" s="153">
        <v>524</v>
      </c>
      <c r="E19" s="155">
        <v>10.38</v>
      </c>
      <c r="F19" s="153">
        <v>1827</v>
      </c>
      <c r="G19" s="155">
        <v>36.18</v>
      </c>
      <c r="H19" s="153">
        <v>680</v>
      </c>
      <c r="I19" s="155">
        <v>13.47</v>
      </c>
      <c r="J19" s="119">
        <v>5050</v>
      </c>
      <c r="K19" s="68">
        <v>682</v>
      </c>
      <c r="L19" s="68">
        <v>0</v>
      </c>
      <c r="M19" s="68">
        <v>49</v>
      </c>
      <c r="N19" s="68">
        <v>0</v>
      </c>
      <c r="O19" s="68">
        <v>0</v>
      </c>
      <c r="P19" s="68">
        <v>0</v>
      </c>
      <c r="Q19" s="68">
        <v>-742</v>
      </c>
      <c r="R19" s="68">
        <v>3577</v>
      </c>
      <c r="S19" s="117">
        <v>168283</v>
      </c>
      <c r="T19" s="117">
        <v>9188</v>
      </c>
      <c r="U19" s="37" t="s">
        <v>29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</row>
    <row r="20" spans="1:21" ht="15.75" customHeight="1">
      <c r="A20" s="31" t="s">
        <v>34</v>
      </c>
      <c r="B20" s="153">
        <v>1386</v>
      </c>
      <c r="C20" s="155">
        <v>46.9</v>
      </c>
      <c r="D20" s="153">
        <v>461</v>
      </c>
      <c r="E20" s="155">
        <v>15.6</v>
      </c>
      <c r="F20" s="153">
        <v>754</v>
      </c>
      <c r="G20" s="155">
        <v>25.52</v>
      </c>
      <c r="H20" s="153">
        <v>354</v>
      </c>
      <c r="I20" s="155">
        <v>11.98</v>
      </c>
      <c r="J20" s="119">
        <v>2955</v>
      </c>
      <c r="K20" s="68">
        <v>220</v>
      </c>
      <c r="L20" s="68">
        <v>0</v>
      </c>
      <c r="M20" s="68">
        <v>15</v>
      </c>
      <c r="N20" s="68">
        <v>0</v>
      </c>
      <c r="O20" s="68">
        <v>0</v>
      </c>
      <c r="P20" s="68">
        <v>0</v>
      </c>
      <c r="Q20" s="68">
        <v>-3</v>
      </c>
      <c r="R20" s="68">
        <v>2717</v>
      </c>
      <c r="S20" s="117">
        <v>77006</v>
      </c>
      <c r="T20" s="117">
        <v>4612</v>
      </c>
      <c r="U20" s="37" t="s">
        <v>34</v>
      </c>
    </row>
    <row r="21" spans="1:21" s="8" customFormat="1" ht="15.75" customHeight="1">
      <c r="A21" s="32" t="s">
        <v>37</v>
      </c>
      <c r="B21" s="154">
        <v>1219</v>
      </c>
      <c r="C21" s="156">
        <v>32.41</v>
      </c>
      <c r="D21" s="154">
        <v>622</v>
      </c>
      <c r="E21" s="156">
        <v>16.53</v>
      </c>
      <c r="F21" s="154">
        <v>1065</v>
      </c>
      <c r="G21" s="156">
        <v>28.31</v>
      </c>
      <c r="H21" s="154">
        <v>856</v>
      </c>
      <c r="I21" s="156">
        <v>22.75</v>
      </c>
      <c r="J21" s="134">
        <v>3762</v>
      </c>
      <c r="K21" s="69">
        <v>420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-729</v>
      </c>
      <c r="R21" s="69">
        <v>2613</v>
      </c>
      <c r="S21" s="118">
        <v>71702</v>
      </c>
      <c r="T21" s="118">
        <v>5180</v>
      </c>
      <c r="U21" s="38" t="s">
        <v>37</v>
      </c>
    </row>
    <row r="22" spans="1:21" s="8" customFormat="1" ht="15.75" customHeight="1">
      <c r="A22" s="31" t="s">
        <v>120</v>
      </c>
      <c r="B22" s="153">
        <v>742</v>
      </c>
      <c r="C22" s="155">
        <v>41.66</v>
      </c>
      <c r="D22" s="153">
        <v>204</v>
      </c>
      <c r="E22" s="155">
        <v>11.45</v>
      </c>
      <c r="F22" s="153">
        <v>577</v>
      </c>
      <c r="G22" s="155">
        <v>32.4</v>
      </c>
      <c r="H22" s="153">
        <v>258</v>
      </c>
      <c r="I22" s="155">
        <v>14.49</v>
      </c>
      <c r="J22" s="119">
        <v>1781</v>
      </c>
      <c r="K22" s="68">
        <v>208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-415</v>
      </c>
      <c r="R22" s="68">
        <v>1158</v>
      </c>
      <c r="S22" s="117">
        <v>57063</v>
      </c>
      <c r="T22" s="117">
        <v>3393</v>
      </c>
      <c r="U22" s="37" t="s">
        <v>108</v>
      </c>
    </row>
    <row r="23" spans="1:21" s="8" customFormat="1" ht="15.75" customHeight="1">
      <c r="A23" s="31" t="s">
        <v>121</v>
      </c>
      <c r="B23" s="153">
        <v>1521</v>
      </c>
      <c r="C23" s="155">
        <v>39.68</v>
      </c>
      <c r="D23" s="153">
        <v>452</v>
      </c>
      <c r="E23" s="155">
        <v>11.8</v>
      </c>
      <c r="F23" s="153">
        <v>1433</v>
      </c>
      <c r="G23" s="155">
        <v>37.4</v>
      </c>
      <c r="H23" s="153">
        <v>426</v>
      </c>
      <c r="I23" s="155">
        <v>11.12</v>
      </c>
      <c r="J23" s="119">
        <v>3832</v>
      </c>
      <c r="K23" s="68">
        <v>400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-814</v>
      </c>
      <c r="R23" s="68">
        <v>2617</v>
      </c>
      <c r="S23" s="117">
        <v>85951</v>
      </c>
      <c r="T23" s="117">
        <v>5566</v>
      </c>
      <c r="U23" s="37" t="s">
        <v>109</v>
      </c>
    </row>
    <row r="24" spans="1:21" s="309" customFormat="1" ht="15.75" customHeight="1">
      <c r="A24" s="367" t="s">
        <v>153</v>
      </c>
      <c r="B24" s="368">
        <v>103925</v>
      </c>
      <c r="C24" s="369" t="s">
        <v>149</v>
      </c>
      <c r="D24" s="368">
        <v>15198</v>
      </c>
      <c r="E24" s="369" t="s">
        <v>149</v>
      </c>
      <c r="F24" s="368">
        <v>56369</v>
      </c>
      <c r="G24" s="369" t="s">
        <v>149</v>
      </c>
      <c r="H24" s="368">
        <v>20166</v>
      </c>
      <c r="I24" s="369" t="s">
        <v>149</v>
      </c>
      <c r="J24" s="368">
        <v>195658</v>
      </c>
      <c r="K24" s="368">
        <v>18553</v>
      </c>
      <c r="L24" s="368">
        <v>4</v>
      </c>
      <c r="M24" s="368">
        <v>10656</v>
      </c>
      <c r="N24" s="368">
        <v>0</v>
      </c>
      <c r="O24" s="368">
        <v>0</v>
      </c>
      <c r="P24" s="368">
        <v>0</v>
      </c>
      <c r="Q24" s="370">
        <v>-28133</v>
      </c>
      <c r="R24" s="368">
        <v>138311</v>
      </c>
      <c r="S24" s="368">
        <v>4531720</v>
      </c>
      <c r="T24" s="368">
        <v>336638</v>
      </c>
      <c r="U24" s="371" t="s">
        <v>166</v>
      </c>
    </row>
    <row r="25" spans="1:21" s="229" customFormat="1" ht="15.75" customHeight="1">
      <c r="A25" s="227" t="s">
        <v>40</v>
      </c>
      <c r="B25" s="55" t="s">
        <v>149</v>
      </c>
      <c r="C25" s="145" t="s">
        <v>149</v>
      </c>
      <c r="D25" s="147" t="s">
        <v>149</v>
      </c>
      <c r="E25" s="145" t="s">
        <v>149</v>
      </c>
      <c r="F25" s="55" t="s">
        <v>149</v>
      </c>
      <c r="G25" s="145" t="s">
        <v>149</v>
      </c>
      <c r="H25" s="55" t="s">
        <v>149</v>
      </c>
      <c r="I25" s="145" t="s">
        <v>149</v>
      </c>
      <c r="J25" s="55" t="s">
        <v>149</v>
      </c>
      <c r="K25" s="55" t="s">
        <v>149</v>
      </c>
      <c r="L25" s="55" t="s">
        <v>149</v>
      </c>
      <c r="M25" s="55" t="s">
        <v>149</v>
      </c>
      <c r="N25" s="55" t="s">
        <v>149</v>
      </c>
      <c r="O25" s="55" t="s">
        <v>149</v>
      </c>
      <c r="P25" s="55" t="s">
        <v>149</v>
      </c>
      <c r="Q25" s="151" t="s">
        <v>149</v>
      </c>
      <c r="R25" s="55" t="s">
        <v>149</v>
      </c>
      <c r="S25" s="55" t="s">
        <v>149</v>
      </c>
      <c r="T25" s="55" t="s">
        <v>149</v>
      </c>
      <c r="U25" s="228" t="s">
        <v>40</v>
      </c>
    </row>
    <row r="26" spans="1:21" s="229" customFormat="1" ht="15.75" customHeight="1">
      <c r="A26" s="227" t="s">
        <v>41</v>
      </c>
      <c r="B26" s="55" t="s">
        <v>149</v>
      </c>
      <c r="C26" s="145" t="s">
        <v>149</v>
      </c>
      <c r="D26" s="147" t="s">
        <v>149</v>
      </c>
      <c r="E26" s="145" t="s">
        <v>149</v>
      </c>
      <c r="F26" s="55" t="s">
        <v>149</v>
      </c>
      <c r="G26" s="145" t="s">
        <v>149</v>
      </c>
      <c r="H26" s="55" t="s">
        <v>149</v>
      </c>
      <c r="I26" s="145" t="s">
        <v>149</v>
      </c>
      <c r="J26" s="55" t="s">
        <v>149</v>
      </c>
      <c r="K26" s="55" t="s">
        <v>149</v>
      </c>
      <c r="L26" s="55" t="s">
        <v>149</v>
      </c>
      <c r="M26" s="55" t="s">
        <v>149</v>
      </c>
      <c r="N26" s="55" t="s">
        <v>149</v>
      </c>
      <c r="O26" s="55" t="s">
        <v>149</v>
      </c>
      <c r="P26" s="55" t="s">
        <v>149</v>
      </c>
      <c r="Q26" s="151" t="s">
        <v>149</v>
      </c>
      <c r="R26" s="55" t="s">
        <v>149</v>
      </c>
      <c r="S26" s="55" t="s">
        <v>149</v>
      </c>
      <c r="T26" s="55" t="s">
        <v>149</v>
      </c>
      <c r="U26" s="228" t="s">
        <v>41</v>
      </c>
    </row>
    <row r="27" spans="1:21" s="229" customFormat="1" ht="15" customHeight="1">
      <c r="A27" s="230" t="s">
        <v>42</v>
      </c>
      <c r="B27" s="56" t="s">
        <v>149</v>
      </c>
      <c r="C27" s="148" t="s">
        <v>149</v>
      </c>
      <c r="D27" s="149" t="s">
        <v>149</v>
      </c>
      <c r="E27" s="148" t="s">
        <v>149</v>
      </c>
      <c r="F27" s="56" t="s">
        <v>149</v>
      </c>
      <c r="G27" s="148" t="s">
        <v>149</v>
      </c>
      <c r="H27" s="56" t="s">
        <v>149</v>
      </c>
      <c r="I27" s="148" t="s">
        <v>149</v>
      </c>
      <c r="J27" s="56" t="s">
        <v>149</v>
      </c>
      <c r="K27" s="56" t="s">
        <v>149</v>
      </c>
      <c r="L27" s="56" t="s">
        <v>149</v>
      </c>
      <c r="M27" s="56" t="s">
        <v>149</v>
      </c>
      <c r="N27" s="56" t="s">
        <v>149</v>
      </c>
      <c r="O27" s="56" t="s">
        <v>149</v>
      </c>
      <c r="P27" s="56" t="s">
        <v>149</v>
      </c>
      <c r="Q27" s="152" t="s">
        <v>149</v>
      </c>
      <c r="R27" s="56" t="s">
        <v>149</v>
      </c>
      <c r="S27" s="56" t="s">
        <v>149</v>
      </c>
      <c r="T27" s="56" t="s">
        <v>149</v>
      </c>
      <c r="U27" s="231" t="s">
        <v>42</v>
      </c>
    </row>
    <row r="28" spans="1:21" s="310" customFormat="1" ht="15.75" customHeight="1" thickBot="1">
      <c r="A28" s="356" t="s">
        <v>127</v>
      </c>
      <c r="B28" s="357" t="s">
        <v>149</v>
      </c>
      <c r="C28" s="358" t="s">
        <v>149</v>
      </c>
      <c r="D28" s="357" t="s">
        <v>149</v>
      </c>
      <c r="E28" s="359" t="s">
        <v>149</v>
      </c>
      <c r="F28" s="357" t="s">
        <v>149</v>
      </c>
      <c r="G28" s="359" t="s">
        <v>149</v>
      </c>
      <c r="H28" s="357" t="s">
        <v>149</v>
      </c>
      <c r="I28" s="359" t="s">
        <v>149</v>
      </c>
      <c r="J28" s="357" t="s">
        <v>149</v>
      </c>
      <c r="K28" s="357" t="s">
        <v>149</v>
      </c>
      <c r="L28" s="357" t="s">
        <v>149</v>
      </c>
      <c r="M28" s="357" t="s">
        <v>149</v>
      </c>
      <c r="N28" s="357" t="s">
        <v>149</v>
      </c>
      <c r="O28" s="357" t="s">
        <v>149</v>
      </c>
      <c r="P28" s="357" t="s">
        <v>149</v>
      </c>
      <c r="Q28" s="360" t="s">
        <v>149</v>
      </c>
      <c r="R28" s="357" t="s">
        <v>149</v>
      </c>
      <c r="S28" s="357" t="s">
        <v>149</v>
      </c>
      <c r="T28" s="357" t="s">
        <v>149</v>
      </c>
      <c r="U28" s="361" t="s">
        <v>127</v>
      </c>
    </row>
    <row r="29" spans="1:21" s="309" customFormat="1" ht="15.75" customHeight="1" thickBot="1" thickTop="1">
      <c r="A29" s="362" t="s">
        <v>154</v>
      </c>
      <c r="B29" s="363">
        <v>103925</v>
      </c>
      <c r="C29" s="364" t="s">
        <v>149</v>
      </c>
      <c r="D29" s="363">
        <v>15198</v>
      </c>
      <c r="E29" s="364" t="s">
        <v>149</v>
      </c>
      <c r="F29" s="363">
        <v>56369</v>
      </c>
      <c r="G29" s="364" t="s">
        <v>149</v>
      </c>
      <c r="H29" s="363">
        <v>20166</v>
      </c>
      <c r="I29" s="364" t="s">
        <v>149</v>
      </c>
      <c r="J29" s="363">
        <v>195658</v>
      </c>
      <c r="K29" s="363">
        <v>18553</v>
      </c>
      <c r="L29" s="363">
        <v>4</v>
      </c>
      <c r="M29" s="363">
        <v>10656</v>
      </c>
      <c r="N29" s="363">
        <v>0</v>
      </c>
      <c r="O29" s="363">
        <v>0</v>
      </c>
      <c r="P29" s="363">
        <v>0</v>
      </c>
      <c r="Q29" s="365">
        <v>-28133</v>
      </c>
      <c r="R29" s="363">
        <v>138311</v>
      </c>
      <c r="S29" s="363">
        <v>4531720</v>
      </c>
      <c r="T29" s="363">
        <v>336638</v>
      </c>
      <c r="U29" s="366" t="s">
        <v>167</v>
      </c>
    </row>
    <row r="30" spans="2:18" ht="13.5">
      <c r="B30" s="40"/>
      <c r="C30" s="40"/>
      <c r="D30" s="41"/>
      <c r="E30" s="41"/>
      <c r="F30" s="40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2" ht="13.5" customHeight="1"/>
  </sheetData>
  <sheetProtection/>
  <mergeCells count="10">
    <mergeCell ref="B2:J2"/>
    <mergeCell ref="S5:S6"/>
    <mergeCell ref="T5:T6"/>
    <mergeCell ref="S3:T3"/>
    <mergeCell ref="B4:C4"/>
    <mergeCell ref="D4:E4"/>
    <mergeCell ref="F4:G4"/>
    <mergeCell ref="H4:I4"/>
    <mergeCell ref="K2:K6"/>
    <mergeCell ref="L2:L6"/>
  </mergeCells>
  <printOptions/>
  <pageMargins left="0.91" right="0.787" top="0.78" bottom="0.984" header="0.512" footer="0.512"/>
  <pageSetup horizontalDpi="600" verticalDpi="600" orientation="landscape" paperSize="8" scale="95" r:id="rId1"/>
  <headerFooter alignWithMargins="0">
    <oddFooter>&amp;C66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K64"/>
  <sheetViews>
    <sheetView view="pageBreakPreview" zoomScale="70" zoomScaleSheetLayoutView="70" workbookViewId="0" topLeftCell="A16">
      <selection activeCell="A1" sqref="A1"/>
    </sheetView>
  </sheetViews>
  <sheetFormatPr defaultColWidth="8.796875" defaultRowHeight="14.25"/>
  <cols>
    <col min="1" max="1" width="10.8984375" style="0" customWidth="1"/>
    <col min="2" max="2" width="7.5" style="0" customWidth="1"/>
    <col min="3" max="3" width="9.09765625" style="0" customWidth="1"/>
    <col min="4" max="4" width="6.69921875" style="0" customWidth="1"/>
    <col min="5" max="5" width="11.19921875" style="0" customWidth="1"/>
    <col min="6" max="6" width="8" style="0" customWidth="1"/>
    <col min="7" max="7" width="11.19921875" style="8" customWidth="1"/>
    <col min="8" max="8" width="8" style="8" customWidth="1"/>
    <col min="9" max="9" width="11.19921875" style="0" customWidth="1"/>
    <col min="10" max="10" width="8" style="8" customWidth="1"/>
    <col min="11" max="11" width="11.19921875" style="8" customWidth="1"/>
    <col min="12" max="12" width="8" style="8" customWidth="1"/>
    <col min="13" max="13" width="13" style="8" bestFit="1" customWidth="1"/>
    <col min="14" max="14" width="16.69921875" style="8" customWidth="1"/>
    <col min="15" max="15" width="11.3984375" style="8" customWidth="1"/>
    <col min="16" max="16" width="14.59765625" style="8" customWidth="1"/>
    <col min="17" max="17" width="6.59765625" style="8" hidden="1" customWidth="1"/>
    <col min="18" max="18" width="6.09765625" style="8" hidden="1" customWidth="1"/>
    <col min="19" max="19" width="6.69921875" style="8" hidden="1" customWidth="1"/>
    <col min="20" max="20" width="16" style="8" customWidth="1"/>
    <col min="21" max="21" width="13.19921875" style="8" customWidth="1"/>
    <col min="22" max="22" width="10.3984375" style="8" customWidth="1"/>
    <col min="30" max="30" width="9.8984375" style="0" customWidth="1"/>
  </cols>
  <sheetData>
    <row r="1" spans="1:25" s="8" customFormat="1" ht="21.75" thickBot="1">
      <c r="A1" s="263" t="s">
        <v>170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 s="61" t="s">
        <v>125</v>
      </c>
      <c r="U1"/>
      <c r="V1" s="61" t="s">
        <v>57</v>
      </c>
      <c r="W1"/>
      <c r="X1"/>
      <c r="Y1"/>
    </row>
    <row r="2" spans="1:25" s="8" customFormat="1" ht="15" customHeight="1">
      <c r="A2" s="485" t="s">
        <v>2</v>
      </c>
      <c r="B2" s="548" t="s">
        <v>139</v>
      </c>
      <c r="C2" s="548" t="s">
        <v>138</v>
      </c>
      <c r="D2" s="548" t="s">
        <v>137</v>
      </c>
      <c r="E2" s="560" t="s">
        <v>96</v>
      </c>
      <c r="F2" s="561"/>
      <c r="G2" s="561"/>
      <c r="H2" s="561"/>
      <c r="I2" s="561"/>
      <c r="J2" s="561"/>
      <c r="K2" s="561"/>
      <c r="L2" s="561"/>
      <c r="M2" s="562"/>
      <c r="N2" s="548" t="s">
        <v>142</v>
      </c>
      <c r="O2" s="548" t="s">
        <v>140</v>
      </c>
      <c r="P2" s="21"/>
      <c r="Q2" s="21"/>
      <c r="R2" s="83"/>
      <c r="S2" s="83"/>
      <c r="T2" s="21"/>
      <c r="U2" s="21"/>
      <c r="V2" s="25"/>
      <c r="W2"/>
      <c r="X2"/>
      <c r="Y2"/>
    </row>
    <row r="3" spans="1:22" ht="15" customHeight="1">
      <c r="A3" s="486"/>
      <c r="B3" s="549"/>
      <c r="C3" s="549"/>
      <c r="D3" s="549"/>
      <c r="E3" s="551" t="s">
        <v>88</v>
      </c>
      <c r="F3" s="552"/>
      <c r="G3" s="551" t="s">
        <v>89</v>
      </c>
      <c r="H3" s="552"/>
      <c r="I3" s="551" t="s">
        <v>90</v>
      </c>
      <c r="J3" s="552"/>
      <c r="K3" s="551" t="s">
        <v>67</v>
      </c>
      <c r="L3" s="552"/>
      <c r="M3" s="557" t="s">
        <v>91</v>
      </c>
      <c r="N3" s="549"/>
      <c r="O3" s="549"/>
      <c r="P3" s="3" t="s">
        <v>62</v>
      </c>
      <c r="Q3" s="3"/>
      <c r="R3" s="18"/>
      <c r="S3" s="18"/>
      <c r="T3" s="2"/>
      <c r="U3" s="2"/>
      <c r="V3" s="27"/>
    </row>
    <row r="4" spans="1:22" ht="13.5">
      <c r="A4" s="486"/>
      <c r="B4" s="549"/>
      <c r="C4" s="549"/>
      <c r="D4" s="549"/>
      <c r="E4" s="553"/>
      <c r="F4" s="554"/>
      <c r="G4" s="553"/>
      <c r="H4" s="554"/>
      <c r="I4" s="553"/>
      <c r="J4" s="554"/>
      <c r="K4" s="553"/>
      <c r="L4" s="554"/>
      <c r="M4" s="558"/>
      <c r="N4" s="549"/>
      <c r="O4" s="549"/>
      <c r="P4" s="3" t="s">
        <v>71</v>
      </c>
      <c r="Q4" s="3" t="s">
        <v>129</v>
      </c>
      <c r="R4" s="18" t="s">
        <v>130</v>
      </c>
      <c r="S4" s="18" t="s">
        <v>131</v>
      </c>
      <c r="T4" s="3" t="s">
        <v>72</v>
      </c>
      <c r="U4" s="3" t="s">
        <v>73</v>
      </c>
      <c r="V4" s="70" t="s">
        <v>2</v>
      </c>
    </row>
    <row r="5" spans="1:22" ht="13.5">
      <c r="A5" s="486"/>
      <c r="B5" s="549"/>
      <c r="C5" s="549"/>
      <c r="D5" s="549"/>
      <c r="E5" s="555"/>
      <c r="F5" s="556"/>
      <c r="G5" s="555"/>
      <c r="H5" s="556"/>
      <c r="I5" s="555"/>
      <c r="J5" s="556"/>
      <c r="K5" s="555"/>
      <c r="L5" s="556"/>
      <c r="M5" s="558"/>
      <c r="N5" s="549"/>
      <c r="O5" s="549"/>
      <c r="P5" s="3" t="s">
        <v>76</v>
      </c>
      <c r="Q5" s="3"/>
      <c r="R5" s="18"/>
      <c r="S5" s="18"/>
      <c r="T5" s="2"/>
      <c r="U5" s="2"/>
      <c r="V5" s="27"/>
    </row>
    <row r="6" spans="1:31" s="8" customFormat="1" ht="13.5">
      <c r="A6" s="487"/>
      <c r="B6" s="550"/>
      <c r="C6" s="550"/>
      <c r="D6" s="550"/>
      <c r="E6" s="18" t="s">
        <v>77</v>
      </c>
      <c r="F6" s="18" t="s">
        <v>54</v>
      </c>
      <c r="G6" s="18" t="s">
        <v>77</v>
      </c>
      <c r="H6" s="18" t="s">
        <v>54</v>
      </c>
      <c r="I6" s="18" t="s">
        <v>77</v>
      </c>
      <c r="J6" s="18" t="s">
        <v>54</v>
      </c>
      <c r="K6" s="18" t="s">
        <v>77</v>
      </c>
      <c r="L6" s="18" t="s">
        <v>54</v>
      </c>
      <c r="M6" s="559"/>
      <c r="N6" s="550"/>
      <c r="O6" s="550"/>
      <c r="P6" s="12"/>
      <c r="Q6" s="12"/>
      <c r="R6" s="12"/>
      <c r="S6" s="12"/>
      <c r="T6" s="12"/>
      <c r="U6" s="12"/>
      <c r="V6" s="30"/>
      <c r="X6"/>
      <c r="Y6"/>
      <c r="Z6"/>
      <c r="AA6"/>
      <c r="AB6"/>
      <c r="AC6"/>
      <c r="AD6"/>
      <c r="AE6"/>
    </row>
    <row r="7" spans="1:31" s="8" customFormat="1" ht="13.5">
      <c r="A7" s="31" t="s">
        <v>4</v>
      </c>
      <c r="B7" s="36" t="s">
        <v>63</v>
      </c>
      <c r="C7" s="36" t="s">
        <v>78</v>
      </c>
      <c r="D7" s="247">
        <v>8</v>
      </c>
      <c r="E7" s="133">
        <v>283889</v>
      </c>
      <c r="F7" s="251">
        <v>52.15</v>
      </c>
      <c r="G7" s="136">
        <v>20372</v>
      </c>
      <c r="H7" s="251">
        <v>3.74</v>
      </c>
      <c r="I7" s="136">
        <v>158348</v>
      </c>
      <c r="J7" s="251">
        <v>29.09</v>
      </c>
      <c r="K7" s="136">
        <v>81733</v>
      </c>
      <c r="L7" s="251">
        <v>15.02</v>
      </c>
      <c r="M7" s="269">
        <v>544342</v>
      </c>
      <c r="N7" s="136">
        <v>64714</v>
      </c>
      <c r="O7" s="136">
        <v>59</v>
      </c>
      <c r="P7" s="136">
        <v>46873</v>
      </c>
      <c r="Q7" s="136">
        <v>0</v>
      </c>
      <c r="R7" s="136">
        <v>0</v>
      </c>
      <c r="S7" s="136">
        <v>0</v>
      </c>
      <c r="T7" s="136">
        <v>12548</v>
      </c>
      <c r="U7" s="136">
        <v>445244</v>
      </c>
      <c r="V7" s="37" t="s">
        <v>4</v>
      </c>
      <c r="X7"/>
      <c r="Y7"/>
      <c r="Z7"/>
      <c r="AA7"/>
      <c r="AB7"/>
      <c r="AC7"/>
      <c r="AD7"/>
      <c r="AE7"/>
    </row>
    <row r="8" spans="1:31" s="8" customFormat="1" ht="13.5">
      <c r="A8" s="31" t="s">
        <v>5</v>
      </c>
      <c r="B8" s="36" t="s">
        <v>79</v>
      </c>
      <c r="C8" s="36" t="s">
        <v>124</v>
      </c>
      <c r="D8" s="248">
        <v>8</v>
      </c>
      <c r="E8" s="135">
        <v>68722</v>
      </c>
      <c r="F8" s="250">
        <v>48.48</v>
      </c>
      <c r="G8" s="68">
        <v>0</v>
      </c>
      <c r="H8" s="250">
        <v>0</v>
      </c>
      <c r="I8" s="68">
        <v>46081</v>
      </c>
      <c r="J8" s="250">
        <v>32.5</v>
      </c>
      <c r="K8" s="68">
        <v>26972</v>
      </c>
      <c r="L8" s="250">
        <v>19.02</v>
      </c>
      <c r="M8" s="270">
        <v>141775</v>
      </c>
      <c r="N8" s="68">
        <v>16619</v>
      </c>
      <c r="O8" s="68">
        <v>84</v>
      </c>
      <c r="P8" s="68">
        <v>2937</v>
      </c>
      <c r="Q8" s="68">
        <v>0</v>
      </c>
      <c r="R8" s="68">
        <v>0</v>
      </c>
      <c r="S8" s="68">
        <v>0</v>
      </c>
      <c r="T8" s="68">
        <v>-26543</v>
      </c>
      <c r="U8" s="68">
        <v>95592</v>
      </c>
      <c r="V8" s="37" t="s">
        <v>5</v>
      </c>
      <c r="X8"/>
      <c r="Y8"/>
      <c r="Z8"/>
      <c r="AA8"/>
      <c r="AB8"/>
      <c r="AC8"/>
      <c r="AD8"/>
      <c r="AE8"/>
    </row>
    <row r="9" spans="1:31" s="8" customFormat="1" ht="13.5">
      <c r="A9" s="31" t="s">
        <v>7</v>
      </c>
      <c r="B9" s="36" t="s">
        <v>79</v>
      </c>
      <c r="C9" s="36" t="s">
        <v>78</v>
      </c>
      <c r="D9" s="248">
        <v>8</v>
      </c>
      <c r="E9" s="135">
        <v>11794</v>
      </c>
      <c r="F9" s="250">
        <v>29.18</v>
      </c>
      <c r="G9" s="68">
        <v>3493</v>
      </c>
      <c r="H9" s="250">
        <v>8.64</v>
      </c>
      <c r="I9" s="68">
        <v>16444</v>
      </c>
      <c r="J9" s="250">
        <v>40.69</v>
      </c>
      <c r="K9" s="68">
        <v>8684</v>
      </c>
      <c r="L9" s="250">
        <v>21.49</v>
      </c>
      <c r="M9" s="270">
        <v>40415</v>
      </c>
      <c r="N9" s="68">
        <v>6908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302</v>
      </c>
      <c r="U9" s="68">
        <v>33809</v>
      </c>
      <c r="V9" s="37" t="s">
        <v>7</v>
      </c>
      <c r="X9"/>
      <c r="Y9"/>
      <c r="Z9"/>
      <c r="AA9"/>
      <c r="AB9"/>
      <c r="AC9"/>
      <c r="AD9"/>
      <c r="AE9"/>
    </row>
    <row r="10" spans="1:31" s="8" customFormat="1" ht="13.5">
      <c r="A10" s="31" t="s">
        <v>8</v>
      </c>
      <c r="B10" s="36" t="s">
        <v>79</v>
      </c>
      <c r="C10" s="36" t="s">
        <v>79</v>
      </c>
      <c r="D10" s="248">
        <v>8</v>
      </c>
      <c r="E10" s="135">
        <v>26756</v>
      </c>
      <c r="F10" s="250">
        <v>39.71</v>
      </c>
      <c r="G10" s="68">
        <v>5189</v>
      </c>
      <c r="H10" s="250">
        <v>7.7</v>
      </c>
      <c r="I10" s="68">
        <v>22862</v>
      </c>
      <c r="J10" s="250">
        <v>33.94</v>
      </c>
      <c r="K10" s="68">
        <v>12561</v>
      </c>
      <c r="L10" s="250">
        <v>18.65</v>
      </c>
      <c r="M10" s="270">
        <v>67368</v>
      </c>
      <c r="N10" s="68">
        <v>9364</v>
      </c>
      <c r="O10" s="68">
        <v>0</v>
      </c>
      <c r="P10" s="68">
        <v>511</v>
      </c>
      <c r="Q10" s="68">
        <v>0</v>
      </c>
      <c r="R10" s="68">
        <v>0</v>
      </c>
      <c r="S10" s="68">
        <v>0</v>
      </c>
      <c r="T10" s="68">
        <v>943</v>
      </c>
      <c r="U10" s="68">
        <v>58436</v>
      </c>
      <c r="V10" s="37" t="s">
        <v>8</v>
      </c>
      <c r="X10"/>
      <c r="Y10"/>
      <c r="Z10"/>
      <c r="AA10"/>
      <c r="AB10"/>
      <c r="AC10"/>
      <c r="AD10"/>
      <c r="AE10"/>
    </row>
    <row r="11" spans="1:31" s="8" customFormat="1" ht="13.5">
      <c r="A11" s="32" t="s">
        <v>9</v>
      </c>
      <c r="B11" s="245" t="s">
        <v>79</v>
      </c>
      <c r="C11" s="245" t="s">
        <v>79</v>
      </c>
      <c r="D11" s="249">
        <v>4</v>
      </c>
      <c r="E11" s="68">
        <v>23767</v>
      </c>
      <c r="F11" s="250">
        <v>45.74</v>
      </c>
      <c r="G11" s="68">
        <v>2023</v>
      </c>
      <c r="H11" s="250">
        <v>3.89</v>
      </c>
      <c r="I11" s="68">
        <v>15421</v>
      </c>
      <c r="J11" s="250">
        <v>29.68</v>
      </c>
      <c r="K11" s="68">
        <v>10754</v>
      </c>
      <c r="L11" s="250">
        <v>20.69</v>
      </c>
      <c r="M11" s="282">
        <v>51965</v>
      </c>
      <c r="N11" s="68">
        <v>6293</v>
      </c>
      <c r="O11" s="68">
        <v>0</v>
      </c>
      <c r="P11" s="68">
        <v>836</v>
      </c>
      <c r="Q11" s="69">
        <v>0</v>
      </c>
      <c r="R11" s="69">
        <v>0</v>
      </c>
      <c r="S11" s="69">
        <v>0</v>
      </c>
      <c r="T11" s="68">
        <v>1812</v>
      </c>
      <c r="U11" s="68">
        <v>46648</v>
      </c>
      <c r="V11" s="38" t="s">
        <v>9</v>
      </c>
      <c r="X11"/>
      <c r="Y11"/>
      <c r="Z11"/>
      <c r="AA11"/>
      <c r="AB11"/>
      <c r="AC11"/>
      <c r="AD11"/>
      <c r="AE11"/>
    </row>
    <row r="12" spans="1:22" ht="13.5">
      <c r="A12" s="31" t="s">
        <v>10</v>
      </c>
      <c r="B12" s="36" t="s">
        <v>79</v>
      </c>
      <c r="C12" s="36" t="s">
        <v>79</v>
      </c>
      <c r="D12" s="246">
        <v>8</v>
      </c>
      <c r="E12" s="133">
        <v>79239</v>
      </c>
      <c r="F12" s="251">
        <v>51.04</v>
      </c>
      <c r="G12" s="136">
        <v>7069</v>
      </c>
      <c r="H12" s="251">
        <v>4.55</v>
      </c>
      <c r="I12" s="136">
        <v>44640</v>
      </c>
      <c r="J12" s="251">
        <v>28.75</v>
      </c>
      <c r="K12" s="136">
        <v>24306</v>
      </c>
      <c r="L12" s="251">
        <v>15.66</v>
      </c>
      <c r="M12" s="283">
        <v>155254</v>
      </c>
      <c r="N12" s="136">
        <v>16076</v>
      </c>
      <c r="O12" s="136">
        <v>0</v>
      </c>
      <c r="P12" s="136">
        <v>7694</v>
      </c>
      <c r="Q12" s="136">
        <v>0</v>
      </c>
      <c r="R12" s="136">
        <v>0</v>
      </c>
      <c r="S12" s="136">
        <v>0</v>
      </c>
      <c r="T12" s="136">
        <v>-4462</v>
      </c>
      <c r="U12" s="136">
        <v>127022</v>
      </c>
      <c r="V12" s="37" t="s">
        <v>10</v>
      </c>
    </row>
    <row r="13" spans="1:22" ht="13.5">
      <c r="A13" s="31" t="s">
        <v>115</v>
      </c>
      <c r="B13" s="36" t="s">
        <v>79</v>
      </c>
      <c r="C13" s="36" t="s">
        <v>79</v>
      </c>
      <c r="D13" s="246">
        <v>8</v>
      </c>
      <c r="E13" s="135">
        <v>32159</v>
      </c>
      <c r="F13" s="250">
        <v>53.47</v>
      </c>
      <c r="G13" s="68">
        <v>1308</v>
      </c>
      <c r="H13" s="250">
        <v>2.17</v>
      </c>
      <c r="I13" s="68">
        <v>16749</v>
      </c>
      <c r="J13" s="250">
        <v>27.85</v>
      </c>
      <c r="K13" s="68">
        <v>9930</v>
      </c>
      <c r="L13" s="250">
        <v>16.51</v>
      </c>
      <c r="M13" s="284">
        <v>60146</v>
      </c>
      <c r="N13" s="68">
        <v>7047</v>
      </c>
      <c r="O13" s="68">
        <v>4</v>
      </c>
      <c r="P13" s="68">
        <v>4244</v>
      </c>
      <c r="Q13" s="68">
        <v>0</v>
      </c>
      <c r="R13" s="68">
        <v>0</v>
      </c>
      <c r="S13" s="68">
        <v>0</v>
      </c>
      <c r="T13" s="68">
        <v>510</v>
      </c>
      <c r="U13" s="68">
        <v>49361</v>
      </c>
      <c r="V13" s="37" t="s">
        <v>104</v>
      </c>
    </row>
    <row r="14" spans="1:22" ht="13.5">
      <c r="A14" s="31" t="s">
        <v>116</v>
      </c>
      <c r="B14" s="36" t="s">
        <v>79</v>
      </c>
      <c r="C14" s="36" t="s">
        <v>79</v>
      </c>
      <c r="D14" s="246">
        <v>8</v>
      </c>
      <c r="E14" s="135">
        <v>69544</v>
      </c>
      <c r="F14" s="250">
        <v>45.08</v>
      </c>
      <c r="G14" s="68">
        <v>9798</v>
      </c>
      <c r="H14" s="250">
        <v>6.35</v>
      </c>
      <c r="I14" s="68">
        <v>46567</v>
      </c>
      <c r="J14" s="250">
        <v>30.19</v>
      </c>
      <c r="K14" s="68">
        <v>28362</v>
      </c>
      <c r="L14" s="250">
        <v>18.38</v>
      </c>
      <c r="M14" s="284">
        <v>154271</v>
      </c>
      <c r="N14" s="68">
        <v>18069</v>
      </c>
      <c r="O14" s="68">
        <v>7</v>
      </c>
      <c r="P14" s="68">
        <v>3792</v>
      </c>
      <c r="Q14" s="68">
        <v>0</v>
      </c>
      <c r="R14" s="68">
        <v>0</v>
      </c>
      <c r="S14" s="68">
        <v>0</v>
      </c>
      <c r="T14" s="68">
        <v>-3604</v>
      </c>
      <c r="U14" s="68">
        <v>128799</v>
      </c>
      <c r="V14" s="37" t="s">
        <v>105</v>
      </c>
    </row>
    <row r="15" spans="1:22" ht="13.5">
      <c r="A15" s="31" t="s">
        <v>117</v>
      </c>
      <c r="B15" s="36" t="s">
        <v>79</v>
      </c>
      <c r="C15" s="36" t="s">
        <v>79</v>
      </c>
      <c r="D15" s="246">
        <v>8</v>
      </c>
      <c r="E15" s="135">
        <v>69244</v>
      </c>
      <c r="F15" s="250">
        <v>52.04</v>
      </c>
      <c r="G15" s="68">
        <v>7892</v>
      </c>
      <c r="H15" s="250">
        <v>5.93</v>
      </c>
      <c r="I15" s="68">
        <v>33566</v>
      </c>
      <c r="J15" s="250">
        <v>25.23</v>
      </c>
      <c r="K15" s="68">
        <v>22354</v>
      </c>
      <c r="L15" s="250">
        <v>16.8</v>
      </c>
      <c r="M15" s="284">
        <v>133056</v>
      </c>
      <c r="N15" s="68">
        <v>13529</v>
      </c>
      <c r="O15" s="68">
        <v>23</v>
      </c>
      <c r="P15" s="68">
        <v>5688</v>
      </c>
      <c r="Q15" s="68">
        <v>0</v>
      </c>
      <c r="R15" s="68">
        <v>0</v>
      </c>
      <c r="S15" s="68">
        <v>0</v>
      </c>
      <c r="T15" s="68">
        <v>4074</v>
      </c>
      <c r="U15" s="68">
        <v>117890</v>
      </c>
      <c r="V15" s="37" t="s">
        <v>106</v>
      </c>
    </row>
    <row r="16" spans="1:22" ht="13.5">
      <c r="A16" s="32" t="s">
        <v>13</v>
      </c>
      <c r="B16" s="245" t="s">
        <v>79</v>
      </c>
      <c r="C16" s="245" t="s">
        <v>79</v>
      </c>
      <c r="D16" s="246">
        <v>8</v>
      </c>
      <c r="E16" s="68">
        <v>11203</v>
      </c>
      <c r="F16" s="250">
        <v>39.02</v>
      </c>
      <c r="G16" s="68">
        <v>2292</v>
      </c>
      <c r="H16" s="250">
        <v>7.98</v>
      </c>
      <c r="I16" s="68">
        <v>8351</v>
      </c>
      <c r="J16" s="250">
        <v>29.08</v>
      </c>
      <c r="K16" s="68">
        <v>6869</v>
      </c>
      <c r="L16" s="250">
        <v>23.92</v>
      </c>
      <c r="M16" s="284">
        <v>28715</v>
      </c>
      <c r="N16" s="68">
        <v>3567</v>
      </c>
      <c r="O16" s="68">
        <v>0</v>
      </c>
      <c r="P16" s="68">
        <v>252</v>
      </c>
      <c r="Q16" s="68">
        <v>0</v>
      </c>
      <c r="R16" s="68">
        <v>0</v>
      </c>
      <c r="S16" s="68">
        <v>0</v>
      </c>
      <c r="T16" s="68">
        <v>-496</v>
      </c>
      <c r="U16" s="68">
        <v>24400</v>
      </c>
      <c r="V16" s="38" t="s">
        <v>13</v>
      </c>
    </row>
    <row r="17" spans="1:22" ht="13.5">
      <c r="A17" s="31" t="s">
        <v>23</v>
      </c>
      <c r="B17" s="36" t="s">
        <v>79</v>
      </c>
      <c r="C17" s="36" t="s">
        <v>79</v>
      </c>
      <c r="D17" s="247">
        <v>8</v>
      </c>
      <c r="E17" s="133">
        <v>2033</v>
      </c>
      <c r="F17" s="251">
        <v>41.19</v>
      </c>
      <c r="G17" s="136">
        <v>448</v>
      </c>
      <c r="H17" s="251">
        <v>9.07</v>
      </c>
      <c r="I17" s="136">
        <v>1704</v>
      </c>
      <c r="J17" s="251">
        <v>34.51</v>
      </c>
      <c r="K17" s="136">
        <v>752</v>
      </c>
      <c r="L17" s="251">
        <v>15.23</v>
      </c>
      <c r="M17" s="269">
        <v>4937</v>
      </c>
      <c r="N17" s="136">
        <v>602</v>
      </c>
      <c r="O17" s="136">
        <v>0</v>
      </c>
      <c r="P17" s="136">
        <v>97</v>
      </c>
      <c r="Q17" s="136">
        <v>0</v>
      </c>
      <c r="R17" s="136">
        <v>0</v>
      </c>
      <c r="S17" s="136">
        <v>0</v>
      </c>
      <c r="T17" s="136">
        <v>-432</v>
      </c>
      <c r="U17" s="136">
        <v>3806</v>
      </c>
      <c r="V17" s="37" t="s">
        <v>23</v>
      </c>
    </row>
    <row r="18" spans="1:22" ht="13.5">
      <c r="A18" s="31" t="s">
        <v>118</v>
      </c>
      <c r="B18" s="36" t="s">
        <v>79</v>
      </c>
      <c r="C18" s="36" t="s">
        <v>79</v>
      </c>
      <c r="D18" s="248">
        <v>8</v>
      </c>
      <c r="E18" s="135">
        <v>7764</v>
      </c>
      <c r="F18" s="250">
        <v>42.96</v>
      </c>
      <c r="G18" s="68">
        <v>1639</v>
      </c>
      <c r="H18" s="250">
        <v>9.07</v>
      </c>
      <c r="I18" s="68">
        <v>5595</v>
      </c>
      <c r="J18" s="250">
        <v>30.96</v>
      </c>
      <c r="K18" s="68">
        <v>3075</v>
      </c>
      <c r="L18" s="250">
        <v>17.01</v>
      </c>
      <c r="M18" s="270">
        <v>18073</v>
      </c>
      <c r="N18" s="68">
        <v>1700</v>
      </c>
      <c r="O18" s="68">
        <v>2</v>
      </c>
      <c r="P18" s="68">
        <v>321</v>
      </c>
      <c r="Q18" s="68">
        <v>0</v>
      </c>
      <c r="R18" s="68">
        <v>0</v>
      </c>
      <c r="S18" s="68">
        <v>0</v>
      </c>
      <c r="T18" s="68">
        <v>-205</v>
      </c>
      <c r="U18" s="68">
        <v>15845</v>
      </c>
      <c r="V18" s="37" t="s">
        <v>107</v>
      </c>
    </row>
    <row r="19" spans="1:141" s="8" customFormat="1" ht="13.5">
      <c r="A19" s="31" t="s">
        <v>119</v>
      </c>
      <c r="B19" s="36" t="s">
        <v>79</v>
      </c>
      <c r="C19" s="36" t="s">
        <v>79</v>
      </c>
      <c r="D19" s="248">
        <v>8</v>
      </c>
      <c r="E19" s="135">
        <v>17173</v>
      </c>
      <c r="F19" s="250">
        <v>46.97</v>
      </c>
      <c r="G19" s="68">
        <v>2627</v>
      </c>
      <c r="H19" s="250">
        <v>7.19</v>
      </c>
      <c r="I19" s="68">
        <v>11577</v>
      </c>
      <c r="J19" s="250">
        <v>31.66</v>
      </c>
      <c r="K19" s="68">
        <v>5184</v>
      </c>
      <c r="L19" s="250">
        <v>14.18</v>
      </c>
      <c r="M19" s="270">
        <v>36561</v>
      </c>
      <c r="N19" s="68">
        <v>3757</v>
      </c>
      <c r="O19" s="68">
        <v>0</v>
      </c>
      <c r="P19" s="68">
        <v>245</v>
      </c>
      <c r="Q19" s="68">
        <v>0</v>
      </c>
      <c r="R19" s="68">
        <v>0</v>
      </c>
      <c r="S19" s="68">
        <v>0</v>
      </c>
      <c r="T19" s="68">
        <v>-1181</v>
      </c>
      <c r="U19" s="68">
        <v>31378</v>
      </c>
      <c r="V19" s="37" t="s">
        <v>29</v>
      </c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</row>
    <row r="20" spans="1:22" ht="15.75" customHeight="1">
      <c r="A20" s="31" t="s">
        <v>34</v>
      </c>
      <c r="B20" s="36" t="s">
        <v>79</v>
      </c>
      <c r="C20" s="36" t="s">
        <v>124</v>
      </c>
      <c r="D20" s="248">
        <v>8</v>
      </c>
      <c r="E20" s="135">
        <v>8449</v>
      </c>
      <c r="F20" s="250">
        <v>48.21</v>
      </c>
      <c r="G20" s="68">
        <v>0</v>
      </c>
      <c r="H20" s="250">
        <v>0</v>
      </c>
      <c r="I20" s="68">
        <v>6155</v>
      </c>
      <c r="J20" s="250">
        <v>35.12</v>
      </c>
      <c r="K20" s="68">
        <v>2922</v>
      </c>
      <c r="L20" s="250">
        <v>16.67</v>
      </c>
      <c r="M20" s="270">
        <v>17526</v>
      </c>
      <c r="N20" s="68">
        <v>2173</v>
      </c>
      <c r="O20" s="68">
        <v>0</v>
      </c>
      <c r="P20" s="68">
        <v>104</v>
      </c>
      <c r="Q20" s="68">
        <v>0</v>
      </c>
      <c r="R20" s="68">
        <v>0</v>
      </c>
      <c r="S20" s="68">
        <v>0</v>
      </c>
      <c r="T20" s="68">
        <v>-18</v>
      </c>
      <c r="U20" s="68">
        <v>15231</v>
      </c>
      <c r="V20" s="37" t="s">
        <v>34</v>
      </c>
    </row>
    <row r="21" spans="1:31" s="8" customFormat="1" ht="13.5">
      <c r="A21" s="32" t="s">
        <v>37</v>
      </c>
      <c r="B21" s="245" t="s">
        <v>79</v>
      </c>
      <c r="C21" s="245" t="s">
        <v>78</v>
      </c>
      <c r="D21" s="249">
        <v>8</v>
      </c>
      <c r="E21" s="68">
        <v>10904</v>
      </c>
      <c r="F21" s="250">
        <v>45.76</v>
      </c>
      <c r="G21" s="68">
        <v>1909</v>
      </c>
      <c r="H21" s="250">
        <v>8.01</v>
      </c>
      <c r="I21" s="68">
        <v>7072</v>
      </c>
      <c r="J21" s="250">
        <v>29.68</v>
      </c>
      <c r="K21" s="68">
        <v>3944</v>
      </c>
      <c r="L21" s="250">
        <v>16.55</v>
      </c>
      <c r="M21" s="282">
        <v>23829</v>
      </c>
      <c r="N21" s="68">
        <v>2612</v>
      </c>
      <c r="O21" s="68">
        <v>0</v>
      </c>
      <c r="P21" s="68">
        <v>858</v>
      </c>
      <c r="Q21" s="69">
        <v>0</v>
      </c>
      <c r="R21" s="69">
        <v>0</v>
      </c>
      <c r="S21" s="69">
        <v>0</v>
      </c>
      <c r="T21" s="68">
        <v>-1259</v>
      </c>
      <c r="U21" s="68">
        <v>19100</v>
      </c>
      <c r="V21" s="38" t="s">
        <v>37</v>
      </c>
      <c r="X21"/>
      <c r="Y21"/>
      <c r="Z21"/>
      <c r="AA21"/>
      <c r="AB21"/>
      <c r="AC21"/>
      <c r="AD21"/>
      <c r="AE21"/>
    </row>
    <row r="22" spans="1:31" s="8" customFormat="1" ht="13.5">
      <c r="A22" s="31" t="s">
        <v>120</v>
      </c>
      <c r="B22" s="36" t="s">
        <v>79</v>
      </c>
      <c r="C22" s="36" t="s">
        <v>79</v>
      </c>
      <c r="D22" s="246">
        <v>8</v>
      </c>
      <c r="E22" s="133">
        <v>8379</v>
      </c>
      <c r="F22" s="251">
        <v>46.33</v>
      </c>
      <c r="G22" s="136">
        <v>1462</v>
      </c>
      <c r="H22" s="251">
        <v>8.08</v>
      </c>
      <c r="I22" s="136">
        <v>4500</v>
      </c>
      <c r="J22" s="251">
        <v>24.88</v>
      </c>
      <c r="K22" s="136">
        <v>3746</v>
      </c>
      <c r="L22" s="251">
        <v>20.71</v>
      </c>
      <c r="M22" s="283">
        <v>18087</v>
      </c>
      <c r="N22" s="136">
        <v>2246</v>
      </c>
      <c r="O22" s="136">
        <v>1</v>
      </c>
      <c r="P22" s="136">
        <v>248</v>
      </c>
      <c r="Q22" s="136">
        <v>0</v>
      </c>
      <c r="R22" s="136">
        <v>0</v>
      </c>
      <c r="S22" s="136">
        <v>0</v>
      </c>
      <c r="T22" s="136">
        <v>108</v>
      </c>
      <c r="U22" s="136">
        <v>15700</v>
      </c>
      <c r="V22" s="37" t="s">
        <v>108</v>
      </c>
      <c r="X22"/>
      <c r="Y22"/>
      <c r="Z22"/>
      <c r="AA22"/>
      <c r="AB22"/>
      <c r="AC22"/>
      <c r="AD22"/>
      <c r="AE22"/>
    </row>
    <row r="23" spans="1:31" s="8" customFormat="1" ht="13.5">
      <c r="A23" s="31" t="s">
        <v>121</v>
      </c>
      <c r="B23" s="36" t="s">
        <v>79</v>
      </c>
      <c r="C23" s="36" t="s">
        <v>79</v>
      </c>
      <c r="D23" s="246">
        <v>9</v>
      </c>
      <c r="E23" s="68">
        <v>18348</v>
      </c>
      <c r="F23" s="250">
        <v>51.22</v>
      </c>
      <c r="G23" s="68">
        <v>1714</v>
      </c>
      <c r="H23" s="250">
        <v>4.78</v>
      </c>
      <c r="I23" s="68">
        <v>11324</v>
      </c>
      <c r="J23" s="250">
        <v>31.6</v>
      </c>
      <c r="K23" s="68">
        <v>4444</v>
      </c>
      <c r="L23" s="250">
        <v>12.4</v>
      </c>
      <c r="M23" s="270">
        <v>35830</v>
      </c>
      <c r="N23" s="68">
        <v>2394</v>
      </c>
      <c r="O23" s="68">
        <v>0</v>
      </c>
      <c r="P23" s="68">
        <v>129</v>
      </c>
      <c r="Q23" s="68">
        <v>0</v>
      </c>
      <c r="R23" s="68">
        <v>0</v>
      </c>
      <c r="S23" s="68">
        <v>0</v>
      </c>
      <c r="T23" s="68">
        <v>-6831</v>
      </c>
      <c r="U23" s="68">
        <v>26476</v>
      </c>
      <c r="V23" s="37" t="s">
        <v>109</v>
      </c>
      <c r="X23"/>
      <c r="Y23"/>
      <c r="Z23"/>
      <c r="AA23"/>
      <c r="AB23"/>
      <c r="AC23"/>
      <c r="AD23"/>
      <c r="AE23"/>
    </row>
    <row r="24" spans="1:22" s="226" customFormat="1" ht="13.5">
      <c r="A24" s="286" t="s">
        <v>153</v>
      </c>
      <c r="B24" s="287"/>
      <c r="C24" s="287"/>
      <c r="D24" s="288"/>
      <c r="E24" s="265">
        <v>749367</v>
      </c>
      <c r="F24" s="275" t="s">
        <v>149</v>
      </c>
      <c r="G24" s="265">
        <v>69235</v>
      </c>
      <c r="H24" s="275" t="s">
        <v>149</v>
      </c>
      <c r="I24" s="265">
        <v>456956</v>
      </c>
      <c r="J24" s="275" t="s">
        <v>149</v>
      </c>
      <c r="K24" s="265">
        <v>256592</v>
      </c>
      <c r="L24" s="275" t="s">
        <v>149</v>
      </c>
      <c r="M24" s="265">
        <v>1532150</v>
      </c>
      <c r="N24" s="265">
        <v>177670</v>
      </c>
      <c r="O24" s="265">
        <v>180</v>
      </c>
      <c r="P24" s="265">
        <v>74829</v>
      </c>
      <c r="Q24" s="265">
        <v>0</v>
      </c>
      <c r="R24" s="265">
        <v>0</v>
      </c>
      <c r="S24" s="265">
        <v>0</v>
      </c>
      <c r="T24" s="265">
        <v>-24734</v>
      </c>
      <c r="U24" s="265">
        <v>1254737</v>
      </c>
      <c r="V24" s="289" t="s">
        <v>166</v>
      </c>
    </row>
    <row r="25" spans="1:31" s="229" customFormat="1" ht="13.5">
      <c r="A25" s="227" t="s">
        <v>40</v>
      </c>
      <c r="B25" s="36" t="s">
        <v>58</v>
      </c>
      <c r="C25" s="36" t="s">
        <v>45</v>
      </c>
      <c r="D25" s="247">
        <v>12</v>
      </c>
      <c r="E25" s="153">
        <v>0</v>
      </c>
      <c r="F25" s="107">
        <v>0</v>
      </c>
      <c r="G25" s="162">
        <v>0</v>
      </c>
      <c r="H25" s="107">
        <v>0</v>
      </c>
      <c r="I25" s="153">
        <v>0</v>
      </c>
      <c r="J25" s="107">
        <v>0</v>
      </c>
      <c r="K25" s="258">
        <v>0</v>
      </c>
      <c r="L25" s="107">
        <v>0</v>
      </c>
      <c r="M25" s="270">
        <v>23425</v>
      </c>
      <c r="N25" s="117">
        <v>0</v>
      </c>
      <c r="O25" s="117">
        <v>0</v>
      </c>
      <c r="P25" s="117">
        <v>0</v>
      </c>
      <c r="Q25" s="117"/>
      <c r="R25" s="117"/>
      <c r="S25" s="117"/>
      <c r="T25" s="80">
        <v>0</v>
      </c>
      <c r="U25" s="162">
        <v>23425</v>
      </c>
      <c r="V25" s="228" t="s">
        <v>40</v>
      </c>
      <c r="X25" s="226"/>
      <c r="Y25" s="226"/>
      <c r="Z25" s="226"/>
      <c r="AA25" s="226"/>
      <c r="AB25" s="226"/>
      <c r="AC25" s="226"/>
      <c r="AD25" s="226"/>
      <c r="AE25" s="226"/>
    </row>
    <row r="26" spans="1:31" s="229" customFormat="1" ht="13.5" customHeight="1">
      <c r="A26" s="227" t="s">
        <v>41</v>
      </c>
      <c r="B26" s="36" t="s">
        <v>79</v>
      </c>
      <c r="C26" s="36" t="s">
        <v>79</v>
      </c>
      <c r="D26" s="248">
        <v>12</v>
      </c>
      <c r="E26" s="259">
        <v>0</v>
      </c>
      <c r="F26" s="107">
        <v>0</v>
      </c>
      <c r="G26" s="162">
        <v>0</v>
      </c>
      <c r="H26" s="107">
        <v>0</v>
      </c>
      <c r="I26" s="259">
        <v>0</v>
      </c>
      <c r="J26" s="107">
        <v>0</v>
      </c>
      <c r="K26" s="258">
        <v>0</v>
      </c>
      <c r="L26" s="107">
        <v>0</v>
      </c>
      <c r="M26" s="270">
        <v>39318</v>
      </c>
      <c r="N26" s="117">
        <v>0</v>
      </c>
      <c r="O26" s="117">
        <v>0</v>
      </c>
      <c r="P26" s="117">
        <v>0</v>
      </c>
      <c r="Q26" s="117"/>
      <c r="R26" s="117"/>
      <c r="S26" s="117"/>
      <c r="T26" s="80">
        <v>0</v>
      </c>
      <c r="U26" s="162">
        <v>39318</v>
      </c>
      <c r="V26" s="228" t="s">
        <v>41</v>
      </c>
      <c r="X26" s="226"/>
      <c r="Y26" s="226"/>
      <c r="Z26" s="226"/>
      <c r="AA26" s="226"/>
      <c r="AB26" s="226"/>
      <c r="AC26" s="226"/>
      <c r="AD26" s="226"/>
      <c r="AE26" s="226"/>
    </row>
    <row r="27" spans="1:31" s="229" customFormat="1" ht="13.5">
      <c r="A27" s="230" t="s">
        <v>42</v>
      </c>
      <c r="B27" s="245" t="s">
        <v>79</v>
      </c>
      <c r="C27" s="245" t="s">
        <v>79</v>
      </c>
      <c r="D27" s="249">
        <v>12</v>
      </c>
      <c r="E27" s="153">
        <v>0</v>
      </c>
      <c r="F27" s="107">
        <v>0</v>
      </c>
      <c r="G27" s="168">
        <v>0</v>
      </c>
      <c r="H27" s="107">
        <v>0</v>
      </c>
      <c r="I27" s="153">
        <v>0</v>
      </c>
      <c r="J27" s="107">
        <v>0</v>
      </c>
      <c r="K27" s="258">
        <v>0</v>
      </c>
      <c r="L27" s="107">
        <v>0</v>
      </c>
      <c r="M27" s="270">
        <v>9853</v>
      </c>
      <c r="N27" s="118">
        <v>0</v>
      </c>
      <c r="O27" s="117">
        <v>0</v>
      </c>
      <c r="P27" s="118">
        <v>0</v>
      </c>
      <c r="Q27" s="118"/>
      <c r="R27" s="118"/>
      <c r="S27" s="118"/>
      <c r="T27" s="81">
        <v>0</v>
      </c>
      <c r="U27" s="162">
        <v>9853</v>
      </c>
      <c r="V27" s="231" t="s">
        <v>42</v>
      </c>
      <c r="X27" s="226"/>
      <c r="Y27" s="226"/>
      <c r="Z27" s="226"/>
      <c r="AA27" s="226"/>
      <c r="AB27" s="226"/>
      <c r="AC27" s="226"/>
      <c r="AD27" s="226"/>
      <c r="AE27" s="226"/>
    </row>
    <row r="28" spans="1:31" s="229" customFormat="1" ht="14.25" thickBot="1">
      <c r="A28" s="294" t="s">
        <v>43</v>
      </c>
      <c r="B28" s="295"/>
      <c r="C28" s="295"/>
      <c r="D28" s="296"/>
      <c r="E28" s="268">
        <v>0</v>
      </c>
      <c r="F28" s="281" t="s">
        <v>149</v>
      </c>
      <c r="G28" s="268">
        <v>0</v>
      </c>
      <c r="H28" s="281" t="s">
        <v>149</v>
      </c>
      <c r="I28" s="268">
        <v>0</v>
      </c>
      <c r="J28" s="281" t="s">
        <v>149</v>
      </c>
      <c r="K28" s="268">
        <v>0</v>
      </c>
      <c r="L28" s="281" t="s">
        <v>149</v>
      </c>
      <c r="M28" s="268">
        <v>72596</v>
      </c>
      <c r="N28" s="268">
        <v>0</v>
      </c>
      <c r="O28" s="268">
        <v>0</v>
      </c>
      <c r="P28" s="268">
        <v>0</v>
      </c>
      <c r="Q28" s="268">
        <v>0</v>
      </c>
      <c r="R28" s="268">
        <v>0</v>
      </c>
      <c r="S28" s="268">
        <v>0</v>
      </c>
      <c r="T28" s="268">
        <v>0</v>
      </c>
      <c r="U28" s="268">
        <v>72596</v>
      </c>
      <c r="V28" s="297" t="s">
        <v>127</v>
      </c>
      <c r="X28" s="226"/>
      <c r="Y28" s="226"/>
      <c r="Z28" s="226"/>
      <c r="AA28" s="226"/>
      <c r="AB28" s="226"/>
      <c r="AC28" s="226"/>
      <c r="AD28" s="226"/>
      <c r="AE28" s="226"/>
    </row>
    <row r="29" spans="1:22" s="226" customFormat="1" ht="15" thickBot="1" thickTop="1">
      <c r="A29" s="290" t="s">
        <v>154</v>
      </c>
      <c r="B29" s="291"/>
      <c r="C29" s="291"/>
      <c r="D29" s="291"/>
      <c r="E29" s="266">
        <v>749367</v>
      </c>
      <c r="F29" s="292" t="s">
        <v>151</v>
      </c>
      <c r="G29" s="266">
        <v>69235</v>
      </c>
      <c r="H29" s="292" t="s">
        <v>151</v>
      </c>
      <c r="I29" s="285">
        <v>456956</v>
      </c>
      <c r="J29" s="292" t="s">
        <v>151</v>
      </c>
      <c r="K29" s="285">
        <v>256592</v>
      </c>
      <c r="L29" s="292" t="s">
        <v>151</v>
      </c>
      <c r="M29" s="285">
        <v>1604746</v>
      </c>
      <c r="N29" s="266">
        <v>177670</v>
      </c>
      <c r="O29" s="266">
        <v>180</v>
      </c>
      <c r="P29" s="266">
        <v>74829</v>
      </c>
      <c r="Q29" s="266">
        <v>0</v>
      </c>
      <c r="R29" s="266">
        <v>0</v>
      </c>
      <c r="S29" s="266">
        <v>0</v>
      </c>
      <c r="T29" s="267">
        <v>-24734</v>
      </c>
      <c r="U29" s="266">
        <v>1327333</v>
      </c>
      <c r="V29" s="293" t="s">
        <v>167</v>
      </c>
    </row>
    <row r="30" spans="3:22" s="226" customFormat="1" ht="8.25" customHeight="1">
      <c r="C30" s="15"/>
      <c r="D30" s="15"/>
      <c r="E30" s="15"/>
      <c r="F30" s="15"/>
      <c r="G30" s="9"/>
      <c r="H30" s="9"/>
      <c r="I30" s="15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229"/>
    </row>
    <row r="32" spans="1:22" ht="21.75" thickBot="1">
      <c r="A32" s="263" t="s">
        <v>171</v>
      </c>
      <c r="G32"/>
      <c r="H32"/>
      <c r="J32"/>
      <c r="K32"/>
      <c r="L32"/>
      <c r="M32"/>
      <c r="N32"/>
      <c r="O32" s="42"/>
      <c r="P32" s="61"/>
      <c r="Q32" s="61"/>
      <c r="R32" s="61"/>
      <c r="S32" s="61"/>
      <c r="T32" s="61"/>
      <c r="U32" s="61" t="s">
        <v>126</v>
      </c>
      <c r="V32" s="61"/>
    </row>
    <row r="33" spans="1:22" ht="15" customHeight="1">
      <c r="A33" s="485" t="s">
        <v>2</v>
      </c>
      <c r="B33" s="492" t="s">
        <v>48</v>
      </c>
      <c r="C33" s="493"/>
      <c r="D33" s="493"/>
      <c r="E33" s="493"/>
      <c r="F33" s="493"/>
      <c r="G33" s="493"/>
      <c r="H33" s="493"/>
      <c r="I33" s="493"/>
      <c r="J33" s="45"/>
      <c r="K33" s="62"/>
      <c r="L33" s="492" t="s">
        <v>97</v>
      </c>
      <c r="M33" s="493"/>
      <c r="N33" s="493"/>
      <c r="O33" s="511"/>
      <c r="P33" s="21"/>
      <c r="Q33" s="523"/>
      <c r="R33" s="524"/>
      <c r="S33" s="524"/>
      <c r="T33" s="525"/>
      <c r="U33" s="25"/>
      <c r="V33"/>
    </row>
    <row r="34" spans="1:22" ht="15" customHeight="1">
      <c r="A34" s="486"/>
      <c r="B34" s="5"/>
      <c r="C34" s="19"/>
      <c r="D34" s="5"/>
      <c r="E34" s="19"/>
      <c r="F34" s="5"/>
      <c r="G34" s="19"/>
      <c r="H34" s="5"/>
      <c r="I34" s="19"/>
      <c r="J34" s="7"/>
      <c r="K34" s="36"/>
      <c r="L34" s="488" t="s">
        <v>128</v>
      </c>
      <c r="M34" s="489"/>
      <c r="N34" s="499" t="s">
        <v>141</v>
      </c>
      <c r="O34" s="500"/>
      <c r="P34" s="3" t="s">
        <v>111</v>
      </c>
      <c r="Q34" s="490" t="s">
        <v>134</v>
      </c>
      <c r="R34" s="526"/>
      <c r="S34" s="526"/>
      <c r="T34" s="527"/>
      <c r="U34" s="27"/>
      <c r="V34"/>
    </row>
    <row r="35" spans="1:22" ht="15" customHeight="1">
      <c r="A35" s="486"/>
      <c r="B35" s="490" t="s">
        <v>88</v>
      </c>
      <c r="C35" s="491"/>
      <c r="D35" s="490" t="s">
        <v>89</v>
      </c>
      <c r="E35" s="491"/>
      <c r="F35" s="490" t="s">
        <v>90</v>
      </c>
      <c r="G35" s="491"/>
      <c r="H35" s="490" t="s">
        <v>67</v>
      </c>
      <c r="I35" s="491"/>
      <c r="J35" s="490" t="s">
        <v>49</v>
      </c>
      <c r="K35" s="491"/>
      <c r="L35" s="488" t="s">
        <v>136</v>
      </c>
      <c r="M35" s="489"/>
      <c r="N35" s="501"/>
      <c r="O35" s="502"/>
      <c r="P35" s="3"/>
      <c r="Q35" s="490"/>
      <c r="R35" s="526"/>
      <c r="S35" s="526"/>
      <c r="T35" s="491"/>
      <c r="U35" s="70" t="s">
        <v>2</v>
      </c>
      <c r="V35"/>
    </row>
    <row r="36" spans="1:22" ht="15" customHeight="1">
      <c r="A36" s="486"/>
      <c r="B36" s="7"/>
      <c r="C36" s="6"/>
      <c r="D36" s="7"/>
      <c r="E36" s="6"/>
      <c r="F36" s="7"/>
      <c r="G36" s="6"/>
      <c r="H36" s="7"/>
      <c r="I36" s="6"/>
      <c r="J36" s="73"/>
      <c r="K36" s="74"/>
      <c r="L36" s="488" t="s">
        <v>135</v>
      </c>
      <c r="M36" s="489"/>
      <c r="N36" s="501"/>
      <c r="O36" s="502"/>
      <c r="P36" s="3" t="s">
        <v>53</v>
      </c>
      <c r="Q36" s="490" t="s">
        <v>53</v>
      </c>
      <c r="R36" s="526"/>
      <c r="S36" s="526"/>
      <c r="T36" s="527"/>
      <c r="U36" s="27"/>
      <c r="V36"/>
    </row>
    <row r="37" spans="1:23" ht="15" customHeight="1">
      <c r="A37" s="487"/>
      <c r="B37" s="101"/>
      <c r="C37" s="100" t="s">
        <v>113</v>
      </c>
      <c r="D37" s="102"/>
      <c r="E37" s="100" t="s">
        <v>113</v>
      </c>
      <c r="F37" s="103"/>
      <c r="G37" s="100" t="s">
        <v>52</v>
      </c>
      <c r="H37" s="103"/>
      <c r="I37" s="100" t="s">
        <v>52</v>
      </c>
      <c r="J37" s="101"/>
      <c r="K37" s="102" t="s">
        <v>150</v>
      </c>
      <c r="L37" s="497" t="s">
        <v>55</v>
      </c>
      <c r="M37" s="498"/>
      <c r="N37" s="497" t="s">
        <v>55</v>
      </c>
      <c r="O37" s="498"/>
      <c r="P37" s="12"/>
      <c r="Q37" s="520"/>
      <c r="R37" s="521"/>
      <c r="S37" s="521"/>
      <c r="T37" s="522"/>
      <c r="U37" s="30"/>
      <c r="W37" s="8"/>
    </row>
    <row r="38" spans="1:23" ht="13.5">
      <c r="A38" s="31" t="s">
        <v>4</v>
      </c>
      <c r="B38" s="137">
        <v>0</v>
      </c>
      <c r="C38" s="111">
        <v>2.2</v>
      </c>
      <c r="D38" s="137">
        <v>0</v>
      </c>
      <c r="E38" s="111">
        <v>3.1</v>
      </c>
      <c r="F38" s="137">
        <v>0</v>
      </c>
      <c r="G38" s="115">
        <v>9900</v>
      </c>
      <c r="H38" s="140">
        <v>0</v>
      </c>
      <c r="I38" s="115">
        <v>6000</v>
      </c>
      <c r="J38" s="140">
        <v>0</v>
      </c>
      <c r="K38" s="115">
        <v>160</v>
      </c>
      <c r="L38" s="140">
        <v>0</v>
      </c>
      <c r="M38" s="115">
        <v>13569354</v>
      </c>
      <c r="N38" s="140">
        <v>0</v>
      </c>
      <c r="O38" s="131">
        <v>714128</v>
      </c>
      <c r="P38" s="112" t="s">
        <v>147</v>
      </c>
      <c r="Q38" s="512" t="s">
        <v>148</v>
      </c>
      <c r="R38" s="513"/>
      <c r="S38" s="513"/>
      <c r="T38" s="514"/>
      <c r="U38" s="37" t="s">
        <v>4</v>
      </c>
      <c r="W38" s="8"/>
    </row>
    <row r="39" spans="1:23" ht="13.5">
      <c r="A39" s="31" t="s">
        <v>5</v>
      </c>
      <c r="B39" s="138">
        <v>0</v>
      </c>
      <c r="C39" s="110">
        <v>1.5</v>
      </c>
      <c r="D39" s="138">
        <v>0</v>
      </c>
      <c r="E39" s="110">
        <v>0</v>
      </c>
      <c r="F39" s="138">
        <v>0</v>
      </c>
      <c r="G39" s="116">
        <v>7900</v>
      </c>
      <c r="H39" s="141">
        <v>0</v>
      </c>
      <c r="I39" s="116">
        <v>5500</v>
      </c>
      <c r="J39" s="141">
        <v>0</v>
      </c>
      <c r="K39" s="116">
        <v>160</v>
      </c>
      <c r="L39" s="141">
        <v>0</v>
      </c>
      <c r="M39" s="116">
        <v>4581579</v>
      </c>
      <c r="N39" s="141">
        <v>0</v>
      </c>
      <c r="O39" s="132">
        <v>0</v>
      </c>
      <c r="P39" s="113" t="s">
        <v>147</v>
      </c>
      <c r="Q39" s="515" t="s">
        <v>149</v>
      </c>
      <c r="R39" s="516"/>
      <c r="S39" s="516"/>
      <c r="T39" s="517"/>
      <c r="U39" s="37" t="s">
        <v>5</v>
      </c>
      <c r="W39" s="8"/>
    </row>
    <row r="40" spans="1:23" ht="13.5">
      <c r="A40" s="31" t="s">
        <v>7</v>
      </c>
      <c r="B40" s="138">
        <v>0</v>
      </c>
      <c r="C40" s="110">
        <v>0.73</v>
      </c>
      <c r="D40" s="138">
        <v>0</v>
      </c>
      <c r="E40" s="110">
        <v>5</v>
      </c>
      <c r="F40" s="138">
        <v>0</v>
      </c>
      <c r="G40" s="116">
        <v>7200</v>
      </c>
      <c r="H40" s="141">
        <v>0</v>
      </c>
      <c r="I40" s="116">
        <v>4600</v>
      </c>
      <c r="J40" s="141">
        <v>0</v>
      </c>
      <c r="K40" s="116">
        <v>160</v>
      </c>
      <c r="L40" s="141">
        <v>0</v>
      </c>
      <c r="M40" s="116">
        <v>1684492</v>
      </c>
      <c r="N40" s="141">
        <v>0</v>
      </c>
      <c r="O40" s="132">
        <v>74526</v>
      </c>
      <c r="P40" s="113" t="s">
        <v>147</v>
      </c>
      <c r="Q40" s="515" t="s">
        <v>148</v>
      </c>
      <c r="R40" s="516"/>
      <c r="S40" s="516"/>
      <c r="T40" s="517"/>
      <c r="U40" s="37" t="s">
        <v>7</v>
      </c>
      <c r="W40" s="8"/>
    </row>
    <row r="41" spans="1:23" ht="13.5">
      <c r="A41" s="31" t="s">
        <v>8</v>
      </c>
      <c r="B41" s="138">
        <v>0</v>
      </c>
      <c r="C41" s="110">
        <v>1.5</v>
      </c>
      <c r="D41" s="138">
        <v>0</v>
      </c>
      <c r="E41" s="110">
        <v>7</v>
      </c>
      <c r="F41" s="138">
        <v>0</v>
      </c>
      <c r="G41" s="116">
        <v>9000</v>
      </c>
      <c r="H41" s="141">
        <v>0</v>
      </c>
      <c r="I41" s="116">
        <v>6000</v>
      </c>
      <c r="J41" s="141">
        <v>0</v>
      </c>
      <c r="K41" s="116">
        <v>160</v>
      </c>
      <c r="L41" s="141">
        <v>0</v>
      </c>
      <c r="M41" s="116">
        <v>1889856</v>
      </c>
      <c r="N41" s="141">
        <v>0</v>
      </c>
      <c r="O41" s="132">
        <v>79725</v>
      </c>
      <c r="P41" s="113" t="s">
        <v>147</v>
      </c>
      <c r="Q41" s="515" t="s">
        <v>148</v>
      </c>
      <c r="R41" s="516"/>
      <c r="S41" s="516"/>
      <c r="T41" s="517"/>
      <c r="U41" s="37" t="s">
        <v>8</v>
      </c>
      <c r="W41" s="8"/>
    </row>
    <row r="42" spans="1:23" ht="13.5">
      <c r="A42" s="32" t="s">
        <v>9</v>
      </c>
      <c r="B42" s="138">
        <v>0</v>
      </c>
      <c r="C42" s="110">
        <v>2.1</v>
      </c>
      <c r="D42" s="138">
        <v>0</v>
      </c>
      <c r="E42" s="110">
        <v>5</v>
      </c>
      <c r="F42" s="138">
        <v>0</v>
      </c>
      <c r="G42" s="116">
        <v>9500</v>
      </c>
      <c r="H42" s="141">
        <v>0</v>
      </c>
      <c r="I42" s="116">
        <v>8000</v>
      </c>
      <c r="J42" s="141">
        <v>0</v>
      </c>
      <c r="K42" s="116">
        <v>160</v>
      </c>
      <c r="L42" s="141">
        <v>0</v>
      </c>
      <c r="M42" s="116">
        <v>1210646</v>
      </c>
      <c r="N42" s="141">
        <v>0</v>
      </c>
      <c r="O42" s="116">
        <v>44535</v>
      </c>
      <c r="P42" s="114" t="s">
        <v>147</v>
      </c>
      <c r="Q42" s="532" t="s">
        <v>148</v>
      </c>
      <c r="R42" s="533"/>
      <c r="S42" s="533"/>
      <c r="T42" s="534"/>
      <c r="U42" s="38" t="s">
        <v>9</v>
      </c>
      <c r="W42" s="8"/>
    </row>
    <row r="43" spans="1:22" ht="13.5">
      <c r="A43" s="31" t="s">
        <v>10</v>
      </c>
      <c r="B43" s="137">
        <v>0</v>
      </c>
      <c r="C43" s="111">
        <v>1.8</v>
      </c>
      <c r="D43" s="137">
        <v>0</v>
      </c>
      <c r="E43" s="111">
        <v>4</v>
      </c>
      <c r="F43" s="137">
        <v>0</v>
      </c>
      <c r="G43" s="115">
        <v>9000</v>
      </c>
      <c r="H43" s="140">
        <v>0</v>
      </c>
      <c r="I43" s="115">
        <v>6000</v>
      </c>
      <c r="J43" s="140">
        <v>0</v>
      </c>
      <c r="K43" s="115">
        <v>160</v>
      </c>
      <c r="L43" s="140">
        <v>0</v>
      </c>
      <c r="M43" s="115">
        <v>4402258</v>
      </c>
      <c r="N43" s="140">
        <v>0</v>
      </c>
      <c r="O43" s="131">
        <v>176718</v>
      </c>
      <c r="P43" s="112" t="s">
        <v>147</v>
      </c>
      <c r="Q43" s="512" t="s">
        <v>148</v>
      </c>
      <c r="R43" s="513"/>
      <c r="S43" s="513"/>
      <c r="T43" s="514"/>
      <c r="U43" s="37" t="s">
        <v>10</v>
      </c>
      <c r="V43"/>
    </row>
    <row r="44" spans="1:22" ht="13.5">
      <c r="A44" s="31" t="s">
        <v>115</v>
      </c>
      <c r="B44" s="138">
        <v>0</v>
      </c>
      <c r="C44" s="110">
        <v>2</v>
      </c>
      <c r="D44" s="138">
        <v>0</v>
      </c>
      <c r="E44" s="110">
        <v>2</v>
      </c>
      <c r="F44" s="138">
        <v>0</v>
      </c>
      <c r="G44" s="116">
        <v>8400</v>
      </c>
      <c r="H44" s="141">
        <v>0</v>
      </c>
      <c r="I44" s="116">
        <v>6000</v>
      </c>
      <c r="J44" s="141">
        <v>0</v>
      </c>
      <c r="K44" s="116">
        <v>160</v>
      </c>
      <c r="L44" s="141">
        <v>0</v>
      </c>
      <c r="M44" s="116">
        <v>1699322</v>
      </c>
      <c r="N44" s="141">
        <v>0</v>
      </c>
      <c r="O44" s="132">
        <v>70441</v>
      </c>
      <c r="P44" s="113" t="s">
        <v>147</v>
      </c>
      <c r="Q44" s="515" t="s">
        <v>148</v>
      </c>
      <c r="R44" s="516"/>
      <c r="S44" s="516"/>
      <c r="T44" s="517"/>
      <c r="U44" s="37" t="s">
        <v>104</v>
      </c>
      <c r="V44"/>
    </row>
    <row r="45" spans="1:22" ht="13.5">
      <c r="A45" s="31" t="s">
        <v>116</v>
      </c>
      <c r="B45" s="138">
        <v>0</v>
      </c>
      <c r="C45" s="110">
        <v>1.6</v>
      </c>
      <c r="D45" s="138">
        <v>0</v>
      </c>
      <c r="E45" s="110">
        <v>5</v>
      </c>
      <c r="F45" s="138">
        <v>0</v>
      </c>
      <c r="G45" s="116">
        <v>8100</v>
      </c>
      <c r="H45" s="141">
        <v>0</v>
      </c>
      <c r="I45" s="116">
        <v>6000</v>
      </c>
      <c r="J45" s="141">
        <v>0</v>
      </c>
      <c r="K45" s="116">
        <v>160</v>
      </c>
      <c r="L45" s="141">
        <v>0</v>
      </c>
      <c r="M45" s="116">
        <v>4346614</v>
      </c>
      <c r="N45" s="141">
        <v>0</v>
      </c>
      <c r="O45" s="132">
        <v>195965</v>
      </c>
      <c r="P45" s="113" t="s">
        <v>147</v>
      </c>
      <c r="Q45" s="515" t="s">
        <v>148</v>
      </c>
      <c r="R45" s="516"/>
      <c r="S45" s="516"/>
      <c r="T45" s="517"/>
      <c r="U45" s="37" t="s">
        <v>105</v>
      </c>
      <c r="V45"/>
    </row>
    <row r="46" spans="1:22" ht="13.5">
      <c r="A46" s="31" t="s">
        <v>117</v>
      </c>
      <c r="B46" s="138">
        <v>0</v>
      </c>
      <c r="C46" s="110">
        <v>1.4</v>
      </c>
      <c r="D46" s="138">
        <v>0</v>
      </c>
      <c r="E46" s="110">
        <v>4</v>
      </c>
      <c r="F46" s="138">
        <v>0</v>
      </c>
      <c r="G46" s="116">
        <v>6000</v>
      </c>
      <c r="H46" s="141">
        <v>0</v>
      </c>
      <c r="I46" s="116">
        <v>4800</v>
      </c>
      <c r="J46" s="141">
        <v>0</v>
      </c>
      <c r="K46" s="116">
        <v>160</v>
      </c>
      <c r="L46" s="141">
        <v>0</v>
      </c>
      <c r="M46" s="116">
        <v>5193322</v>
      </c>
      <c r="N46" s="141">
        <v>0</v>
      </c>
      <c r="O46" s="132">
        <v>212536</v>
      </c>
      <c r="P46" s="113" t="s">
        <v>147</v>
      </c>
      <c r="Q46" s="515" t="s">
        <v>148</v>
      </c>
      <c r="R46" s="516"/>
      <c r="S46" s="516"/>
      <c r="T46" s="517"/>
      <c r="U46" s="37" t="s">
        <v>106</v>
      </c>
      <c r="V46"/>
    </row>
    <row r="47" spans="1:22" ht="13.5">
      <c r="A47" s="32" t="s">
        <v>13</v>
      </c>
      <c r="B47" s="138">
        <v>0</v>
      </c>
      <c r="C47" s="110">
        <v>1.2</v>
      </c>
      <c r="D47" s="138">
        <v>0</v>
      </c>
      <c r="E47" s="110">
        <v>6</v>
      </c>
      <c r="F47" s="138">
        <v>0</v>
      </c>
      <c r="G47" s="116">
        <v>7200</v>
      </c>
      <c r="H47" s="141">
        <v>0</v>
      </c>
      <c r="I47" s="116">
        <v>7200</v>
      </c>
      <c r="J47" s="141">
        <v>0</v>
      </c>
      <c r="K47" s="116">
        <v>160</v>
      </c>
      <c r="L47" s="141">
        <v>0</v>
      </c>
      <c r="M47" s="116">
        <v>978836</v>
      </c>
      <c r="N47" s="141">
        <v>0</v>
      </c>
      <c r="O47" s="116">
        <v>41282</v>
      </c>
      <c r="P47" s="114" t="s">
        <v>147</v>
      </c>
      <c r="Q47" s="532" t="s">
        <v>148</v>
      </c>
      <c r="R47" s="533"/>
      <c r="S47" s="533"/>
      <c r="T47" s="534"/>
      <c r="U47" s="38" t="s">
        <v>13</v>
      </c>
      <c r="V47"/>
    </row>
    <row r="48" spans="1:22" ht="13.5">
      <c r="A48" s="31" t="s">
        <v>23</v>
      </c>
      <c r="B48" s="137">
        <v>0</v>
      </c>
      <c r="C48" s="111">
        <v>1.1</v>
      </c>
      <c r="D48" s="137">
        <v>0</v>
      </c>
      <c r="E48" s="111">
        <v>9</v>
      </c>
      <c r="F48" s="137">
        <v>0</v>
      </c>
      <c r="G48" s="115">
        <v>8000</v>
      </c>
      <c r="H48" s="140">
        <v>0</v>
      </c>
      <c r="I48" s="115">
        <v>4300</v>
      </c>
      <c r="J48" s="140">
        <v>0</v>
      </c>
      <c r="K48" s="115">
        <v>160</v>
      </c>
      <c r="L48" s="140">
        <v>0</v>
      </c>
      <c r="M48" s="115">
        <v>184795</v>
      </c>
      <c r="N48" s="140">
        <v>0</v>
      </c>
      <c r="O48" s="131">
        <v>4982</v>
      </c>
      <c r="P48" s="112" t="s">
        <v>147</v>
      </c>
      <c r="Q48" s="512" t="s">
        <v>148</v>
      </c>
      <c r="R48" s="513"/>
      <c r="S48" s="513"/>
      <c r="T48" s="514"/>
      <c r="U48" s="37" t="s">
        <v>23</v>
      </c>
      <c r="V48"/>
    </row>
    <row r="49" spans="1:22" ht="13.5">
      <c r="A49" s="31" t="s">
        <v>118</v>
      </c>
      <c r="B49" s="138">
        <v>0</v>
      </c>
      <c r="C49" s="110">
        <v>1.2</v>
      </c>
      <c r="D49" s="138">
        <v>0</v>
      </c>
      <c r="E49" s="110">
        <v>7.2</v>
      </c>
      <c r="F49" s="138">
        <v>0</v>
      </c>
      <c r="G49" s="116">
        <v>7500</v>
      </c>
      <c r="H49" s="141">
        <v>0</v>
      </c>
      <c r="I49" s="116">
        <v>5000</v>
      </c>
      <c r="J49" s="141">
        <v>0</v>
      </c>
      <c r="K49" s="116">
        <v>160</v>
      </c>
      <c r="L49" s="141">
        <v>0</v>
      </c>
      <c r="M49" s="116">
        <v>646966</v>
      </c>
      <c r="N49" s="141">
        <v>0</v>
      </c>
      <c r="O49" s="132">
        <v>22770</v>
      </c>
      <c r="P49" s="113" t="s">
        <v>147</v>
      </c>
      <c r="Q49" s="515" t="s">
        <v>148</v>
      </c>
      <c r="R49" s="516"/>
      <c r="S49" s="516"/>
      <c r="T49" s="517"/>
      <c r="U49" s="37" t="s">
        <v>107</v>
      </c>
      <c r="V49"/>
    </row>
    <row r="50" spans="1:22" ht="13.5">
      <c r="A50" s="31" t="s">
        <v>119</v>
      </c>
      <c r="B50" s="138">
        <v>0</v>
      </c>
      <c r="C50" s="110">
        <v>1</v>
      </c>
      <c r="D50" s="138">
        <v>0</v>
      </c>
      <c r="E50" s="110">
        <v>5.1</v>
      </c>
      <c r="F50" s="138">
        <v>0</v>
      </c>
      <c r="G50" s="116">
        <v>6500</v>
      </c>
      <c r="H50" s="141">
        <v>0</v>
      </c>
      <c r="I50" s="116">
        <v>3600</v>
      </c>
      <c r="J50" s="141">
        <v>0</v>
      </c>
      <c r="K50" s="116">
        <v>160</v>
      </c>
      <c r="L50" s="141">
        <v>0</v>
      </c>
      <c r="M50" s="116">
        <v>1717369</v>
      </c>
      <c r="N50" s="141">
        <v>0</v>
      </c>
      <c r="O50" s="132">
        <v>51526</v>
      </c>
      <c r="P50" s="113" t="s">
        <v>147</v>
      </c>
      <c r="Q50" s="515" t="s">
        <v>148</v>
      </c>
      <c r="R50" s="516"/>
      <c r="S50" s="516"/>
      <c r="T50" s="517"/>
      <c r="U50" s="37" t="s">
        <v>29</v>
      </c>
      <c r="V50"/>
    </row>
    <row r="51" spans="1:22" ht="13.5">
      <c r="A51" s="31" t="s">
        <v>34</v>
      </c>
      <c r="B51" s="138">
        <v>0</v>
      </c>
      <c r="C51" s="110">
        <v>1.8</v>
      </c>
      <c r="D51" s="138">
        <v>0</v>
      </c>
      <c r="E51" s="110">
        <v>0</v>
      </c>
      <c r="F51" s="138">
        <v>0</v>
      </c>
      <c r="G51" s="116">
        <v>8500</v>
      </c>
      <c r="H51" s="141">
        <v>0</v>
      </c>
      <c r="I51" s="116">
        <v>5000</v>
      </c>
      <c r="J51" s="141">
        <v>0</v>
      </c>
      <c r="K51" s="116">
        <v>160</v>
      </c>
      <c r="L51" s="141">
        <v>0</v>
      </c>
      <c r="M51" s="116">
        <v>469406</v>
      </c>
      <c r="N51" s="141">
        <v>0</v>
      </c>
      <c r="O51" s="132">
        <v>0</v>
      </c>
      <c r="P51" s="113" t="s">
        <v>147</v>
      </c>
      <c r="Q51" s="104" t="s">
        <v>149</v>
      </c>
      <c r="R51" s="105"/>
      <c r="S51" s="104"/>
      <c r="T51" s="3" t="s">
        <v>149</v>
      </c>
      <c r="U51" s="70" t="s">
        <v>34</v>
      </c>
      <c r="V51"/>
    </row>
    <row r="52" spans="1:23" ht="13.5">
      <c r="A52" s="32" t="s">
        <v>37</v>
      </c>
      <c r="B52" s="138">
        <v>0</v>
      </c>
      <c r="C52" s="110">
        <v>1.5</v>
      </c>
      <c r="D52" s="138">
        <v>0</v>
      </c>
      <c r="E52" s="110">
        <v>7</v>
      </c>
      <c r="F52" s="138">
        <v>0</v>
      </c>
      <c r="G52" s="116">
        <v>8000</v>
      </c>
      <c r="H52" s="141">
        <v>0</v>
      </c>
      <c r="I52" s="116">
        <v>5500</v>
      </c>
      <c r="J52" s="141">
        <v>0</v>
      </c>
      <c r="K52" s="116">
        <v>160</v>
      </c>
      <c r="L52" s="141">
        <v>0</v>
      </c>
      <c r="M52" s="116">
        <v>726950</v>
      </c>
      <c r="N52" s="141">
        <v>0</v>
      </c>
      <c r="O52" s="116">
        <v>27278</v>
      </c>
      <c r="P52" s="114" t="s">
        <v>147</v>
      </c>
      <c r="Q52" s="532" t="s">
        <v>148</v>
      </c>
      <c r="R52" s="533"/>
      <c r="S52" s="533"/>
      <c r="T52" s="534"/>
      <c r="U52" s="38" t="s">
        <v>37</v>
      </c>
      <c r="W52" s="8"/>
    </row>
    <row r="53" spans="1:23" ht="13.5">
      <c r="A53" s="31" t="s">
        <v>120</v>
      </c>
      <c r="B53" s="137">
        <v>0</v>
      </c>
      <c r="C53" s="111">
        <v>1.8</v>
      </c>
      <c r="D53" s="137">
        <v>0</v>
      </c>
      <c r="E53" s="111">
        <v>7.7</v>
      </c>
      <c r="F53" s="137">
        <v>0</v>
      </c>
      <c r="G53" s="115">
        <v>7500</v>
      </c>
      <c r="H53" s="140">
        <v>0</v>
      </c>
      <c r="I53" s="115">
        <v>7500</v>
      </c>
      <c r="J53" s="140">
        <v>0</v>
      </c>
      <c r="K53" s="115">
        <v>160</v>
      </c>
      <c r="L53" s="140">
        <v>0</v>
      </c>
      <c r="M53" s="115">
        <v>501188</v>
      </c>
      <c r="N53" s="140">
        <v>0</v>
      </c>
      <c r="O53" s="131">
        <v>20840</v>
      </c>
      <c r="P53" s="112" t="s">
        <v>147</v>
      </c>
      <c r="Q53" s="512" t="s">
        <v>148</v>
      </c>
      <c r="R53" s="513"/>
      <c r="S53" s="513"/>
      <c r="T53" s="514"/>
      <c r="U53" s="37" t="s">
        <v>108</v>
      </c>
      <c r="W53" s="8"/>
    </row>
    <row r="54" spans="1:23" ht="13.5">
      <c r="A54" s="31" t="s">
        <v>121</v>
      </c>
      <c r="B54" s="139">
        <v>0</v>
      </c>
      <c r="C54" s="110">
        <v>1.6</v>
      </c>
      <c r="D54" s="139">
        <v>0</v>
      </c>
      <c r="E54" s="110">
        <v>4.2</v>
      </c>
      <c r="F54" s="139">
        <v>0</v>
      </c>
      <c r="G54" s="116">
        <v>8200</v>
      </c>
      <c r="H54" s="142">
        <v>0</v>
      </c>
      <c r="I54" s="116">
        <v>4000</v>
      </c>
      <c r="J54" s="142">
        <v>0</v>
      </c>
      <c r="K54" s="116">
        <v>160</v>
      </c>
      <c r="L54" s="142">
        <v>0</v>
      </c>
      <c r="M54" s="116">
        <v>1110184</v>
      </c>
      <c r="N54" s="142">
        <v>0</v>
      </c>
      <c r="O54" s="116">
        <v>39765</v>
      </c>
      <c r="P54" s="114" t="s">
        <v>147</v>
      </c>
      <c r="Q54" s="532" t="s">
        <v>148</v>
      </c>
      <c r="R54" s="533"/>
      <c r="S54" s="533"/>
      <c r="T54" s="533"/>
      <c r="U54" s="70" t="s">
        <v>109</v>
      </c>
      <c r="W54" s="8"/>
    </row>
    <row r="55" spans="1:22" ht="13.5">
      <c r="A55" s="272" t="s">
        <v>102</v>
      </c>
      <c r="B55" s="273"/>
      <c r="C55" s="298" t="s">
        <v>146</v>
      </c>
      <c r="D55" s="563" t="s">
        <v>146</v>
      </c>
      <c r="E55" s="564"/>
      <c r="F55" s="568" t="s">
        <v>146</v>
      </c>
      <c r="G55" s="564"/>
      <c r="H55" s="563" t="s">
        <v>146</v>
      </c>
      <c r="I55" s="564"/>
      <c r="J55" s="566" t="s">
        <v>146</v>
      </c>
      <c r="K55" s="567"/>
      <c r="L55" s="565" t="s">
        <v>146</v>
      </c>
      <c r="M55" s="564"/>
      <c r="N55" s="565" t="s">
        <v>146</v>
      </c>
      <c r="O55" s="568"/>
      <c r="P55" s="275" t="s">
        <v>146</v>
      </c>
      <c r="Q55" s="572" t="s">
        <v>146</v>
      </c>
      <c r="R55" s="576"/>
      <c r="S55" s="576"/>
      <c r="T55" s="576"/>
      <c r="U55" s="299" t="s">
        <v>102</v>
      </c>
      <c r="V55"/>
    </row>
    <row r="56" spans="1:23" ht="13.5">
      <c r="A56" s="31" t="s">
        <v>40</v>
      </c>
      <c r="B56" s="77"/>
      <c r="C56" s="99" t="s">
        <v>146</v>
      </c>
      <c r="D56" s="509" t="s">
        <v>146</v>
      </c>
      <c r="E56" s="510"/>
      <c r="F56" s="509" t="s">
        <v>146</v>
      </c>
      <c r="G56" s="510"/>
      <c r="H56" s="509" t="s">
        <v>146</v>
      </c>
      <c r="I56" s="510"/>
      <c r="J56" s="509" t="s">
        <v>146</v>
      </c>
      <c r="K56" s="510"/>
      <c r="L56" s="509" t="s">
        <v>146</v>
      </c>
      <c r="M56" s="510"/>
      <c r="N56" s="509" t="s">
        <v>146</v>
      </c>
      <c r="O56" s="510"/>
      <c r="P56" s="80" t="s">
        <v>146</v>
      </c>
      <c r="Q56" s="468" t="s">
        <v>146</v>
      </c>
      <c r="R56" s="577"/>
      <c r="S56" s="577"/>
      <c r="T56" s="577"/>
      <c r="U56" s="70" t="s">
        <v>40</v>
      </c>
      <c r="W56" s="8"/>
    </row>
    <row r="57" spans="1:23" ht="13.5">
      <c r="A57" s="31" t="s">
        <v>41</v>
      </c>
      <c r="B57" s="75"/>
      <c r="C57" s="100" t="s">
        <v>146</v>
      </c>
      <c r="D57" s="497" t="s">
        <v>146</v>
      </c>
      <c r="E57" s="498"/>
      <c r="F57" s="497" t="s">
        <v>146</v>
      </c>
      <c r="G57" s="498"/>
      <c r="H57" s="497" t="s">
        <v>146</v>
      </c>
      <c r="I57" s="498"/>
      <c r="J57" s="497" t="s">
        <v>146</v>
      </c>
      <c r="K57" s="498"/>
      <c r="L57" s="497" t="s">
        <v>146</v>
      </c>
      <c r="M57" s="498"/>
      <c r="N57" s="497" t="s">
        <v>146</v>
      </c>
      <c r="O57" s="498"/>
      <c r="P57" s="80" t="s">
        <v>146</v>
      </c>
      <c r="Q57" s="457" t="s">
        <v>146</v>
      </c>
      <c r="R57" s="578"/>
      <c r="S57" s="578"/>
      <c r="T57" s="579"/>
      <c r="U57" s="70" t="s">
        <v>41</v>
      </c>
      <c r="W57" s="8"/>
    </row>
    <row r="58" spans="1:23" ht="13.5">
      <c r="A58" s="32" t="s">
        <v>42</v>
      </c>
      <c r="B58" s="76"/>
      <c r="C58" s="44" t="s">
        <v>146</v>
      </c>
      <c r="D58" s="518" t="s">
        <v>146</v>
      </c>
      <c r="E58" s="519"/>
      <c r="F58" s="518" t="s">
        <v>146</v>
      </c>
      <c r="G58" s="519"/>
      <c r="H58" s="518" t="s">
        <v>146</v>
      </c>
      <c r="I58" s="519"/>
      <c r="J58" s="518" t="s">
        <v>146</v>
      </c>
      <c r="K58" s="519"/>
      <c r="L58" s="518" t="s">
        <v>146</v>
      </c>
      <c r="M58" s="519"/>
      <c r="N58" s="518" t="s">
        <v>146</v>
      </c>
      <c r="O58" s="519"/>
      <c r="P58" s="81" t="s">
        <v>146</v>
      </c>
      <c r="Q58" s="459" t="s">
        <v>146</v>
      </c>
      <c r="R58" s="571"/>
      <c r="S58" s="571"/>
      <c r="T58" s="571"/>
      <c r="U58" s="300" t="s">
        <v>42</v>
      </c>
      <c r="W58" s="8"/>
    </row>
    <row r="59" spans="1:23" ht="13.5">
      <c r="A59" s="272" t="s">
        <v>43</v>
      </c>
      <c r="B59" s="273"/>
      <c r="C59" s="274" t="s">
        <v>146</v>
      </c>
      <c r="D59" s="563" t="s">
        <v>146</v>
      </c>
      <c r="E59" s="564"/>
      <c r="F59" s="563" t="s">
        <v>146</v>
      </c>
      <c r="G59" s="564"/>
      <c r="H59" s="563" t="s">
        <v>146</v>
      </c>
      <c r="I59" s="564"/>
      <c r="J59" s="563" t="s">
        <v>146</v>
      </c>
      <c r="K59" s="564"/>
      <c r="L59" s="563" t="s">
        <v>146</v>
      </c>
      <c r="M59" s="564"/>
      <c r="N59" s="563" t="s">
        <v>146</v>
      </c>
      <c r="O59" s="564"/>
      <c r="P59" s="275" t="s">
        <v>146</v>
      </c>
      <c r="Q59" s="572" t="s">
        <v>146</v>
      </c>
      <c r="R59" s="573"/>
      <c r="S59" s="573"/>
      <c r="T59" s="573"/>
      <c r="U59" s="299" t="s">
        <v>43</v>
      </c>
      <c r="W59" s="8"/>
    </row>
    <row r="60" spans="1:22" ht="14.25" thickBot="1">
      <c r="A60" s="276" t="s">
        <v>98</v>
      </c>
      <c r="B60" s="277"/>
      <c r="C60" s="278" t="s">
        <v>146</v>
      </c>
      <c r="D60" s="569" t="s">
        <v>146</v>
      </c>
      <c r="E60" s="570"/>
      <c r="F60" s="569" t="s">
        <v>146</v>
      </c>
      <c r="G60" s="570"/>
      <c r="H60" s="569" t="s">
        <v>146</v>
      </c>
      <c r="I60" s="570"/>
      <c r="J60" s="569" t="s">
        <v>146</v>
      </c>
      <c r="K60" s="570"/>
      <c r="L60" s="569" t="s">
        <v>146</v>
      </c>
      <c r="M60" s="570"/>
      <c r="N60" s="569" t="s">
        <v>146</v>
      </c>
      <c r="O60" s="570"/>
      <c r="P60" s="279" t="s">
        <v>146</v>
      </c>
      <c r="Q60" s="574" t="s">
        <v>146</v>
      </c>
      <c r="R60" s="575"/>
      <c r="S60" s="575"/>
      <c r="T60" s="575"/>
      <c r="U60" s="301" t="s">
        <v>98</v>
      </c>
      <c r="V60"/>
    </row>
    <row r="62" ht="13.5">
      <c r="A62" t="s">
        <v>122</v>
      </c>
    </row>
    <row r="63" ht="13.5">
      <c r="D63" t="s">
        <v>110</v>
      </c>
    </row>
    <row r="64" ht="13.5">
      <c r="A64" t="s">
        <v>56</v>
      </c>
    </row>
  </sheetData>
  <sheetProtection/>
  <mergeCells count="89">
    <mergeCell ref="Q58:T58"/>
    <mergeCell ref="Q59:T59"/>
    <mergeCell ref="Q60:T60"/>
    <mergeCell ref="Q55:T55"/>
    <mergeCell ref="Q56:T56"/>
    <mergeCell ref="Q57:T57"/>
    <mergeCell ref="Q54:T54"/>
    <mergeCell ref="Q49:T49"/>
    <mergeCell ref="Q50:T50"/>
    <mergeCell ref="Q52:T52"/>
    <mergeCell ref="Q53:T53"/>
    <mergeCell ref="Q45:T45"/>
    <mergeCell ref="Q46:T46"/>
    <mergeCell ref="Q47:T47"/>
    <mergeCell ref="Q48:T48"/>
    <mergeCell ref="Q37:T37"/>
    <mergeCell ref="Q41:T41"/>
    <mergeCell ref="Q42:T42"/>
    <mergeCell ref="Q43:T43"/>
    <mergeCell ref="Q44:T44"/>
    <mergeCell ref="Q38:T38"/>
    <mergeCell ref="Q39:T39"/>
    <mergeCell ref="Q40:T40"/>
    <mergeCell ref="Q33:T33"/>
    <mergeCell ref="Q34:T34"/>
    <mergeCell ref="Q35:T35"/>
    <mergeCell ref="Q36:T36"/>
    <mergeCell ref="H35:I35"/>
    <mergeCell ref="B33:I33"/>
    <mergeCell ref="B35:C35"/>
    <mergeCell ref="D35:E35"/>
    <mergeCell ref="F35:G35"/>
    <mergeCell ref="L33:O33"/>
    <mergeCell ref="C2:C6"/>
    <mergeCell ref="D2:D6"/>
    <mergeCell ref="N37:O37"/>
    <mergeCell ref="J35:K35"/>
    <mergeCell ref="L34:M34"/>
    <mergeCell ref="L35:M35"/>
    <mergeCell ref="L36:M36"/>
    <mergeCell ref="L37:M37"/>
    <mergeCell ref="D59:E59"/>
    <mergeCell ref="D60:E60"/>
    <mergeCell ref="D55:E55"/>
    <mergeCell ref="D56:E56"/>
    <mergeCell ref="D57:E57"/>
    <mergeCell ref="D58:E58"/>
    <mergeCell ref="J57:K57"/>
    <mergeCell ref="J58:K58"/>
    <mergeCell ref="J59:K59"/>
    <mergeCell ref="F59:G59"/>
    <mergeCell ref="H57:I57"/>
    <mergeCell ref="H58:I58"/>
    <mergeCell ref="F57:G57"/>
    <mergeCell ref="F58:G58"/>
    <mergeCell ref="F60:G60"/>
    <mergeCell ref="H59:I59"/>
    <mergeCell ref="H60:I60"/>
    <mergeCell ref="L59:M59"/>
    <mergeCell ref="L60:M60"/>
    <mergeCell ref="J60:K60"/>
    <mergeCell ref="L57:M57"/>
    <mergeCell ref="L58:M58"/>
    <mergeCell ref="N60:O60"/>
    <mergeCell ref="N55:O55"/>
    <mergeCell ref="N56:O56"/>
    <mergeCell ref="N57:O57"/>
    <mergeCell ref="N58:O58"/>
    <mergeCell ref="N59:O59"/>
    <mergeCell ref="H55:I55"/>
    <mergeCell ref="H56:I56"/>
    <mergeCell ref="A33:A37"/>
    <mergeCell ref="N34:O36"/>
    <mergeCell ref="L55:M55"/>
    <mergeCell ref="L56:M56"/>
    <mergeCell ref="J55:K55"/>
    <mergeCell ref="J56:K56"/>
    <mergeCell ref="F55:G55"/>
    <mergeCell ref="F56:G56"/>
    <mergeCell ref="A2:A6"/>
    <mergeCell ref="N2:N6"/>
    <mergeCell ref="O2:O6"/>
    <mergeCell ref="E3:F5"/>
    <mergeCell ref="G3:H5"/>
    <mergeCell ref="I3:J5"/>
    <mergeCell ref="K3:L5"/>
    <mergeCell ref="M3:M6"/>
    <mergeCell ref="E2:M2"/>
    <mergeCell ref="B2:B6"/>
  </mergeCells>
  <printOptions/>
  <pageMargins left="1.04" right="0.787" top="0.73" bottom="0.75" header="0.512" footer="0.512"/>
  <pageSetup horizontalDpi="600" verticalDpi="600" orientation="landscape" paperSize="8" scale="83" r:id="rId1"/>
  <headerFooter alignWithMargins="0">
    <oddFooter>&amp;C67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A1">
      <selection activeCell="A42" sqref="A42"/>
    </sheetView>
  </sheetViews>
  <sheetFormatPr defaultColWidth="8.796875" defaultRowHeight="14.25"/>
  <cols>
    <col min="2" max="2" width="11.09765625" style="0" customWidth="1"/>
    <col min="12" max="12" width="10.19921875" style="0" customWidth="1"/>
    <col min="16" max="16" width="9.69921875" style="0" customWidth="1"/>
    <col min="17" max="17" width="10.59765625" style="0" customWidth="1"/>
    <col min="18" max="18" width="11.3984375" style="0" customWidth="1"/>
    <col min="19" max="19" width="5.5" style="0" customWidth="1"/>
  </cols>
  <sheetData>
    <row r="1" spans="1:18" ht="24.75" thickBot="1">
      <c r="A1" s="16" t="s">
        <v>84</v>
      </c>
      <c r="Q1" s="61" t="s">
        <v>83</v>
      </c>
      <c r="R1" s="42" t="s">
        <v>57</v>
      </c>
    </row>
    <row r="2" spans="1:19" ht="13.5">
      <c r="A2" s="20"/>
      <c r="B2" s="72" t="s">
        <v>85</v>
      </c>
      <c r="C2" s="22" t="s">
        <v>59</v>
      </c>
      <c r="D2" s="23"/>
      <c r="E2" s="23"/>
      <c r="F2" s="23"/>
      <c r="G2" s="23"/>
      <c r="H2" s="23"/>
      <c r="I2" s="23"/>
      <c r="J2" s="23"/>
      <c r="K2" s="24"/>
      <c r="L2" s="21"/>
      <c r="M2" s="21"/>
      <c r="N2" s="21"/>
      <c r="O2" s="21"/>
      <c r="P2" s="21"/>
      <c r="Q2" s="63"/>
      <c r="S2" s="25"/>
    </row>
    <row r="3" spans="1:19" ht="13.5">
      <c r="A3" s="26" t="s">
        <v>0</v>
      </c>
      <c r="B3" s="2"/>
      <c r="C3" s="5"/>
      <c r="D3" s="19"/>
      <c r="E3" s="5"/>
      <c r="F3" s="19"/>
      <c r="G3" s="5"/>
      <c r="H3" s="19"/>
      <c r="I3" s="5"/>
      <c r="J3" s="19"/>
      <c r="K3" s="1"/>
      <c r="L3" s="3" t="s">
        <v>60</v>
      </c>
      <c r="M3" s="3" t="s">
        <v>61</v>
      </c>
      <c r="N3" s="3" t="s">
        <v>62</v>
      </c>
      <c r="O3" s="2"/>
      <c r="P3" s="2"/>
      <c r="Q3" s="8" t="s">
        <v>80</v>
      </c>
      <c r="S3" s="46" t="s">
        <v>0</v>
      </c>
    </row>
    <row r="4" spans="1:19" ht="13.5">
      <c r="A4" s="28" t="s">
        <v>1</v>
      </c>
      <c r="B4" s="3" t="s">
        <v>2</v>
      </c>
      <c r="C4" s="59" t="s">
        <v>64</v>
      </c>
      <c r="D4" s="60"/>
      <c r="E4" s="7" t="s">
        <v>65</v>
      </c>
      <c r="F4" s="6"/>
      <c r="G4" s="7" t="s">
        <v>66</v>
      </c>
      <c r="H4" s="6"/>
      <c r="I4" s="7" t="s">
        <v>67</v>
      </c>
      <c r="J4" s="6"/>
      <c r="K4" s="3" t="s">
        <v>68</v>
      </c>
      <c r="L4" s="3" t="s">
        <v>69</v>
      </c>
      <c r="M4" s="3" t="s">
        <v>70</v>
      </c>
      <c r="N4" s="3" t="s">
        <v>71</v>
      </c>
      <c r="O4" s="71" t="s">
        <v>72</v>
      </c>
      <c r="P4" s="71" t="s">
        <v>73</v>
      </c>
      <c r="Q4" s="10"/>
      <c r="R4" s="10"/>
      <c r="S4" s="27" t="s">
        <v>1</v>
      </c>
    </row>
    <row r="5" spans="1:19" ht="13.5">
      <c r="A5" s="26" t="s">
        <v>3</v>
      </c>
      <c r="B5" s="2"/>
      <c r="C5" s="11"/>
      <c r="D5" s="14"/>
      <c r="E5" s="11"/>
      <c r="F5" s="14"/>
      <c r="G5" s="11"/>
      <c r="H5" s="14"/>
      <c r="I5" s="11"/>
      <c r="J5" s="14"/>
      <c r="K5" s="3" t="s">
        <v>46</v>
      </c>
      <c r="L5" s="3" t="s">
        <v>74</v>
      </c>
      <c r="M5" s="3" t="s">
        <v>75</v>
      </c>
      <c r="N5" s="3" t="s">
        <v>76</v>
      </c>
      <c r="O5" s="2"/>
      <c r="P5" s="2"/>
      <c r="Q5" s="36" t="s">
        <v>50</v>
      </c>
      <c r="R5" s="17" t="s">
        <v>51</v>
      </c>
      <c r="S5" s="46" t="s">
        <v>3</v>
      </c>
    </row>
    <row r="6" spans="1:19" ht="13.5">
      <c r="A6" s="29"/>
      <c r="B6" s="12"/>
      <c r="C6" s="18" t="s">
        <v>77</v>
      </c>
      <c r="D6" s="18" t="s">
        <v>54</v>
      </c>
      <c r="E6" s="18" t="s">
        <v>77</v>
      </c>
      <c r="F6" s="18" t="s">
        <v>54</v>
      </c>
      <c r="G6" s="18" t="s">
        <v>77</v>
      </c>
      <c r="H6" s="18" t="s">
        <v>54</v>
      </c>
      <c r="I6" s="18" t="s">
        <v>77</v>
      </c>
      <c r="J6" s="18" t="s">
        <v>54</v>
      </c>
      <c r="K6" s="12"/>
      <c r="L6" s="12"/>
      <c r="M6" s="12"/>
      <c r="N6" s="12"/>
      <c r="O6" s="12"/>
      <c r="P6" s="12"/>
      <c r="Q6" s="14"/>
      <c r="R6" s="10"/>
      <c r="S6" s="30"/>
    </row>
    <row r="7" spans="1:19" ht="13.5">
      <c r="A7" s="31">
        <v>1</v>
      </c>
      <c r="B7" s="3" t="s">
        <v>4</v>
      </c>
      <c r="C7" s="68">
        <v>35966</v>
      </c>
      <c r="D7" s="65">
        <f>100-SUM(F7,H7,J7)</f>
        <v>46.290000000000006</v>
      </c>
      <c r="E7" s="68">
        <v>10907</v>
      </c>
      <c r="F7" s="65">
        <f>ROUND(E7/K7*100,2)</f>
        <v>14.04</v>
      </c>
      <c r="G7" s="68">
        <v>16409</v>
      </c>
      <c r="H7" s="65">
        <f>ROUND(G7/K7*100,2)</f>
        <v>21.12</v>
      </c>
      <c r="I7" s="68">
        <v>14410</v>
      </c>
      <c r="J7" s="65">
        <f>ROUND(I7/K7*100,2)</f>
        <v>18.55</v>
      </c>
      <c r="K7" s="64">
        <f>C7+E7+G7+I7</f>
        <v>77692</v>
      </c>
      <c r="L7" s="68">
        <v>1596</v>
      </c>
      <c r="M7" s="68">
        <v>0</v>
      </c>
      <c r="N7" s="68">
        <v>6628</v>
      </c>
      <c r="O7" s="68">
        <v>3012</v>
      </c>
      <c r="P7" s="68">
        <f>K7-L7-M7-N7+O7</f>
        <v>72480</v>
      </c>
      <c r="Q7" s="47">
        <v>3988539</v>
      </c>
      <c r="R7" s="47">
        <v>259691</v>
      </c>
      <c r="S7" s="37">
        <v>1</v>
      </c>
    </row>
    <row r="8" spans="1:19" ht="13.5">
      <c r="A8" s="31">
        <v>2</v>
      </c>
      <c r="B8" s="3" t="s">
        <v>5</v>
      </c>
      <c r="C8" s="68">
        <v>12547</v>
      </c>
      <c r="D8" s="65">
        <f aca="true" t="shared" si="0" ref="D8:D22">100-SUM(F8,H8,J8)</f>
        <v>56.16</v>
      </c>
      <c r="E8" s="68">
        <v>0</v>
      </c>
      <c r="F8" s="65">
        <f>ROUND(E8/K8*100,2)</f>
        <v>0</v>
      </c>
      <c r="G8" s="68">
        <v>6822</v>
      </c>
      <c r="H8" s="65">
        <f aca="true" t="shared" si="1" ref="H8:H39">ROUND(G8/K8*100,2)</f>
        <v>30.53</v>
      </c>
      <c r="I8" s="68">
        <v>2975</v>
      </c>
      <c r="J8" s="65">
        <f aca="true" t="shared" si="2" ref="J8:J39">ROUND(I8/K8*100,2)</f>
        <v>13.31</v>
      </c>
      <c r="K8" s="64">
        <f aca="true" t="shared" si="3" ref="K8:K39">C8+E8+G8+I8</f>
        <v>22344</v>
      </c>
      <c r="L8" s="68">
        <v>526</v>
      </c>
      <c r="M8" s="68">
        <v>0</v>
      </c>
      <c r="N8" s="68">
        <v>1899</v>
      </c>
      <c r="O8" s="68">
        <v>-3401</v>
      </c>
      <c r="P8" s="68">
        <f aca="true" t="shared" si="4" ref="P8:P42">K8-L8-M8-N8+O8</f>
        <v>16518</v>
      </c>
      <c r="Q8" s="47">
        <v>1394181</v>
      </c>
      <c r="R8" s="47">
        <v>0</v>
      </c>
      <c r="S8" s="37">
        <v>2</v>
      </c>
    </row>
    <row r="9" spans="1:19" ht="13.5">
      <c r="A9" s="31">
        <v>3</v>
      </c>
      <c r="B9" s="3" t="s">
        <v>6</v>
      </c>
      <c r="C9" s="68">
        <v>8590</v>
      </c>
      <c r="D9" s="65">
        <f t="shared" si="0"/>
        <v>39.73</v>
      </c>
      <c r="E9" s="68">
        <v>4037</v>
      </c>
      <c r="F9" s="65">
        <f>ROUND(E9/K9*100,2)</f>
        <v>18.67</v>
      </c>
      <c r="G9" s="68">
        <v>4979</v>
      </c>
      <c r="H9" s="65">
        <f t="shared" si="1"/>
        <v>23.03</v>
      </c>
      <c r="I9" s="68">
        <v>4015</v>
      </c>
      <c r="J9" s="65">
        <f t="shared" si="2"/>
        <v>18.57</v>
      </c>
      <c r="K9" s="64">
        <f t="shared" si="3"/>
        <v>21621</v>
      </c>
      <c r="L9" s="68">
        <v>489</v>
      </c>
      <c r="M9" s="68">
        <v>0</v>
      </c>
      <c r="N9" s="68">
        <v>925</v>
      </c>
      <c r="O9" s="68">
        <v>-708</v>
      </c>
      <c r="P9" s="68">
        <f t="shared" si="4"/>
        <v>19499</v>
      </c>
      <c r="Q9" s="47">
        <v>1227634</v>
      </c>
      <c r="R9" s="47">
        <v>77632</v>
      </c>
      <c r="S9" s="37">
        <v>3</v>
      </c>
    </row>
    <row r="10" spans="1:19" ht="13.5">
      <c r="A10" s="31">
        <v>4</v>
      </c>
      <c r="B10" s="3" t="s">
        <v>7</v>
      </c>
      <c r="C10" s="68">
        <v>3325</v>
      </c>
      <c r="D10" s="65">
        <f t="shared" si="0"/>
        <v>37.69</v>
      </c>
      <c r="E10" s="68">
        <v>1189</v>
      </c>
      <c r="F10" s="65">
        <f aca="true" t="shared" si="5" ref="F10:F43">ROUND(E10/K10*100,2)</f>
        <v>13.48</v>
      </c>
      <c r="G10" s="68">
        <v>2208</v>
      </c>
      <c r="H10" s="65">
        <f t="shared" si="1"/>
        <v>25.03</v>
      </c>
      <c r="I10" s="68">
        <v>2100</v>
      </c>
      <c r="J10" s="65">
        <f t="shared" si="2"/>
        <v>23.8</v>
      </c>
      <c r="K10" s="64">
        <f t="shared" si="3"/>
        <v>8822</v>
      </c>
      <c r="L10" s="68">
        <v>323</v>
      </c>
      <c r="M10" s="68">
        <v>0</v>
      </c>
      <c r="N10" s="68">
        <v>256</v>
      </c>
      <c r="O10" s="68">
        <v>-300</v>
      </c>
      <c r="P10" s="68">
        <f t="shared" si="4"/>
        <v>7943</v>
      </c>
      <c r="Q10" s="47">
        <v>511571</v>
      </c>
      <c r="R10" s="47">
        <v>26428</v>
      </c>
      <c r="S10" s="37">
        <v>4</v>
      </c>
    </row>
    <row r="11" spans="1:19" ht="13.5">
      <c r="A11" s="31">
        <v>5</v>
      </c>
      <c r="B11" s="3" t="s">
        <v>8</v>
      </c>
      <c r="C11" s="68">
        <v>2471</v>
      </c>
      <c r="D11" s="65">
        <f t="shared" si="0"/>
        <v>26.86</v>
      </c>
      <c r="E11" s="68">
        <v>1014</v>
      </c>
      <c r="F11" s="65">
        <f t="shared" si="5"/>
        <v>11.03</v>
      </c>
      <c r="G11" s="68">
        <v>4034</v>
      </c>
      <c r="H11" s="65">
        <f t="shared" si="1"/>
        <v>43.87</v>
      </c>
      <c r="I11" s="68">
        <v>1677</v>
      </c>
      <c r="J11" s="65">
        <f t="shared" si="2"/>
        <v>18.24</v>
      </c>
      <c r="K11" s="64">
        <f t="shared" si="3"/>
        <v>9196</v>
      </c>
      <c r="L11" s="68">
        <v>291</v>
      </c>
      <c r="M11" s="68">
        <v>0</v>
      </c>
      <c r="N11" s="68">
        <v>21</v>
      </c>
      <c r="O11" s="68">
        <v>393</v>
      </c>
      <c r="P11" s="68">
        <f t="shared" si="4"/>
        <v>9277</v>
      </c>
      <c r="Q11" s="47">
        <v>494323</v>
      </c>
      <c r="R11" s="47">
        <v>20281</v>
      </c>
      <c r="S11" s="37">
        <v>5</v>
      </c>
    </row>
    <row r="12" spans="1:19" ht="13.5">
      <c r="A12" s="31">
        <v>6</v>
      </c>
      <c r="B12" s="3" t="s">
        <v>9</v>
      </c>
      <c r="C12" s="68">
        <v>3629</v>
      </c>
      <c r="D12" s="65">
        <f t="shared" si="0"/>
        <v>30.599999999999994</v>
      </c>
      <c r="E12" s="68">
        <v>1518</v>
      </c>
      <c r="F12" s="65">
        <f t="shared" si="5"/>
        <v>12.8</v>
      </c>
      <c r="G12" s="68">
        <v>4279</v>
      </c>
      <c r="H12" s="65">
        <f t="shared" si="1"/>
        <v>36.09</v>
      </c>
      <c r="I12" s="68">
        <v>2432</v>
      </c>
      <c r="J12" s="65">
        <f t="shared" si="2"/>
        <v>20.51</v>
      </c>
      <c r="K12" s="64">
        <f t="shared" si="3"/>
        <v>11858</v>
      </c>
      <c r="L12" s="68">
        <v>413</v>
      </c>
      <c r="M12" s="68">
        <v>0</v>
      </c>
      <c r="N12" s="68">
        <v>433</v>
      </c>
      <c r="O12" s="68">
        <v>-477</v>
      </c>
      <c r="P12" s="68">
        <f t="shared" si="4"/>
        <v>10535</v>
      </c>
      <c r="Q12" s="47">
        <v>604814</v>
      </c>
      <c r="R12" s="47">
        <v>27114</v>
      </c>
      <c r="S12" s="37">
        <v>6</v>
      </c>
    </row>
    <row r="13" spans="1:19" ht="13.5">
      <c r="A13" s="32">
        <v>7</v>
      </c>
      <c r="B13" s="4" t="s">
        <v>10</v>
      </c>
      <c r="C13" s="69">
        <v>8127</v>
      </c>
      <c r="D13" s="66">
        <f t="shared" si="0"/>
        <v>41.300000000000004</v>
      </c>
      <c r="E13" s="69">
        <v>2021</v>
      </c>
      <c r="F13" s="66">
        <f t="shared" si="5"/>
        <v>10.27</v>
      </c>
      <c r="G13" s="69">
        <v>5477</v>
      </c>
      <c r="H13" s="66">
        <f t="shared" si="1"/>
        <v>27.83</v>
      </c>
      <c r="I13" s="69">
        <v>4053</v>
      </c>
      <c r="J13" s="66">
        <f t="shared" si="2"/>
        <v>20.6</v>
      </c>
      <c r="K13" s="67">
        <f t="shared" si="3"/>
        <v>19678</v>
      </c>
      <c r="L13" s="69">
        <v>383</v>
      </c>
      <c r="M13" s="69">
        <v>0</v>
      </c>
      <c r="N13" s="69">
        <v>716</v>
      </c>
      <c r="O13" s="69">
        <v>455</v>
      </c>
      <c r="P13" s="69">
        <f t="shared" si="4"/>
        <v>19034</v>
      </c>
      <c r="Q13" s="48">
        <v>1161050</v>
      </c>
      <c r="R13" s="48">
        <v>62205</v>
      </c>
      <c r="S13" s="38">
        <v>7</v>
      </c>
    </row>
    <row r="14" spans="1:19" ht="13.5">
      <c r="A14" s="33">
        <v>8</v>
      </c>
      <c r="B14" s="13" t="s">
        <v>11</v>
      </c>
      <c r="C14" s="68">
        <v>443</v>
      </c>
      <c r="D14" s="65">
        <f t="shared" si="0"/>
        <v>25.349999999999994</v>
      </c>
      <c r="E14" s="68">
        <v>175</v>
      </c>
      <c r="F14" s="65">
        <f t="shared" si="5"/>
        <v>10.02</v>
      </c>
      <c r="G14" s="68">
        <v>780</v>
      </c>
      <c r="H14" s="65">
        <f t="shared" si="1"/>
        <v>44.65</v>
      </c>
      <c r="I14" s="68">
        <v>349</v>
      </c>
      <c r="J14" s="65">
        <f t="shared" si="2"/>
        <v>19.98</v>
      </c>
      <c r="K14" s="64">
        <f t="shared" si="3"/>
        <v>1747</v>
      </c>
      <c r="L14" s="68">
        <v>146</v>
      </c>
      <c r="M14" s="68">
        <v>0</v>
      </c>
      <c r="N14" s="68">
        <v>0</v>
      </c>
      <c r="O14" s="68">
        <v>-100</v>
      </c>
      <c r="P14" s="68">
        <f t="shared" si="4"/>
        <v>1501</v>
      </c>
      <c r="Q14" s="47">
        <v>73768</v>
      </c>
      <c r="R14" s="47">
        <v>3509</v>
      </c>
      <c r="S14" s="37">
        <v>8</v>
      </c>
    </row>
    <row r="15" spans="1:19" ht="13.5">
      <c r="A15" s="31">
        <v>9</v>
      </c>
      <c r="B15" s="3" t="s">
        <v>12</v>
      </c>
      <c r="C15" s="68">
        <v>1380</v>
      </c>
      <c r="D15" s="65">
        <f t="shared" si="0"/>
        <v>32.370000000000005</v>
      </c>
      <c r="E15" s="68">
        <v>548</v>
      </c>
      <c r="F15" s="65">
        <f t="shared" si="5"/>
        <v>12.85</v>
      </c>
      <c r="G15" s="68">
        <v>1301</v>
      </c>
      <c r="H15" s="65">
        <f t="shared" si="1"/>
        <v>30.51</v>
      </c>
      <c r="I15" s="68">
        <v>1035</v>
      </c>
      <c r="J15" s="65">
        <f t="shared" si="2"/>
        <v>24.27</v>
      </c>
      <c r="K15" s="64">
        <f t="shared" si="3"/>
        <v>4264</v>
      </c>
      <c r="L15" s="68">
        <v>184</v>
      </c>
      <c r="M15" s="68">
        <v>0</v>
      </c>
      <c r="N15" s="68">
        <v>62</v>
      </c>
      <c r="O15" s="68">
        <v>-734</v>
      </c>
      <c r="P15" s="68">
        <f t="shared" si="4"/>
        <v>3284</v>
      </c>
      <c r="Q15" s="47">
        <v>230024</v>
      </c>
      <c r="R15" s="47">
        <v>9139</v>
      </c>
      <c r="S15" s="37">
        <v>9</v>
      </c>
    </row>
    <row r="16" spans="1:19" ht="13.5">
      <c r="A16" s="31">
        <v>10</v>
      </c>
      <c r="B16" s="3" t="s">
        <v>13</v>
      </c>
      <c r="C16" s="68">
        <v>760</v>
      </c>
      <c r="D16" s="65">
        <f t="shared" si="0"/>
        <v>30.409999999999997</v>
      </c>
      <c r="E16" s="68">
        <v>292</v>
      </c>
      <c r="F16" s="65">
        <f t="shared" si="5"/>
        <v>11.68</v>
      </c>
      <c r="G16" s="68">
        <v>1009</v>
      </c>
      <c r="H16" s="65">
        <f t="shared" si="1"/>
        <v>40.38</v>
      </c>
      <c r="I16" s="68">
        <v>438</v>
      </c>
      <c r="J16" s="65">
        <f t="shared" si="2"/>
        <v>17.53</v>
      </c>
      <c r="K16" s="64">
        <f t="shared" si="3"/>
        <v>2499</v>
      </c>
      <c r="L16" s="68">
        <v>87</v>
      </c>
      <c r="M16" s="68">
        <v>0</v>
      </c>
      <c r="N16" s="68">
        <v>42</v>
      </c>
      <c r="O16" s="68">
        <v>-397</v>
      </c>
      <c r="P16" s="68">
        <f t="shared" si="4"/>
        <v>1973</v>
      </c>
      <c r="Q16" s="47">
        <v>126660</v>
      </c>
      <c r="R16" s="47">
        <v>6494</v>
      </c>
      <c r="S16" s="37">
        <v>10</v>
      </c>
    </row>
    <row r="17" spans="1:19" ht="13.5">
      <c r="A17" s="31">
        <v>11</v>
      </c>
      <c r="B17" s="3" t="s">
        <v>14</v>
      </c>
      <c r="C17" s="68">
        <v>330</v>
      </c>
      <c r="D17" s="65">
        <f t="shared" si="0"/>
        <v>29.810000000000002</v>
      </c>
      <c r="E17" s="68">
        <v>130</v>
      </c>
      <c r="F17" s="65">
        <f t="shared" si="5"/>
        <v>11.74</v>
      </c>
      <c r="G17" s="68">
        <v>321</v>
      </c>
      <c r="H17" s="65">
        <f t="shared" si="1"/>
        <v>29</v>
      </c>
      <c r="I17" s="68">
        <v>326</v>
      </c>
      <c r="J17" s="65">
        <f t="shared" si="2"/>
        <v>29.45</v>
      </c>
      <c r="K17" s="64">
        <f t="shared" si="3"/>
        <v>1107</v>
      </c>
      <c r="L17" s="68">
        <v>42</v>
      </c>
      <c r="M17" s="68">
        <v>0</v>
      </c>
      <c r="N17" s="68">
        <v>0</v>
      </c>
      <c r="O17" s="68">
        <v>-60</v>
      </c>
      <c r="P17" s="68">
        <f t="shared" si="4"/>
        <v>1005</v>
      </c>
      <c r="Q17" s="47">
        <v>54960</v>
      </c>
      <c r="R17" s="47">
        <v>2594</v>
      </c>
      <c r="S17" s="37">
        <v>11</v>
      </c>
    </row>
    <row r="18" spans="1:19" ht="13.5">
      <c r="A18" s="32">
        <v>12</v>
      </c>
      <c r="B18" s="4" t="s">
        <v>15</v>
      </c>
      <c r="C18" s="69">
        <v>218</v>
      </c>
      <c r="D18" s="66">
        <f t="shared" si="0"/>
        <v>40.3</v>
      </c>
      <c r="E18" s="69">
        <v>36</v>
      </c>
      <c r="F18" s="66">
        <f t="shared" si="5"/>
        <v>6.65</v>
      </c>
      <c r="G18" s="69">
        <v>148</v>
      </c>
      <c r="H18" s="66">
        <f t="shared" si="1"/>
        <v>27.36</v>
      </c>
      <c r="I18" s="69">
        <v>139</v>
      </c>
      <c r="J18" s="66">
        <f t="shared" si="2"/>
        <v>25.69</v>
      </c>
      <c r="K18" s="67">
        <f t="shared" si="3"/>
        <v>541</v>
      </c>
      <c r="L18" s="69">
        <v>16</v>
      </c>
      <c r="M18" s="69">
        <v>0</v>
      </c>
      <c r="N18" s="69">
        <v>0</v>
      </c>
      <c r="O18" s="69">
        <v>-53</v>
      </c>
      <c r="P18" s="69">
        <f t="shared" si="4"/>
        <v>472</v>
      </c>
      <c r="Q18" s="48">
        <v>29451</v>
      </c>
      <c r="R18" s="48">
        <v>592</v>
      </c>
      <c r="S18" s="38">
        <v>12</v>
      </c>
    </row>
    <row r="19" spans="1:19" ht="13.5">
      <c r="A19" s="31">
        <v>13</v>
      </c>
      <c r="B19" s="3" t="s">
        <v>16</v>
      </c>
      <c r="C19" s="68">
        <v>3029</v>
      </c>
      <c r="D19" s="65">
        <f t="shared" si="0"/>
        <v>33.64</v>
      </c>
      <c r="E19" s="68">
        <v>275</v>
      </c>
      <c r="F19" s="65">
        <f t="shared" si="5"/>
        <v>3.06</v>
      </c>
      <c r="G19" s="68">
        <v>3817</v>
      </c>
      <c r="H19" s="65">
        <f t="shared" si="1"/>
        <v>42.41</v>
      </c>
      <c r="I19" s="68">
        <v>1880</v>
      </c>
      <c r="J19" s="65">
        <f t="shared" si="2"/>
        <v>20.89</v>
      </c>
      <c r="K19" s="64">
        <f t="shared" si="3"/>
        <v>9001</v>
      </c>
      <c r="L19" s="68">
        <v>217</v>
      </c>
      <c r="M19" s="68">
        <v>0</v>
      </c>
      <c r="N19" s="68">
        <v>66</v>
      </c>
      <c r="O19" s="68">
        <v>5</v>
      </c>
      <c r="P19" s="68">
        <f t="shared" si="4"/>
        <v>8723</v>
      </c>
      <c r="Q19" s="47">
        <v>432712</v>
      </c>
      <c r="R19" s="47">
        <v>13761</v>
      </c>
      <c r="S19" s="37">
        <v>13</v>
      </c>
    </row>
    <row r="20" spans="1:19" ht="13.5">
      <c r="A20" s="31">
        <v>14</v>
      </c>
      <c r="B20" s="3" t="s">
        <v>17</v>
      </c>
      <c r="C20" s="68">
        <v>1423</v>
      </c>
      <c r="D20" s="65">
        <f t="shared" si="0"/>
        <v>30.08</v>
      </c>
      <c r="E20" s="68">
        <v>268</v>
      </c>
      <c r="F20" s="65">
        <f t="shared" si="5"/>
        <v>5.67</v>
      </c>
      <c r="G20" s="68">
        <v>2002</v>
      </c>
      <c r="H20" s="65">
        <f t="shared" si="1"/>
        <v>42.33</v>
      </c>
      <c r="I20" s="68">
        <v>1037</v>
      </c>
      <c r="J20" s="65">
        <f t="shared" si="2"/>
        <v>21.92</v>
      </c>
      <c r="K20" s="64">
        <f t="shared" si="3"/>
        <v>4730</v>
      </c>
      <c r="L20" s="68">
        <v>199</v>
      </c>
      <c r="M20" s="68">
        <v>0</v>
      </c>
      <c r="N20" s="68">
        <v>26</v>
      </c>
      <c r="O20" s="68">
        <v>5</v>
      </c>
      <c r="P20" s="68">
        <f t="shared" si="4"/>
        <v>4510</v>
      </c>
      <c r="Q20" s="47">
        <v>203442</v>
      </c>
      <c r="R20" s="47">
        <v>8935</v>
      </c>
      <c r="S20" s="37">
        <v>14</v>
      </c>
    </row>
    <row r="21" spans="1:19" ht="13.5">
      <c r="A21" s="31">
        <v>15</v>
      </c>
      <c r="B21" s="3" t="s">
        <v>18</v>
      </c>
      <c r="C21" s="68">
        <v>3032</v>
      </c>
      <c r="D21" s="65">
        <f t="shared" si="0"/>
        <v>34.91</v>
      </c>
      <c r="E21" s="68">
        <v>569</v>
      </c>
      <c r="F21" s="65">
        <f t="shared" si="5"/>
        <v>6.55</v>
      </c>
      <c r="G21" s="68">
        <v>3434</v>
      </c>
      <c r="H21" s="65">
        <f t="shared" si="1"/>
        <v>39.53</v>
      </c>
      <c r="I21" s="68">
        <v>1651</v>
      </c>
      <c r="J21" s="65">
        <f t="shared" si="2"/>
        <v>19.01</v>
      </c>
      <c r="K21" s="64">
        <f t="shared" si="3"/>
        <v>8686</v>
      </c>
      <c r="L21" s="68">
        <v>211</v>
      </c>
      <c r="M21" s="68">
        <v>0</v>
      </c>
      <c r="N21" s="68">
        <v>103</v>
      </c>
      <c r="O21" s="68">
        <v>-1362</v>
      </c>
      <c r="P21" s="68">
        <f t="shared" si="4"/>
        <v>7010</v>
      </c>
      <c r="Q21" s="47">
        <v>477307</v>
      </c>
      <c r="R21" s="47">
        <v>18979</v>
      </c>
      <c r="S21" s="37">
        <v>15</v>
      </c>
    </row>
    <row r="22" spans="1:19" ht="13.5">
      <c r="A22" s="31">
        <v>16</v>
      </c>
      <c r="B22" s="3" t="s">
        <v>19</v>
      </c>
      <c r="C22" s="68">
        <v>3543</v>
      </c>
      <c r="D22" s="65">
        <f t="shared" si="0"/>
        <v>34.86</v>
      </c>
      <c r="E22" s="68">
        <v>697</v>
      </c>
      <c r="F22" s="65">
        <f t="shared" si="5"/>
        <v>6.86</v>
      </c>
      <c r="G22" s="68">
        <v>3960</v>
      </c>
      <c r="H22" s="65">
        <f t="shared" si="1"/>
        <v>38.96</v>
      </c>
      <c r="I22" s="68">
        <v>1963</v>
      </c>
      <c r="J22" s="65">
        <f t="shared" si="2"/>
        <v>19.32</v>
      </c>
      <c r="K22" s="64">
        <f t="shared" si="3"/>
        <v>10163</v>
      </c>
      <c r="L22" s="68">
        <v>380</v>
      </c>
      <c r="M22" s="68">
        <v>0</v>
      </c>
      <c r="N22" s="68">
        <v>224</v>
      </c>
      <c r="O22" s="68">
        <v>123</v>
      </c>
      <c r="P22" s="68">
        <f t="shared" si="4"/>
        <v>9682</v>
      </c>
      <c r="Q22" s="47">
        <v>442932</v>
      </c>
      <c r="R22" s="47">
        <v>23239</v>
      </c>
      <c r="S22" s="37">
        <v>16</v>
      </c>
    </row>
    <row r="23" spans="1:19" ht="13.5">
      <c r="A23" s="31">
        <v>17</v>
      </c>
      <c r="B23" s="3" t="s">
        <v>20</v>
      </c>
      <c r="C23" s="68">
        <v>3052</v>
      </c>
      <c r="D23" s="65">
        <f>100-SUM(F23,H23,J23)</f>
        <v>31.560000000000002</v>
      </c>
      <c r="E23" s="68">
        <v>739</v>
      </c>
      <c r="F23" s="65">
        <f t="shared" si="5"/>
        <v>7.64</v>
      </c>
      <c r="G23" s="68">
        <v>3926</v>
      </c>
      <c r="H23" s="65">
        <f t="shared" si="1"/>
        <v>40.6</v>
      </c>
      <c r="I23" s="68">
        <v>1954</v>
      </c>
      <c r="J23" s="65">
        <f t="shared" si="2"/>
        <v>20.2</v>
      </c>
      <c r="K23" s="64">
        <f t="shared" si="3"/>
        <v>9671</v>
      </c>
      <c r="L23" s="68">
        <v>219</v>
      </c>
      <c r="M23" s="68">
        <v>0</v>
      </c>
      <c r="N23" s="68">
        <v>230</v>
      </c>
      <c r="O23" s="68">
        <v>225</v>
      </c>
      <c r="P23" s="68">
        <f t="shared" si="4"/>
        <v>9447</v>
      </c>
      <c r="Q23" s="47">
        <v>436038</v>
      </c>
      <c r="R23" s="47">
        <v>24634</v>
      </c>
      <c r="S23" s="37">
        <v>17</v>
      </c>
    </row>
    <row r="24" spans="1:19" ht="13.5">
      <c r="A24" s="32">
        <v>18</v>
      </c>
      <c r="B24" s="4" t="s">
        <v>21</v>
      </c>
      <c r="C24" s="69">
        <v>1892</v>
      </c>
      <c r="D24" s="66">
        <f aca="true" t="shared" si="6" ref="D24:D39">100-SUM(F24,H24,J24)</f>
        <v>36.71</v>
      </c>
      <c r="E24" s="69">
        <v>335</v>
      </c>
      <c r="F24" s="66">
        <f t="shared" si="5"/>
        <v>6.5</v>
      </c>
      <c r="G24" s="69">
        <v>1992</v>
      </c>
      <c r="H24" s="66">
        <f t="shared" si="1"/>
        <v>38.65</v>
      </c>
      <c r="I24" s="69">
        <v>935</v>
      </c>
      <c r="J24" s="66">
        <f t="shared" si="2"/>
        <v>18.14</v>
      </c>
      <c r="K24" s="67">
        <f t="shared" si="3"/>
        <v>5154</v>
      </c>
      <c r="L24" s="69">
        <v>98</v>
      </c>
      <c r="M24" s="69">
        <v>0</v>
      </c>
      <c r="N24" s="69">
        <v>155</v>
      </c>
      <c r="O24" s="69">
        <v>6</v>
      </c>
      <c r="P24" s="69">
        <f t="shared" si="4"/>
        <v>4907</v>
      </c>
      <c r="Q24" s="48">
        <v>270243</v>
      </c>
      <c r="R24" s="48">
        <v>11164</v>
      </c>
      <c r="S24" s="38">
        <v>18</v>
      </c>
    </row>
    <row r="25" spans="1:19" ht="13.5">
      <c r="A25" s="33">
        <v>19</v>
      </c>
      <c r="B25" s="13" t="s">
        <v>22</v>
      </c>
      <c r="C25" s="68">
        <v>2841</v>
      </c>
      <c r="D25" s="65">
        <f>100-SUM(F25,H25,J25)</f>
        <v>45.91</v>
      </c>
      <c r="E25" s="68">
        <v>886</v>
      </c>
      <c r="F25" s="65">
        <f t="shared" si="5"/>
        <v>14.32</v>
      </c>
      <c r="G25" s="68">
        <v>1390</v>
      </c>
      <c r="H25" s="65">
        <f t="shared" si="1"/>
        <v>22.46</v>
      </c>
      <c r="I25" s="68">
        <v>1071</v>
      </c>
      <c r="J25" s="65">
        <f t="shared" si="2"/>
        <v>17.31</v>
      </c>
      <c r="K25" s="64">
        <f t="shared" si="3"/>
        <v>6188</v>
      </c>
      <c r="L25" s="68">
        <v>115</v>
      </c>
      <c r="M25" s="68">
        <v>0</v>
      </c>
      <c r="N25" s="68">
        <v>664</v>
      </c>
      <c r="O25" s="68">
        <v>-889</v>
      </c>
      <c r="P25" s="68">
        <f t="shared" si="4"/>
        <v>4520</v>
      </c>
      <c r="Q25" s="47">
        <v>405824</v>
      </c>
      <c r="R25" s="47">
        <v>17721</v>
      </c>
      <c r="S25" s="37">
        <v>19</v>
      </c>
    </row>
    <row r="26" spans="1:19" ht="13.5">
      <c r="A26" s="31">
        <v>20</v>
      </c>
      <c r="B26" s="3" t="s">
        <v>23</v>
      </c>
      <c r="C26" s="68">
        <v>364</v>
      </c>
      <c r="D26" s="65">
        <f t="shared" si="6"/>
        <v>30.25</v>
      </c>
      <c r="E26" s="68">
        <v>95</v>
      </c>
      <c r="F26" s="65">
        <f t="shared" si="5"/>
        <v>7.9</v>
      </c>
      <c r="G26" s="68">
        <v>422</v>
      </c>
      <c r="H26" s="65">
        <f t="shared" si="1"/>
        <v>35.08</v>
      </c>
      <c r="I26" s="68">
        <v>322</v>
      </c>
      <c r="J26" s="65">
        <f t="shared" si="2"/>
        <v>26.77</v>
      </c>
      <c r="K26" s="64">
        <f t="shared" si="3"/>
        <v>1203</v>
      </c>
      <c r="L26" s="68">
        <v>52</v>
      </c>
      <c r="M26" s="68">
        <v>0</v>
      </c>
      <c r="N26" s="68">
        <v>0</v>
      </c>
      <c r="O26" s="68">
        <v>-54</v>
      </c>
      <c r="P26" s="68">
        <f t="shared" si="4"/>
        <v>1097</v>
      </c>
      <c r="Q26" s="47">
        <v>60645</v>
      </c>
      <c r="R26" s="47">
        <v>1899</v>
      </c>
      <c r="S26" s="37">
        <v>20</v>
      </c>
    </row>
    <row r="27" spans="1:19" ht="13.5">
      <c r="A27" s="31">
        <v>21</v>
      </c>
      <c r="B27" s="3" t="s">
        <v>24</v>
      </c>
      <c r="C27" s="68">
        <v>750</v>
      </c>
      <c r="D27" s="65">
        <f t="shared" si="6"/>
        <v>38.96</v>
      </c>
      <c r="E27" s="68">
        <v>119</v>
      </c>
      <c r="F27" s="65">
        <f t="shared" si="5"/>
        <v>6.18</v>
      </c>
      <c r="G27" s="68">
        <v>590</v>
      </c>
      <c r="H27" s="65">
        <f t="shared" si="1"/>
        <v>30.65</v>
      </c>
      <c r="I27" s="68">
        <v>466</v>
      </c>
      <c r="J27" s="65">
        <f t="shared" si="2"/>
        <v>24.21</v>
      </c>
      <c r="K27" s="64">
        <f t="shared" si="3"/>
        <v>1925</v>
      </c>
      <c r="L27" s="68">
        <v>12</v>
      </c>
      <c r="M27" s="68">
        <v>0</v>
      </c>
      <c r="N27" s="68">
        <v>77</v>
      </c>
      <c r="O27" s="68">
        <v>-169</v>
      </c>
      <c r="P27" s="68">
        <f t="shared" si="4"/>
        <v>1667</v>
      </c>
      <c r="Q27" s="47">
        <v>125007</v>
      </c>
      <c r="R27" s="47">
        <v>3951</v>
      </c>
      <c r="S27" s="37">
        <v>21</v>
      </c>
    </row>
    <row r="28" spans="1:19" ht="13.5">
      <c r="A28" s="31">
        <v>22</v>
      </c>
      <c r="B28" s="3" t="s">
        <v>25</v>
      </c>
      <c r="C28" s="68">
        <v>600</v>
      </c>
      <c r="D28" s="65">
        <f t="shared" si="6"/>
        <v>30.049999999999997</v>
      </c>
      <c r="E28" s="68">
        <v>168</v>
      </c>
      <c r="F28" s="65">
        <f t="shared" si="5"/>
        <v>8.41</v>
      </c>
      <c r="G28" s="68">
        <v>667</v>
      </c>
      <c r="H28" s="65">
        <f t="shared" si="1"/>
        <v>33.4</v>
      </c>
      <c r="I28" s="68">
        <v>562</v>
      </c>
      <c r="J28" s="65">
        <f t="shared" si="2"/>
        <v>28.14</v>
      </c>
      <c r="K28" s="64">
        <f t="shared" si="3"/>
        <v>1997</v>
      </c>
      <c r="L28" s="68">
        <v>93</v>
      </c>
      <c r="M28" s="68">
        <v>0</v>
      </c>
      <c r="N28" s="68">
        <v>0</v>
      </c>
      <c r="O28" s="68">
        <v>-164</v>
      </c>
      <c r="P28" s="68">
        <f t="shared" si="4"/>
        <v>1740</v>
      </c>
      <c r="Q28" s="47">
        <v>100029</v>
      </c>
      <c r="R28" s="47">
        <v>3363</v>
      </c>
      <c r="S28" s="37">
        <v>22</v>
      </c>
    </row>
    <row r="29" spans="1:19" ht="13.5">
      <c r="A29" s="32">
        <v>23</v>
      </c>
      <c r="B29" s="4" t="s">
        <v>26</v>
      </c>
      <c r="C29" s="69">
        <v>308</v>
      </c>
      <c r="D29" s="66">
        <f t="shared" si="6"/>
        <v>38.41</v>
      </c>
      <c r="E29" s="69">
        <v>35</v>
      </c>
      <c r="F29" s="66">
        <f t="shared" si="5"/>
        <v>4.36</v>
      </c>
      <c r="G29" s="69">
        <v>266</v>
      </c>
      <c r="H29" s="66">
        <f t="shared" si="1"/>
        <v>33.17</v>
      </c>
      <c r="I29" s="69">
        <v>193</v>
      </c>
      <c r="J29" s="66">
        <f t="shared" si="2"/>
        <v>24.06</v>
      </c>
      <c r="K29" s="67">
        <f t="shared" si="3"/>
        <v>802</v>
      </c>
      <c r="L29" s="69">
        <v>5</v>
      </c>
      <c r="M29" s="69">
        <v>0</v>
      </c>
      <c r="N29" s="69">
        <v>0</v>
      </c>
      <c r="O29" s="69">
        <v>-55</v>
      </c>
      <c r="P29" s="69">
        <f t="shared" si="4"/>
        <v>742</v>
      </c>
      <c r="Q29" s="48">
        <v>51377</v>
      </c>
      <c r="R29" s="48">
        <v>1164</v>
      </c>
      <c r="S29" s="38">
        <v>23</v>
      </c>
    </row>
    <row r="30" spans="1:19" ht="13.5">
      <c r="A30" s="33">
        <v>24</v>
      </c>
      <c r="B30" s="13" t="s">
        <v>27</v>
      </c>
      <c r="C30" s="68">
        <v>888</v>
      </c>
      <c r="D30" s="65">
        <f t="shared" si="6"/>
        <v>30.320000000000007</v>
      </c>
      <c r="E30" s="68">
        <v>298</v>
      </c>
      <c r="F30" s="65">
        <f t="shared" si="5"/>
        <v>10.18</v>
      </c>
      <c r="G30" s="68">
        <v>1158</v>
      </c>
      <c r="H30" s="65">
        <f t="shared" si="1"/>
        <v>39.55</v>
      </c>
      <c r="I30" s="68">
        <v>584</v>
      </c>
      <c r="J30" s="65">
        <f t="shared" si="2"/>
        <v>19.95</v>
      </c>
      <c r="K30" s="64">
        <f t="shared" si="3"/>
        <v>2928</v>
      </c>
      <c r="L30" s="68">
        <v>32</v>
      </c>
      <c r="M30" s="68">
        <v>0</v>
      </c>
      <c r="N30" s="68">
        <v>0</v>
      </c>
      <c r="O30" s="68">
        <v>-319</v>
      </c>
      <c r="P30" s="68">
        <f t="shared" si="4"/>
        <v>2577</v>
      </c>
      <c r="Q30" s="47">
        <v>147996</v>
      </c>
      <c r="R30" s="47">
        <v>7104</v>
      </c>
      <c r="S30" s="37">
        <v>24</v>
      </c>
    </row>
    <row r="31" spans="1:19" ht="13.5">
      <c r="A31" s="31">
        <v>25</v>
      </c>
      <c r="B31" s="3" t="s">
        <v>28</v>
      </c>
      <c r="C31" s="68">
        <v>428</v>
      </c>
      <c r="D31" s="65">
        <f t="shared" si="6"/>
        <v>27.099999999999994</v>
      </c>
      <c r="E31" s="68">
        <v>230</v>
      </c>
      <c r="F31" s="65">
        <f t="shared" si="5"/>
        <v>14.57</v>
      </c>
      <c r="G31" s="68">
        <v>660</v>
      </c>
      <c r="H31" s="65">
        <f t="shared" si="1"/>
        <v>41.8</v>
      </c>
      <c r="I31" s="68">
        <v>261</v>
      </c>
      <c r="J31" s="65">
        <f t="shared" si="2"/>
        <v>16.53</v>
      </c>
      <c r="K31" s="64">
        <f>C31+E31+G31+I31</f>
        <v>1579</v>
      </c>
      <c r="L31" s="68">
        <v>59</v>
      </c>
      <c r="M31" s="68">
        <v>0</v>
      </c>
      <c r="N31" s="68">
        <v>1</v>
      </c>
      <c r="O31" s="68">
        <v>15</v>
      </c>
      <c r="P31" s="68">
        <f t="shared" si="4"/>
        <v>1534</v>
      </c>
      <c r="Q31" s="47">
        <v>71799</v>
      </c>
      <c r="R31" s="47">
        <v>4049</v>
      </c>
      <c r="S31" s="37">
        <v>25</v>
      </c>
    </row>
    <row r="32" spans="1:19" ht="13.5">
      <c r="A32" s="31">
        <v>26</v>
      </c>
      <c r="B32" s="3" t="s">
        <v>29</v>
      </c>
      <c r="C32" s="68">
        <v>592</v>
      </c>
      <c r="D32" s="65">
        <f t="shared" si="6"/>
        <v>32.870000000000005</v>
      </c>
      <c r="E32" s="68">
        <v>90</v>
      </c>
      <c r="F32" s="65">
        <f t="shared" si="5"/>
        <v>5</v>
      </c>
      <c r="G32" s="68">
        <v>764</v>
      </c>
      <c r="H32" s="65">
        <f t="shared" si="1"/>
        <v>42.42</v>
      </c>
      <c r="I32" s="68">
        <v>355</v>
      </c>
      <c r="J32" s="65">
        <f t="shared" si="2"/>
        <v>19.71</v>
      </c>
      <c r="K32" s="64">
        <f t="shared" si="3"/>
        <v>1801</v>
      </c>
      <c r="L32" s="68">
        <v>70</v>
      </c>
      <c r="M32" s="68">
        <v>0</v>
      </c>
      <c r="N32" s="68">
        <v>0</v>
      </c>
      <c r="O32" s="68">
        <v>-242</v>
      </c>
      <c r="P32" s="68">
        <f t="shared" si="4"/>
        <v>1489</v>
      </c>
      <c r="Q32" s="47">
        <v>98711</v>
      </c>
      <c r="R32" s="47">
        <v>2990</v>
      </c>
      <c r="S32" s="37">
        <v>26</v>
      </c>
    </row>
    <row r="33" spans="1:19" ht="13.5">
      <c r="A33" s="31">
        <v>27</v>
      </c>
      <c r="B33" s="3" t="s">
        <v>30</v>
      </c>
      <c r="C33" s="68">
        <v>434</v>
      </c>
      <c r="D33" s="65">
        <f t="shared" si="6"/>
        <v>38.64999999999999</v>
      </c>
      <c r="E33" s="68">
        <v>84</v>
      </c>
      <c r="F33" s="65">
        <f t="shared" si="5"/>
        <v>7.48</v>
      </c>
      <c r="G33" s="68">
        <v>395</v>
      </c>
      <c r="H33" s="65">
        <f t="shared" si="1"/>
        <v>35.17</v>
      </c>
      <c r="I33" s="68">
        <v>210</v>
      </c>
      <c r="J33" s="65">
        <f t="shared" si="2"/>
        <v>18.7</v>
      </c>
      <c r="K33" s="64">
        <f t="shared" si="3"/>
        <v>1123</v>
      </c>
      <c r="L33" s="68">
        <v>198</v>
      </c>
      <c r="M33" s="68">
        <v>0</v>
      </c>
      <c r="N33" s="68">
        <v>0</v>
      </c>
      <c r="O33" s="68">
        <v>-35</v>
      </c>
      <c r="P33" s="68">
        <f t="shared" si="4"/>
        <v>890</v>
      </c>
      <c r="Q33" s="47">
        <v>43325</v>
      </c>
      <c r="R33" s="47">
        <v>1196</v>
      </c>
      <c r="S33" s="37">
        <v>27</v>
      </c>
    </row>
    <row r="34" spans="1:19" ht="13.5">
      <c r="A34" s="31">
        <v>28</v>
      </c>
      <c r="B34" s="3" t="s">
        <v>31</v>
      </c>
      <c r="C34" s="68">
        <v>1047</v>
      </c>
      <c r="D34" s="65">
        <f t="shared" si="6"/>
        <v>47.2</v>
      </c>
      <c r="E34" s="68">
        <v>257</v>
      </c>
      <c r="F34" s="65">
        <f t="shared" si="5"/>
        <v>11.59</v>
      </c>
      <c r="G34" s="68">
        <v>429</v>
      </c>
      <c r="H34" s="65">
        <f t="shared" si="1"/>
        <v>19.34</v>
      </c>
      <c r="I34" s="68">
        <v>485</v>
      </c>
      <c r="J34" s="65">
        <f t="shared" si="2"/>
        <v>21.87</v>
      </c>
      <c r="K34" s="64">
        <f t="shared" si="3"/>
        <v>2218</v>
      </c>
      <c r="L34" s="68">
        <v>54</v>
      </c>
      <c r="M34" s="68">
        <v>0</v>
      </c>
      <c r="N34" s="68">
        <v>1</v>
      </c>
      <c r="O34" s="68">
        <v>-65</v>
      </c>
      <c r="P34" s="68">
        <f t="shared" si="4"/>
        <v>2098</v>
      </c>
      <c r="Q34" s="47">
        <v>80545</v>
      </c>
      <c r="R34" s="47">
        <v>5054</v>
      </c>
      <c r="S34" s="37">
        <v>28</v>
      </c>
    </row>
    <row r="35" spans="1:19" ht="13.5">
      <c r="A35" s="32">
        <v>29</v>
      </c>
      <c r="B35" s="4" t="s">
        <v>32</v>
      </c>
      <c r="C35" s="69">
        <v>1490</v>
      </c>
      <c r="D35" s="66">
        <f t="shared" si="6"/>
        <v>32.78</v>
      </c>
      <c r="E35" s="69">
        <v>495</v>
      </c>
      <c r="F35" s="66">
        <f t="shared" si="5"/>
        <v>10.89</v>
      </c>
      <c r="G35" s="69">
        <v>1771</v>
      </c>
      <c r="H35" s="66">
        <f t="shared" si="1"/>
        <v>38.97</v>
      </c>
      <c r="I35" s="69">
        <v>789</v>
      </c>
      <c r="J35" s="66">
        <f t="shared" si="2"/>
        <v>17.36</v>
      </c>
      <c r="K35" s="67">
        <f t="shared" si="3"/>
        <v>4545</v>
      </c>
      <c r="L35" s="69">
        <v>158</v>
      </c>
      <c r="M35" s="69">
        <v>0</v>
      </c>
      <c r="N35" s="69">
        <v>14</v>
      </c>
      <c r="O35" s="69">
        <v>-829</v>
      </c>
      <c r="P35" s="69">
        <f t="shared" si="4"/>
        <v>3544</v>
      </c>
      <c r="Q35" s="48">
        <v>212887</v>
      </c>
      <c r="R35" s="48">
        <v>8256</v>
      </c>
      <c r="S35" s="38">
        <v>29</v>
      </c>
    </row>
    <row r="36" spans="1:19" ht="13.5">
      <c r="A36" s="33">
        <v>30</v>
      </c>
      <c r="B36" s="13" t="s">
        <v>33</v>
      </c>
      <c r="C36" s="68">
        <v>1020</v>
      </c>
      <c r="D36" s="65">
        <f t="shared" si="6"/>
        <v>29.980000000000004</v>
      </c>
      <c r="E36" s="68">
        <v>307</v>
      </c>
      <c r="F36" s="65">
        <f t="shared" si="5"/>
        <v>9.03</v>
      </c>
      <c r="G36" s="68">
        <v>1430</v>
      </c>
      <c r="H36" s="65">
        <f t="shared" si="1"/>
        <v>42.05</v>
      </c>
      <c r="I36" s="68">
        <v>644</v>
      </c>
      <c r="J36" s="65">
        <f t="shared" si="2"/>
        <v>18.94</v>
      </c>
      <c r="K36" s="64">
        <f t="shared" si="3"/>
        <v>3401</v>
      </c>
      <c r="L36" s="68">
        <v>235</v>
      </c>
      <c r="M36" s="68">
        <v>0</v>
      </c>
      <c r="N36" s="68">
        <v>7</v>
      </c>
      <c r="O36" s="68">
        <v>26</v>
      </c>
      <c r="P36" s="68">
        <f t="shared" si="4"/>
        <v>3185</v>
      </c>
      <c r="Q36" s="47">
        <v>135958</v>
      </c>
      <c r="R36" s="47">
        <v>6828</v>
      </c>
      <c r="S36" s="37">
        <v>30</v>
      </c>
    </row>
    <row r="37" spans="1:19" ht="13.5">
      <c r="A37" s="31">
        <v>31</v>
      </c>
      <c r="B37" s="3" t="s">
        <v>34</v>
      </c>
      <c r="C37" s="68">
        <v>2006</v>
      </c>
      <c r="D37" s="65">
        <f t="shared" si="6"/>
        <v>45.61</v>
      </c>
      <c r="E37" s="68">
        <v>0</v>
      </c>
      <c r="F37" s="65">
        <f t="shared" si="5"/>
        <v>0</v>
      </c>
      <c r="G37" s="68">
        <v>1643</v>
      </c>
      <c r="H37" s="65">
        <f t="shared" si="1"/>
        <v>37.36</v>
      </c>
      <c r="I37" s="68">
        <v>749</v>
      </c>
      <c r="J37" s="65">
        <f t="shared" si="2"/>
        <v>17.03</v>
      </c>
      <c r="K37" s="64">
        <f t="shared" si="3"/>
        <v>4398</v>
      </c>
      <c r="L37" s="68">
        <v>247</v>
      </c>
      <c r="M37" s="68">
        <v>0</v>
      </c>
      <c r="N37" s="68">
        <v>310</v>
      </c>
      <c r="O37" s="68">
        <v>-189</v>
      </c>
      <c r="P37" s="68">
        <f t="shared" si="4"/>
        <v>3652</v>
      </c>
      <c r="Q37" s="47">
        <v>222876</v>
      </c>
      <c r="R37" s="47">
        <v>0</v>
      </c>
      <c r="S37" s="37">
        <v>31</v>
      </c>
    </row>
    <row r="38" spans="1:19" ht="13.5">
      <c r="A38" s="31">
        <v>32</v>
      </c>
      <c r="B38" s="3" t="s">
        <v>35</v>
      </c>
      <c r="C38" s="68">
        <v>900</v>
      </c>
      <c r="D38" s="65">
        <f t="shared" si="6"/>
        <v>27.44999999999999</v>
      </c>
      <c r="E38" s="68">
        <v>268</v>
      </c>
      <c r="F38" s="65">
        <f t="shared" si="5"/>
        <v>8.18</v>
      </c>
      <c r="G38" s="68">
        <v>1498</v>
      </c>
      <c r="H38" s="65">
        <f t="shared" si="1"/>
        <v>45.7</v>
      </c>
      <c r="I38" s="68">
        <v>612</v>
      </c>
      <c r="J38" s="65">
        <f t="shared" si="2"/>
        <v>18.67</v>
      </c>
      <c r="K38" s="64">
        <f t="shared" si="3"/>
        <v>3278</v>
      </c>
      <c r="L38" s="68">
        <v>182</v>
      </c>
      <c r="M38" s="68">
        <v>0</v>
      </c>
      <c r="N38" s="68">
        <v>2</v>
      </c>
      <c r="O38" s="68">
        <v>180</v>
      </c>
      <c r="P38" s="68">
        <f t="shared" si="4"/>
        <v>3274</v>
      </c>
      <c r="Q38" s="47">
        <v>149920</v>
      </c>
      <c r="R38" s="47">
        <v>6705</v>
      </c>
      <c r="S38" s="37">
        <v>32</v>
      </c>
    </row>
    <row r="39" spans="1:19" ht="13.5">
      <c r="A39" s="31">
        <v>33</v>
      </c>
      <c r="B39" s="3" t="s">
        <v>36</v>
      </c>
      <c r="C39" s="68">
        <v>284</v>
      </c>
      <c r="D39" s="65">
        <f t="shared" si="6"/>
        <v>29.799999999999997</v>
      </c>
      <c r="E39" s="68">
        <v>87</v>
      </c>
      <c r="F39" s="65">
        <f t="shared" si="5"/>
        <v>9.13</v>
      </c>
      <c r="G39" s="68">
        <v>407</v>
      </c>
      <c r="H39" s="65">
        <f t="shared" si="1"/>
        <v>42.71</v>
      </c>
      <c r="I39" s="68">
        <v>175</v>
      </c>
      <c r="J39" s="65">
        <f t="shared" si="2"/>
        <v>18.36</v>
      </c>
      <c r="K39" s="64">
        <f t="shared" si="3"/>
        <v>953</v>
      </c>
      <c r="L39" s="68">
        <v>65</v>
      </c>
      <c r="M39" s="68">
        <v>0</v>
      </c>
      <c r="N39" s="68">
        <v>0</v>
      </c>
      <c r="O39" s="68">
        <v>-51</v>
      </c>
      <c r="P39" s="68">
        <f t="shared" si="4"/>
        <v>837</v>
      </c>
      <c r="Q39" s="47">
        <v>43102</v>
      </c>
      <c r="R39" s="47">
        <v>1203</v>
      </c>
      <c r="S39" s="37">
        <v>33</v>
      </c>
    </row>
    <row r="40" spans="1:19" ht="13.5">
      <c r="A40" s="31">
        <v>34</v>
      </c>
      <c r="B40" s="3" t="s">
        <v>37</v>
      </c>
      <c r="C40" s="68">
        <v>1332</v>
      </c>
      <c r="D40" s="65">
        <f>100-SUM(F40,H40,J40)</f>
        <v>30.510000000000005</v>
      </c>
      <c r="E40" s="68">
        <v>381</v>
      </c>
      <c r="F40" s="65">
        <f t="shared" si="5"/>
        <v>8.72</v>
      </c>
      <c r="G40" s="68">
        <v>1749</v>
      </c>
      <c r="H40" s="65">
        <f>ROUND(G40/K40*100,2)</f>
        <v>40.05</v>
      </c>
      <c r="I40" s="68">
        <v>905</v>
      </c>
      <c r="J40" s="65">
        <f>ROUND(I40/K40*100,2)</f>
        <v>20.72</v>
      </c>
      <c r="K40" s="64">
        <f>C40+E40+G40+I40</f>
        <v>4367</v>
      </c>
      <c r="L40" s="68">
        <v>188</v>
      </c>
      <c r="M40" s="68">
        <v>0</v>
      </c>
      <c r="N40" s="68">
        <v>101</v>
      </c>
      <c r="O40" s="68">
        <v>-414</v>
      </c>
      <c r="P40" s="68">
        <f t="shared" si="4"/>
        <v>3664</v>
      </c>
      <c r="Q40" s="47">
        <v>184946</v>
      </c>
      <c r="R40" s="47">
        <v>7053</v>
      </c>
      <c r="S40" s="37">
        <v>34</v>
      </c>
    </row>
    <row r="41" spans="1:19" ht="13.5">
      <c r="A41" s="31"/>
      <c r="B41" s="3"/>
      <c r="C41" s="68"/>
      <c r="D41" s="65"/>
      <c r="E41" s="68"/>
      <c r="F41" s="65"/>
      <c r="G41" s="68"/>
      <c r="H41" s="65"/>
      <c r="I41" s="68"/>
      <c r="J41" s="65"/>
      <c r="K41" s="64"/>
      <c r="L41" s="68"/>
      <c r="M41" s="68"/>
      <c r="N41" s="68"/>
      <c r="O41" s="68"/>
      <c r="P41" s="68"/>
      <c r="Q41" s="47"/>
      <c r="R41" s="47"/>
      <c r="S41" s="37"/>
    </row>
    <row r="42" spans="1:19" ht="13.5">
      <c r="A42" s="32">
        <v>35</v>
      </c>
      <c r="B42" s="4" t="s">
        <v>38</v>
      </c>
      <c r="C42" s="69">
        <v>551</v>
      </c>
      <c r="D42" s="66">
        <f>100-SUM(F42,H42,J42)</f>
        <v>33.33</v>
      </c>
      <c r="E42" s="69">
        <v>222</v>
      </c>
      <c r="F42" s="66">
        <f t="shared" si="5"/>
        <v>13.43</v>
      </c>
      <c r="G42" s="69">
        <v>538</v>
      </c>
      <c r="H42" s="66">
        <f>ROUND(G42/K42*100,2)</f>
        <v>32.55</v>
      </c>
      <c r="I42" s="69">
        <v>342</v>
      </c>
      <c r="J42" s="66">
        <f>ROUND(I42/K42*100,2)</f>
        <v>20.69</v>
      </c>
      <c r="K42" s="67">
        <f>C42+E42+G42+I42</f>
        <v>1653</v>
      </c>
      <c r="L42" s="69">
        <v>98</v>
      </c>
      <c r="M42" s="69">
        <v>0</v>
      </c>
      <c r="N42" s="69">
        <v>0</v>
      </c>
      <c r="O42" s="69">
        <v>23</v>
      </c>
      <c r="P42" s="69">
        <f t="shared" si="4"/>
        <v>1578</v>
      </c>
      <c r="Q42" s="48">
        <v>78680</v>
      </c>
      <c r="R42" s="48">
        <v>3474</v>
      </c>
      <c r="S42" s="38">
        <v>35</v>
      </c>
    </row>
    <row r="43" spans="1:19" ht="13.5">
      <c r="A43" s="32"/>
      <c r="B43" s="4" t="s">
        <v>39</v>
      </c>
      <c r="C43" s="67">
        <f>SUM(C7:C42)</f>
        <v>109592</v>
      </c>
      <c r="D43" s="66">
        <f>100-SUM(F43,H43,J43)</f>
        <v>40.13</v>
      </c>
      <c r="E43" s="67">
        <f>SUM(E7:E42)</f>
        <v>28772</v>
      </c>
      <c r="F43" s="66">
        <f t="shared" si="5"/>
        <v>10.53</v>
      </c>
      <c r="G43" s="67">
        <f>SUM(G7:G42)</f>
        <v>82675</v>
      </c>
      <c r="H43" s="66">
        <f>ROUND(G43/K43*100,2)</f>
        <v>30.27</v>
      </c>
      <c r="I43" s="67">
        <f>SUM(I7:I42)</f>
        <v>52094</v>
      </c>
      <c r="J43" s="66">
        <f>ROUND(I43/K43*100,2)</f>
        <v>19.07</v>
      </c>
      <c r="K43" s="67">
        <f>SUM(K7:K42)</f>
        <v>273133</v>
      </c>
      <c r="L43" s="67">
        <f aca="true" t="shared" si="7" ref="L43:R43">SUM(L7:L42)</f>
        <v>7683</v>
      </c>
      <c r="M43" s="67">
        <f t="shared" si="7"/>
        <v>0</v>
      </c>
      <c r="N43" s="67">
        <f t="shared" si="7"/>
        <v>12963</v>
      </c>
      <c r="O43" s="67">
        <f t="shared" si="7"/>
        <v>-6599</v>
      </c>
      <c r="P43" s="67">
        <f t="shared" si="7"/>
        <v>245888</v>
      </c>
      <c r="Q43" s="67">
        <f t="shared" si="7"/>
        <v>14373276</v>
      </c>
      <c r="R43" s="67">
        <f t="shared" si="7"/>
        <v>678401</v>
      </c>
      <c r="S43" s="38"/>
    </row>
    <row r="44" spans="1:19" ht="13.5">
      <c r="A44" s="31">
        <v>301</v>
      </c>
      <c r="B44" s="3" t="s">
        <v>40</v>
      </c>
      <c r="C44" s="47"/>
      <c r="D44" s="50"/>
      <c r="E44" s="47"/>
      <c r="F44" s="50"/>
      <c r="G44" s="47"/>
      <c r="H44" s="50"/>
      <c r="I44" s="47"/>
      <c r="J44" s="50"/>
      <c r="K44" s="47"/>
      <c r="L44" s="47"/>
      <c r="M44" s="47"/>
      <c r="N44" s="47"/>
      <c r="O44" s="55"/>
      <c r="P44" s="47"/>
      <c r="Q44" s="47"/>
      <c r="R44" s="47"/>
      <c r="S44" s="37">
        <v>301</v>
      </c>
    </row>
    <row r="45" spans="1:19" ht="13.5">
      <c r="A45" s="31">
        <v>302</v>
      </c>
      <c r="B45" s="3" t="s">
        <v>41</v>
      </c>
      <c r="C45" s="47"/>
      <c r="D45" s="50"/>
      <c r="E45" s="47"/>
      <c r="F45" s="50"/>
      <c r="G45" s="47"/>
      <c r="H45" s="50"/>
      <c r="I45" s="47"/>
      <c r="J45" s="50"/>
      <c r="K45" s="47"/>
      <c r="L45" s="47"/>
      <c r="M45" s="47"/>
      <c r="N45" s="47"/>
      <c r="O45" s="55"/>
      <c r="P45" s="47"/>
      <c r="Q45" s="47"/>
      <c r="R45" s="47"/>
      <c r="S45" s="37">
        <v>302</v>
      </c>
    </row>
    <row r="46" spans="1:19" ht="13.5">
      <c r="A46" s="32">
        <v>303</v>
      </c>
      <c r="B46" s="4" t="s">
        <v>42</v>
      </c>
      <c r="C46" s="48"/>
      <c r="D46" s="53"/>
      <c r="E46" s="48"/>
      <c r="F46" s="53"/>
      <c r="G46" s="48"/>
      <c r="H46" s="53"/>
      <c r="I46" s="48"/>
      <c r="J46" s="53"/>
      <c r="K46" s="48"/>
      <c r="L46" s="48"/>
      <c r="M46" s="48"/>
      <c r="N46" s="48"/>
      <c r="O46" s="56"/>
      <c r="P46" s="48"/>
      <c r="Q46" s="48"/>
      <c r="R46" s="48"/>
      <c r="S46" s="38">
        <v>303</v>
      </c>
    </row>
    <row r="47" spans="1:19" ht="13.5">
      <c r="A47" s="31"/>
      <c r="B47" s="3"/>
      <c r="C47" s="48"/>
      <c r="D47" s="51"/>
      <c r="E47" s="48"/>
      <c r="F47" s="53"/>
      <c r="G47" s="48"/>
      <c r="H47" s="53"/>
      <c r="I47" s="48"/>
      <c r="J47" s="53"/>
      <c r="K47" s="48"/>
      <c r="L47" s="48"/>
      <c r="M47" s="48"/>
      <c r="N47" s="48"/>
      <c r="O47" s="56"/>
      <c r="P47" s="48"/>
      <c r="Q47" s="48"/>
      <c r="R47" s="48"/>
      <c r="S47" s="38"/>
    </row>
    <row r="48" spans="1:19" ht="14.25" thickBot="1">
      <c r="A48" s="34" t="s">
        <v>44</v>
      </c>
      <c r="B48" s="35"/>
      <c r="C48" s="49"/>
      <c r="D48" s="52"/>
      <c r="E48" s="49"/>
      <c r="F48" s="54"/>
      <c r="G48" s="49"/>
      <c r="H48" s="54"/>
      <c r="I48" s="49"/>
      <c r="J48" s="54"/>
      <c r="K48" s="49"/>
      <c r="L48" s="49"/>
      <c r="M48" s="49"/>
      <c r="N48" s="49"/>
      <c r="O48" s="57"/>
      <c r="P48" s="49"/>
      <c r="Q48" s="49"/>
      <c r="R48" s="49"/>
      <c r="S48" s="39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12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Ｍｉｃｒｏｓｏｆｔ　Ｏｆｆｉｃ</dc:creator>
  <cp:keywords/>
  <dc:description/>
  <cp:lastModifiedBy>172863</cp:lastModifiedBy>
  <cp:lastPrinted>2018-05-09T07:03:15Z</cp:lastPrinted>
  <dcterms:created xsi:type="dcterms:W3CDTF">2000-12-03T08:11:21Z</dcterms:created>
  <dcterms:modified xsi:type="dcterms:W3CDTF">2018-05-09T07:05:36Z</dcterms:modified>
  <cp:category/>
  <cp:version/>
  <cp:contentType/>
  <cp:contentStatus/>
</cp:coreProperties>
</file>