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320" tabRatio="802" activeTab="3"/>
  </bookViews>
  <sheets>
    <sheet name="第４表（その１・医療分）" sheetId="1" r:id="rId1"/>
    <sheet name="第４表（その２）退職・医療分" sheetId="2" r:id="rId2"/>
    <sheet name="第４表（その３・後期分）" sheetId="3" r:id="rId3"/>
    <sheet name="第４表（その４）退職・後期分" sheetId="4" r:id="rId4"/>
    <sheet name="第４表（その５・介護分）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'第４表（その２）退職・医療分'!$A$1:$U$29</definedName>
    <definedName name="_xlnm.Print_Area" localSheetId="5">'第４表（その３）介護分'!$A$1:$S$48</definedName>
    <definedName name="_xlnm.Print_Area" localSheetId="2">'第４表（その３・後期分）'!$A$1:$V$64</definedName>
    <definedName name="_xlnm.Print_Area" localSheetId="3">'第４表（その４）退職・後期分'!$A$1:$U$29</definedName>
    <definedName name="_xlnm.Print_Area" localSheetId="4">'第４表（その５・介護分）'!$A$1:$V$64</definedName>
  </definedNames>
  <calcPr fullCalcOnLoad="1"/>
</workbook>
</file>

<file path=xl/sharedStrings.xml><?xml version="1.0" encoding="utf-8"?>
<sst xmlns="http://schemas.openxmlformats.org/spreadsheetml/2006/main" count="1286" uniqueCount="179">
  <si>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</si>
  <si>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</si>
  <si>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</si>
  <si>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</si>
  <si>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</si>
  <si>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</si>
  <si>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</si>
  <si>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</si>
  <si>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</si>
  <si>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</si>
  <si>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</si>
  <si>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</si>
  <si>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</si>
  <si>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</si>
  <si>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</si>
  <si>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</si>
  <si>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</si>
  <si>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</si>
  <si>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</si>
  <si>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</si>
  <si>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</si>
  <si>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</si>
  <si>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</si>
  <si>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</si>
  <si>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</si>
  <si>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</si>
  <si>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</si>
  <si>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</si>
  <si>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</si>
  <si>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</si>
  <si>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</si>
  <si>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</si>
  <si>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</si>
  <si>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</si>
  <si>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</si>
  <si>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</si>
  <si>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</si>
  <si>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</si>
  <si>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</si>
  <si>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</si>
  <si>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</si>
  <si>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</si>
  <si>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</si>
  <si>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</si>
  <si>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</si>
  <si>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</si>
  <si>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</si>
  <si>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</si>
  <si>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</si>
  <si>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</si>
  <si>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</si>
  <si>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</si>
  <si>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</si>
  <si>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</si>
  <si>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</si>
  <si>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</si>
  <si>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</si>
  <si>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</si>
  <si>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</si>
  <si>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</si>
  <si>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</si>
  <si>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</si>
  <si>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</si>
  <si>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</si>
  <si>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</si>
  <si>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</si>
  <si>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</si>
  <si>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</si>
  <si>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</si>
  <si>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</si>
  <si>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</si>
  <si>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</si>
  <si>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</si>
  <si>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</si>
  <si>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</si>
  <si>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</si>
  <si>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</si>
  <si>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</si>
  <si>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</si>
  <si>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</si>
  <si>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</si>
  <si>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</si>
  <si>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</si>
  <si>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</si>
  <si>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</si>
  <si>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</si>
  <si>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</si>
  <si>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</si>
  <si>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</si>
  <si>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</si>
  <si>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</si>
  <si>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</si>
  <si>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</si>
  <si>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</si>
  <si>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</si>
  <si>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</si>
  <si>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</si>
  <si>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</si>
  <si>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</si>
  <si>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</si>
  <si>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</si>
  <si>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</si>
  <si>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</si>
  <si>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</si>
  <si>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</si>
  <si>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</si>
  <si>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</si>
  <si>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</si>
  <si>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</si>
  <si>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</si>
  <si>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</si>
  <si>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</si>
  <si>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</si>
  <si>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</si>
  <si>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</si>
  <si>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</si>
  <si>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</si>
  <si>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</si>
  <si>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</si>
  <si>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</si>
  <si>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</si>
  <si>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</si>
  <si>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</si>
  <si>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［事業年報Ｂ(３)表］</t>
  </si>
  <si>
    <t>３方式</t>
  </si>
  <si>
    <t>［事業年報Ｂ（４）表］</t>
  </si>
  <si>
    <t>［事業年報Ｂ(４)表］</t>
  </si>
  <si>
    <t>組合計</t>
  </si>
  <si>
    <t>　</t>
  </si>
  <si>
    <t>増</t>
  </si>
  <si>
    <t>減</t>
  </si>
  <si>
    <t>増減額</t>
  </si>
  <si>
    <t>　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</si>
  <si>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</si>
  <si>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</si>
  <si>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</si>
  <si>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</si>
  <si>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</si>
  <si>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</si>
  <si>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</si>
  <si>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</si>
  <si>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</si>
  <si>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</si>
  <si>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</si>
  <si>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</si>
  <si>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</si>
  <si>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</si>
  <si>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</si>
  <si>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</si>
  <si>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</si>
  <si>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(千円)</t>
  </si>
  <si>
    <t>­</t>
  </si>
  <si>
    <t>県　　計</t>
  </si>
  <si>
    <t>市町計</t>
  </si>
  <si>
    <t>県　　計</t>
  </si>
  <si>
    <t>合　　計</t>
  </si>
  <si>
    <t>おおい町</t>
  </si>
  <si>
    <t>市町計</t>
  </si>
  <si>
    <t>［事業年報Ｂ(２)表］</t>
  </si>
  <si>
    <t>課　　税　　対　　象　　額</t>
  </si>
  <si>
    <t>　</t>
  </si>
  <si>
    <t>所　得　割　額</t>
  </si>
  <si>
    <t>資　産　割　額</t>
  </si>
  <si>
    <t>均　等　割　額</t>
  </si>
  <si>
    <t xml:space="preserve"> </t>
  </si>
  <si>
    <t>(％)</t>
  </si>
  <si>
    <t>市町計</t>
  </si>
  <si>
    <t>県計</t>
  </si>
  <si>
    <t>市町計</t>
  </si>
  <si>
    <t>県　　計</t>
  </si>
  <si>
    <t>第４表　保険者別保険料(税)賦課徴収状況（その５）一般＋退職被保険者分（介護納付金分）</t>
  </si>
  <si>
    <t>第４表　保険者別保険料(税)賦課徴収状況（その５続き）一般＋退職被保険者分（介護納付金分）</t>
  </si>
  <si>
    <t>第４表　保険者別保険料(税)賦課徴収状況（その４）退職被保険者等分（後期高齢者支援金分）</t>
  </si>
  <si>
    <t>第４表　保険者別保険料(税)賦課徴収状況（その３）一般被保険者分（後期高齢者支援金分）</t>
  </si>
  <si>
    <t>第４表　保険者別保険料(税)賦課徴収状況（その３続き）一般被保険者分（後期高齢者支援金分）</t>
  </si>
  <si>
    <t>第４表　保険者別保険料(税)賦課徴収状況（その２）退職被保険者等分（医療分）</t>
  </si>
  <si>
    <t>３方式</t>
  </si>
  <si>
    <t>３方式</t>
  </si>
  <si>
    <t>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</si>
</sst>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8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8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81" applyAlignment="1">
      <alignment/>
    </xf>
    <xf numFmtId="38" fontId="0" fillId="0" borderId="0" xfId="8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40" xfId="81" applyFont="1" applyBorder="1" applyAlignment="1">
      <alignment/>
    </xf>
    <xf numFmtId="40" fontId="0" fillId="0" borderId="14" xfId="81" applyNumberFormat="1" applyFont="1" applyBorder="1" applyAlignment="1">
      <alignment/>
    </xf>
    <xf numFmtId="183" fontId="0" fillId="0" borderId="18" xfId="81" applyNumberFormat="1" applyFont="1" applyBorder="1" applyAlignment="1">
      <alignment/>
    </xf>
    <xf numFmtId="183" fontId="0" fillId="0" borderId="40" xfId="81" applyNumberFormat="1" applyFont="1" applyBorder="1" applyAlignment="1">
      <alignment/>
    </xf>
    <xf numFmtId="40" fontId="0" fillId="0" borderId="18" xfId="81" applyNumberFormat="1" applyFont="1" applyBorder="1" applyAlignment="1">
      <alignment/>
    </xf>
    <xf numFmtId="40" fontId="0" fillId="0" borderId="40" xfId="81" applyNumberFormat="1" applyFont="1" applyBorder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0" fillId="0" borderId="40" xfId="8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81" applyFont="1" applyFill="1" applyBorder="1" applyAlignment="1">
      <alignment/>
    </xf>
    <xf numFmtId="40" fontId="0" fillId="33" borderId="14" xfId="81" applyNumberFormat="1" applyFont="1" applyFill="1" applyBorder="1" applyAlignment="1">
      <alignment/>
    </xf>
    <xf numFmtId="40" fontId="0" fillId="33" borderId="18" xfId="81" applyNumberFormat="1" applyFont="1" applyFill="1" applyBorder="1" applyAlignment="1">
      <alignment/>
    </xf>
    <xf numFmtId="38" fontId="0" fillId="33" borderId="18" xfId="81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0" fillId="0" borderId="0" xfId="81" applyFont="1" applyBorder="1" applyAlignment="1">
      <alignment/>
    </xf>
    <xf numFmtId="38" fontId="0" fillId="0" borderId="0" xfId="81" applyFont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8" fontId="0" fillId="0" borderId="0" xfId="81" applyFont="1" applyAlignment="1">
      <alignment horizontal="right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26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8" xfId="81" applyFont="1" applyBorder="1" applyAlignment="1">
      <alignment/>
    </xf>
    <xf numFmtId="38" fontId="0" fillId="0" borderId="2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30" xfId="81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34" xfId="81" applyFont="1" applyBorder="1" applyAlignment="1">
      <alignment horizontal="center"/>
    </xf>
    <xf numFmtId="38" fontId="0" fillId="0" borderId="29" xfId="81" applyFont="1" applyBorder="1" applyAlignment="1">
      <alignment horizontal="center"/>
    </xf>
    <xf numFmtId="38" fontId="0" fillId="0" borderId="35" xfId="8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8" fontId="0" fillId="34" borderId="14" xfId="81" applyFont="1" applyFill="1" applyBorder="1" applyAlignment="1">
      <alignment/>
    </xf>
    <xf numFmtId="40" fontId="0" fillId="0" borderId="14" xfId="81" applyNumberFormat="1" applyFont="1" applyFill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42" xfId="0" applyNumberFormat="1" applyBorder="1" applyAlignment="1">
      <alignment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0" borderId="42" xfId="81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34" borderId="14" xfId="81" applyFont="1" applyFill="1" applyBorder="1" applyAlignment="1">
      <alignment/>
    </xf>
    <xf numFmtId="38" fontId="0" fillId="0" borderId="14" xfId="81" applyFont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8" fontId="0" fillId="34" borderId="18" xfId="81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40" fontId="0" fillId="33" borderId="10" xfId="81" applyNumberFormat="1" applyFont="1" applyFill="1" applyBorder="1" applyAlignment="1">
      <alignment/>
    </xf>
    <xf numFmtId="40" fontId="0" fillId="33" borderId="11" xfId="81" applyNumberFormat="1" applyFont="1" applyFill="1" applyBorder="1" applyAlignment="1">
      <alignment/>
    </xf>
    <xf numFmtId="40" fontId="0" fillId="0" borderId="14" xfId="81" applyNumberFormat="1" applyFont="1" applyBorder="1" applyAlignment="1">
      <alignment horizontal="right"/>
    </xf>
    <xf numFmtId="38" fontId="0" fillId="0" borderId="10" xfId="81" applyFont="1" applyBorder="1" applyAlignment="1">
      <alignment horizontal="right"/>
    </xf>
    <xf numFmtId="38" fontId="0" fillId="0" borderId="11" xfId="81" applyFont="1" applyBorder="1" applyAlignment="1">
      <alignment horizontal="right"/>
    </xf>
    <xf numFmtId="40" fontId="0" fillId="0" borderId="18" xfId="81" applyNumberFormat="1" applyFont="1" applyBorder="1" applyAlignment="1">
      <alignment horizontal="right"/>
    </xf>
    <xf numFmtId="38" fontId="0" fillId="0" borderId="12" xfId="81" applyFont="1" applyBorder="1" applyAlignment="1">
      <alignment horizontal="right"/>
    </xf>
    <xf numFmtId="40" fontId="0" fillId="33" borderId="20" xfId="81" applyNumberFormat="1" applyFont="1" applyFill="1" applyBorder="1" applyAlignment="1">
      <alignment/>
    </xf>
    <xf numFmtId="3" fontId="0" fillId="0" borderId="14" xfId="81" applyNumberFormat="1" applyFont="1" applyBorder="1" applyAlignment="1">
      <alignment horizontal="right"/>
    </xf>
    <xf numFmtId="3" fontId="0" fillId="0" borderId="18" xfId="81" applyNumberFormat="1" applyFont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14" xfId="81" applyFont="1" applyBorder="1" applyAlignment="1">
      <alignment horizontal="center"/>
    </xf>
    <xf numFmtId="38" fontId="0" fillId="0" borderId="10" xfId="81" applyFont="1" applyBorder="1" applyAlignment="1">
      <alignment/>
    </xf>
    <xf numFmtId="38" fontId="0" fillId="0" borderId="14" xfId="81" applyFont="1" applyFill="1" applyBorder="1" applyAlignment="1">
      <alignment/>
    </xf>
    <xf numFmtId="38" fontId="0" fillId="0" borderId="34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9" xfId="81" applyFont="1" applyBorder="1" applyAlignment="1">
      <alignment horizontal="center"/>
    </xf>
    <xf numFmtId="38" fontId="0" fillId="0" borderId="1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18" xfId="81" applyFont="1" applyFill="1" applyBorder="1" applyAlignment="1">
      <alignment/>
    </xf>
    <xf numFmtId="38" fontId="0" fillId="0" borderId="35" xfId="81" applyFont="1" applyBorder="1" applyAlignment="1">
      <alignment horizontal="center" shrinkToFit="1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8" xfId="8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 horizontal="center"/>
    </xf>
    <xf numFmtId="191" fontId="0" fillId="0" borderId="42" xfId="0" applyNumberFormat="1" applyFont="1" applyBorder="1" applyAlignment="1">
      <alignment/>
    </xf>
    <xf numFmtId="38" fontId="0" fillId="0" borderId="42" xfId="81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38" fontId="0" fillId="0" borderId="0" xfId="8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center"/>
    </xf>
    <xf numFmtId="191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38" fontId="0" fillId="0" borderId="14" xfId="81" applyFont="1" applyBorder="1" applyAlignment="1">
      <alignment horizontal="center"/>
    </xf>
    <xf numFmtId="38" fontId="0" fillId="0" borderId="14" xfId="81" applyFont="1" applyBorder="1" applyAlignment="1" applyProtection="1">
      <alignment/>
      <protection/>
    </xf>
    <xf numFmtId="38" fontId="0" fillId="0" borderId="18" xfId="81" applyFont="1" applyBorder="1" applyAlignment="1">
      <alignment horizontal="center"/>
    </xf>
    <xf numFmtId="38" fontId="0" fillId="0" borderId="18" xfId="81" applyFont="1" applyBorder="1" applyAlignment="1" applyProtection="1">
      <alignment/>
      <protection/>
    </xf>
    <xf numFmtId="38" fontId="0" fillId="0" borderId="10" xfId="8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0" xfId="81" applyFont="1" applyBorder="1" applyAlignment="1">
      <alignment horizontal="center"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" fontId="0" fillId="0" borderId="14" xfId="81" applyNumberFormat="1" applyFont="1" applyFill="1" applyBorder="1" applyAlignment="1">
      <alignment horizontal="right"/>
    </xf>
    <xf numFmtId="3" fontId="0" fillId="0" borderId="18" xfId="81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1" xfId="81" applyNumberFormat="1" applyFont="1" applyFill="1" applyBorder="1" applyAlignment="1">
      <alignment horizontal="right"/>
    </xf>
    <xf numFmtId="3" fontId="0" fillId="0" borderId="12" xfId="81" applyNumberFormat="1" applyFont="1" applyFill="1" applyBorder="1" applyAlignment="1">
      <alignment horizontal="right"/>
    </xf>
    <xf numFmtId="38" fontId="0" fillId="0" borderId="20" xfId="81" applyFont="1" applyBorder="1" applyAlignment="1">
      <alignment horizontal="right"/>
    </xf>
    <xf numFmtId="0" fontId="12" fillId="0" borderId="0" xfId="0" applyFont="1" applyAlignment="1">
      <alignment/>
    </xf>
    <xf numFmtId="38" fontId="12" fillId="0" borderId="0" xfId="81" applyFont="1" applyAlignment="1">
      <alignment/>
    </xf>
    <xf numFmtId="3" fontId="6" fillId="6" borderId="46" xfId="81" applyNumberFormat="1" applyFont="1" applyFill="1" applyBorder="1" applyAlignment="1">
      <alignment/>
    </xf>
    <xf numFmtId="38" fontId="6" fillId="6" borderId="40" xfId="81" applyFont="1" applyFill="1" applyBorder="1" applyAlignment="1">
      <alignment/>
    </xf>
    <xf numFmtId="3" fontId="6" fillId="6" borderId="40" xfId="81" applyNumberFormat="1" applyFont="1" applyFill="1" applyBorder="1" applyAlignment="1">
      <alignment/>
    </xf>
    <xf numFmtId="38" fontId="6" fillId="6" borderId="47" xfId="81" applyFont="1" applyFill="1" applyBorder="1" applyAlignment="1">
      <alignment/>
    </xf>
    <xf numFmtId="38" fontId="0" fillId="6" borderId="20" xfId="81" applyFont="1" applyFill="1" applyBorder="1" applyAlignment="1">
      <alignment/>
    </xf>
    <xf numFmtId="38" fontId="0" fillId="6" borderId="14" xfId="81" applyFont="1" applyFill="1" applyBorder="1" applyAlignment="1">
      <alignment/>
    </xf>
    <xf numFmtId="38" fontId="0" fillId="6" borderId="12" xfId="81" applyFont="1" applyFill="1" applyBorder="1" applyAlignment="1">
      <alignment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/>
    </xf>
    <xf numFmtId="0" fontId="6" fillId="6" borderId="46" xfId="0" applyFont="1" applyFill="1" applyBorder="1" applyAlignment="1">
      <alignment horizontal="right"/>
    </xf>
    <xf numFmtId="38" fontId="6" fillId="6" borderId="19" xfId="81" applyFont="1" applyFill="1" applyBorder="1" applyAlignment="1">
      <alignment horizontal="right"/>
    </xf>
    <xf numFmtId="0" fontId="6" fillId="6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/>
    </xf>
    <xf numFmtId="0" fontId="6" fillId="6" borderId="33" xfId="0" applyFont="1" applyFill="1" applyBorder="1" applyAlignment="1">
      <alignment horizontal="right"/>
    </xf>
    <xf numFmtId="38" fontId="6" fillId="6" borderId="40" xfId="81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38" fontId="6" fillId="6" borderId="47" xfId="81" applyFont="1" applyFill="1" applyBorder="1" applyAlignment="1">
      <alignment horizontal="right"/>
    </xf>
    <xf numFmtId="38" fontId="0" fillId="6" borderId="18" xfId="81" applyFont="1" applyFill="1" applyBorder="1" applyAlignment="1">
      <alignment/>
    </xf>
    <xf numFmtId="38" fontId="0" fillId="6" borderId="10" xfId="81" applyFont="1" applyFill="1" applyBorder="1" applyAlignment="1">
      <alignment/>
    </xf>
    <xf numFmtId="38" fontId="0" fillId="6" borderId="11" xfId="81" applyFont="1" applyFill="1" applyBorder="1" applyAlignment="1">
      <alignment/>
    </xf>
    <xf numFmtId="38" fontId="6" fillId="6" borderId="40" xfId="0" applyNumberFormat="1" applyFont="1" applyFill="1" applyBorder="1" applyAlignment="1">
      <alignment/>
    </xf>
    <xf numFmtId="0" fontId="0" fillId="6" borderId="48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6" xfId="0" applyFont="1" applyFill="1" applyBorder="1" applyAlignment="1">
      <alignment/>
    </xf>
    <xf numFmtId="0" fontId="0" fillId="6" borderId="53" xfId="0" applyFill="1" applyBorder="1" applyAlignment="1">
      <alignment horizontal="center"/>
    </xf>
    <xf numFmtId="0" fontId="0" fillId="6" borderId="50" xfId="0" applyFont="1" applyFill="1" applyBorder="1" applyAlignment="1">
      <alignment horizontal="center"/>
    </xf>
    <xf numFmtId="0" fontId="6" fillId="6" borderId="40" xfId="0" applyFont="1" applyFill="1" applyBorder="1" applyAlignment="1">
      <alignment/>
    </xf>
    <xf numFmtId="40" fontId="11" fillId="6" borderId="40" xfId="81" applyNumberFormat="1" applyFont="1" applyFill="1" applyBorder="1" applyAlignment="1">
      <alignment horizontal="right"/>
    </xf>
    <xf numFmtId="0" fontId="0" fillId="6" borderId="36" xfId="0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7" xfId="0" applyFont="1" applyFill="1" applyBorder="1" applyAlignment="1">
      <alignment/>
    </xf>
    <xf numFmtId="0" fontId="0" fillId="6" borderId="55" xfId="0" applyFill="1" applyBorder="1" applyAlignment="1">
      <alignment horizontal="center"/>
    </xf>
    <xf numFmtId="0" fontId="6" fillId="6" borderId="56" xfId="0" applyFont="1" applyFill="1" applyBorder="1" applyAlignment="1">
      <alignment horizontal="right"/>
    </xf>
    <xf numFmtId="0" fontId="6" fillId="6" borderId="5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38" fontId="49" fillId="6" borderId="48" xfId="81" applyFont="1" applyFill="1" applyBorder="1" applyAlignment="1">
      <alignment horizontal="center"/>
    </xf>
    <xf numFmtId="38" fontId="49" fillId="6" borderId="46" xfId="81" applyFont="1" applyFill="1" applyBorder="1" applyAlignment="1">
      <alignment horizontal="center"/>
    </xf>
    <xf numFmtId="38" fontId="49" fillId="6" borderId="46" xfId="81" applyFont="1" applyFill="1" applyBorder="1" applyAlignment="1">
      <alignment/>
    </xf>
    <xf numFmtId="38" fontId="49" fillId="6" borderId="46" xfId="81" applyFont="1" applyFill="1" applyBorder="1" applyAlignment="1">
      <alignment horizontal="right"/>
    </xf>
    <xf numFmtId="3" fontId="49" fillId="6" borderId="46" xfId="81" applyNumberFormat="1" applyFont="1" applyFill="1" applyBorder="1" applyAlignment="1">
      <alignment/>
    </xf>
    <xf numFmtId="38" fontId="49" fillId="6" borderId="53" xfId="81" applyFont="1" applyFill="1" applyBorder="1" applyAlignment="1">
      <alignment horizontal="center"/>
    </xf>
    <xf numFmtId="38" fontId="49" fillId="0" borderId="0" xfId="8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8" fontId="50" fillId="6" borderId="46" xfId="81" applyFont="1" applyFill="1" applyBorder="1" applyAlignment="1">
      <alignment horizontal="right"/>
    </xf>
    <xf numFmtId="38" fontId="50" fillId="0" borderId="0" xfId="8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8" fontId="50" fillId="6" borderId="50" xfId="81" applyFont="1" applyFill="1" applyBorder="1" applyAlignment="1">
      <alignment horizontal="center"/>
    </xf>
    <xf numFmtId="38" fontId="50" fillId="6" borderId="40" xfId="81" applyFont="1" applyFill="1" applyBorder="1" applyAlignment="1">
      <alignment/>
    </xf>
    <xf numFmtId="40" fontId="50" fillId="6" borderId="40" xfId="81" applyNumberFormat="1" applyFont="1" applyFill="1" applyBorder="1" applyAlignment="1">
      <alignment horizontal="right"/>
    </xf>
    <xf numFmtId="3" fontId="50" fillId="6" borderId="40" xfId="81" applyNumberFormat="1" applyFont="1" applyFill="1" applyBorder="1" applyAlignment="1">
      <alignment/>
    </xf>
    <xf numFmtId="38" fontId="50" fillId="6" borderId="36" xfId="81" applyFont="1" applyFill="1" applyBorder="1" applyAlignment="1">
      <alignment horizontal="center"/>
    </xf>
    <xf numFmtId="38" fontId="50" fillId="0" borderId="0" xfId="81" applyFont="1" applyAlignment="1">
      <alignment/>
    </xf>
    <xf numFmtId="38" fontId="0" fillId="0" borderId="31" xfId="81" applyFont="1" applyBorder="1" applyAlignment="1">
      <alignment horizontal="center"/>
    </xf>
    <xf numFmtId="38" fontId="0" fillId="0" borderId="20" xfId="81" applyFont="1" applyBorder="1" applyAlignment="1">
      <alignment horizontal="center"/>
    </xf>
    <xf numFmtId="38" fontId="0" fillId="0" borderId="20" xfId="81" applyFont="1" applyFill="1" applyBorder="1" applyAlignment="1" applyProtection="1">
      <alignment/>
      <protection/>
    </xf>
    <xf numFmtId="40" fontId="0" fillId="0" borderId="20" xfId="81" applyNumberFormat="1" applyFont="1" applyFill="1" applyBorder="1" applyAlignment="1">
      <alignment/>
    </xf>
    <xf numFmtId="38" fontId="0" fillId="0" borderId="20" xfId="81" applyFont="1" applyFill="1" applyBorder="1" applyAlignment="1">
      <alignment/>
    </xf>
    <xf numFmtId="38" fontId="0" fillId="0" borderId="20" xfId="81" applyFont="1" applyBorder="1" applyAlignment="1">
      <alignment/>
    </xf>
    <xf numFmtId="3" fontId="0" fillId="0" borderId="10" xfId="81" applyNumberFormat="1" applyFont="1" applyFill="1" applyBorder="1" applyAlignment="1">
      <alignment horizontal="right"/>
    </xf>
    <xf numFmtId="38" fontId="0" fillId="0" borderId="52" xfId="81" applyFont="1" applyBorder="1" applyAlignment="1">
      <alignment horizontal="center"/>
    </xf>
    <xf numFmtId="38" fontId="50" fillId="6" borderId="54" xfId="81" applyFont="1" applyFill="1" applyBorder="1" applyAlignment="1">
      <alignment horizontal="center"/>
    </xf>
    <xf numFmtId="38" fontId="50" fillId="6" borderId="47" xfId="81" applyFont="1" applyFill="1" applyBorder="1" applyAlignment="1">
      <alignment horizontal="center"/>
    </xf>
    <xf numFmtId="38" fontId="50" fillId="6" borderId="47" xfId="81" applyFont="1" applyFill="1" applyBorder="1" applyAlignment="1">
      <alignment/>
    </xf>
    <xf numFmtId="38" fontId="50" fillId="6" borderId="59" xfId="81" applyFont="1" applyFill="1" applyBorder="1" applyAlignment="1">
      <alignment horizontal="right"/>
    </xf>
    <xf numFmtId="3" fontId="50" fillId="6" borderId="47" xfId="81" applyNumberFormat="1" applyFont="1" applyFill="1" applyBorder="1" applyAlignment="1">
      <alignment/>
    </xf>
    <xf numFmtId="38" fontId="50" fillId="6" borderId="55" xfId="81" applyFont="1" applyFill="1" applyBorder="1" applyAlignment="1">
      <alignment horizontal="center"/>
    </xf>
    <xf numFmtId="0" fontId="50" fillId="6" borderId="48" xfId="0" applyFont="1" applyFill="1" applyBorder="1" applyAlignment="1">
      <alignment horizontal="center"/>
    </xf>
    <xf numFmtId="0" fontId="50" fillId="6" borderId="49" xfId="0" applyFont="1" applyFill="1" applyBorder="1" applyAlignment="1">
      <alignment/>
    </xf>
    <xf numFmtId="0" fontId="50" fillId="6" borderId="46" xfId="0" applyFont="1" applyFill="1" applyBorder="1" applyAlignment="1">
      <alignment horizontal="right"/>
    </xf>
    <xf numFmtId="0" fontId="50" fillId="6" borderId="53" xfId="0" applyFont="1" applyFill="1" applyBorder="1" applyAlignment="1">
      <alignment horizontal="center"/>
    </xf>
    <xf numFmtId="0" fontId="50" fillId="6" borderId="54" xfId="0" applyFont="1" applyFill="1" applyBorder="1" applyAlignment="1">
      <alignment horizontal="center"/>
    </xf>
    <xf numFmtId="0" fontId="50" fillId="6" borderId="60" xfId="0" applyFont="1" applyFill="1" applyBorder="1" applyAlignment="1">
      <alignment/>
    </xf>
    <xf numFmtId="0" fontId="50" fillId="6" borderId="59" xfId="0" applyFont="1" applyFill="1" applyBorder="1" applyAlignment="1">
      <alignment horizontal="right"/>
    </xf>
    <xf numFmtId="38" fontId="50" fillId="6" borderId="47" xfId="81" applyFont="1" applyFill="1" applyBorder="1" applyAlignment="1">
      <alignment horizontal="right"/>
    </xf>
    <xf numFmtId="0" fontId="50" fillId="6" borderId="55" xfId="0" applyFont="1" applyFill="1" applyBorder="1" applyAlignment="1">
      <alignment horizontal="center"/>
    </xf>
    <xf numFmtId="0" fontId="50" fillId="6" borderId="50" xfId="0" applyFont="1" applyFill="1" applyBorder="1" applyAlignment="1">
      <alignment horizontal="center"/>
    </xf>
    <xf numFmtId="0" fontId="50" fillId="6" borderId="61" xfId="0" applyFont="1" applyFill="1" applyBorder="1" applyAlignment="1">
      <alignment/>
    </xf>
    <xf numFmtId="0" fontId="50" fillId="6" borderId="40" xfId="0" applyFont="1" applyFill="1" applyBorder="1" applyAlignment="1">
      <alignment horizontal="right"/>
    </xf>
    <xf numFmtId="38" fontId="50" fillId="6" borderId="40" xfId="81" applyFont="1" applyFill="1" applyBorder="1" applyAlignment="1">
      <alignment horizontal="right"/>
    </xf>
    <xf numFmtId="0" fontId="50" fillId="6" borderId="36" xfId="0" applyFont="1" applyFill="1" applyBorder="1" applyAlignment="1">
      <alignment horizontal="center"/>
    </xf>
    <xf numFmtId="38" fontId="50" fillId="6" borderId="46" xfId="81" applyFont="1" applyFill="1" applyBorder="1" applyAlignment="1">
      <alignment/>
    </xf>
    <xf numFmtId="3" fontId="50" fillId="6" borderId="46" xfId="81" applyNumberFormat="1" applyFont="1" applyFill="1" applyBorder="1" applyAlignment="1">
      <alignment/>
    </xf>
    <xf numFmtId="0" fontId="50" fillId="6" borderId="62" xfId="0" applyFont="1" applyFill="1" applyBorder="1" applyAlignment="1">
      <alignment horizontal="center"/>
    </xf>
    <xf numFmtId="38" fontId="50" fillId="6" borderId="63" xfId="81" applyFont="1" applyFill="1" applyBorder="1" applyAlignment="1">
      <alignment horizontal="right"/>
    </xf>
    <xf numFmtId="183" fontId="50" fillId="6" borderId="63" xfId="81" applyNumberFormat="1" applyFont="1" applyFill="1" applyBorder="1" applyAlignment="1">
      <alignment horizontal="right"/>
    </xf>
    <xf numFmtId="40" fontId="50" fillId="6" borderId="63" xfId="81" applyNumberFormat="1" applyFont="1" applyFill="1" applyBorder="1" applyAlignment="1">
      <alignment horizontal="right"/>
    </xf>
    <xf numFmtId="3" fontId="50" fillId="6" borderId="63" xfId="81" applyNumberFormat="1" applyFont="1" applyFill="1" applyBorder="1" applyAlignment="1">
      <alignment horizontal="right"/>
    </xf>
    <xf numFmtId="0" fontId="49" fillId="6" borderId="62" xfId="0" applyFont="1" applyFill="1" applyBorder="1" applyAlignment="1">
      <alignment horizontal="center"/>
    </xf>
    <xf numFmtId="38" fontId="49" fillId="6" borderId="63" xfId="81" applyFont="1" applyFill="1" applyBorder="1" applyAlignment="1">
      <alignment horizontal="right"/>
    </xf>
    <xf numFmtId="183" fontId="49" fillId="6" borderId="63" xfId="81" applyNumberFormat="1" applyFont="1" applyFill="1" applyBorder="1" applyAlignment="1">
      <alignment horizontal="right"/>
    </xf>
    <xf numFmtId="40" fontId="49" fillId="6" borderId="63" xfId="81" applyNumberFormat="1" applyFont="1" applyFill="1" applyBorder="1" applyAlignment="1">
      <alignment horizontal="right"/>
    </xf>
    <xf numFmtId="3" fontId="49" fillId="6" borderId="63" xfId="81" applyNumberFormat="1" applyFont="1" applyFill="1" applyBorder="1" applyAlignment="1">
      <alignment horizontal="right"/>
    </xf>
    <xf numFmtId="0" fontId="49" fillId="6" borderId="55" xfId="0" applyFont="1" applyFill="1" applyBorder="1" applyAlignment="1">
      <alignment horizontal="center"/>
    </xf>
    <xf numFmtId="0" fontId="49" fillId="6" borderId="50" xfId="0" applyFont="1" applyFill="1" applyBorder="1" applyAlignment="1">
      <alignment horizontal="center"/>
    </xf>
    <xf numFmtId="38" fontId="49" fillId="6" borderId="40" xfId="81" applyFont="1" applyFill="1" applyBorder="1" applyAlignment="1">
      <alignment/>
    </xf>
    <xf numFmtId="38" fontId="49" fillId="6" borderId="40" xfId="81" applyFont="1" applyFill="1" applyBorder="1" applyAlignment="1">
      <alignment horizontal="right"/>
    </xf>
    <xf numFmtId="3" fontId="49" fillId="6" borderId="40" xfId="81" applyNumberFormat="1" applyFont="1" applyFill="1" applyBorder="1" applyAlignment="1">
      <alignment/>
    </xf>
    <xf numFmtId="0" fontId="49" fillId="6" borderId="36" xfId="0" applyFont="1" applyFill="1" applyBorder="1" applyAlignment="1">
      <alignment horizontal="center"/>
    </xf>
    <xf numFmtId="0" fontId="49" fillId="6" borderId="48" xfId="0" applyFont="1" applyFill="1" applyBorder="1" applyAlignment="1">
      <alignment horizontal="center"/>
    </xf>
    <xf numFmtId="38" fontId="49" fillId="6" borderId="19" xfId="81" applyFont="1" applyFill="1" applyBorder="1" applyAlignment="1">
      <alignment/>
    </xf>
    <xf numFmtId="183" fontId="49" fillId="6" borderId="19" xfId="81" applyNumberFormat="1" applyFont="1" applyFill="1" applyBorder="1" applyAlignment="1">
      <alignment horizontal="right"/>
    </xf>
    <xf numFmtId="3" fontId="31" fillId="6" borderId="19" xfId="81" applyNumberFormat="1" applyFont="1" applyFill="1" applyBorder="1" applyAlignment="1">
      <alignment/>
    </xf>
    <xf numFmtId="0" fontId="49" fillId="6" borderId="53" xfId="0" applyFont="1" applyFill="1" applyBorder="1" applyAlignment="1">
      <alignment horizontal="center"/>
    </xf>
    <xf numFmtId="38" fontId="49" fillId="6" borderId="19" xfId="81" applyFont="1" applyFill="1" applyBorder="1" applyAlignment="1">
      <alignment horizontal="right"/>
    </xf>
    <xf numFmtId="38" fontId="49" fillId="6" borderId="54" xfId="81" applyFont="1" applyFill="1" applyBorder="1" applyAlignment="1">
      <alignment horizontal="center"/>
    </xf>
    <xf numFmtId="38" fontId="49" fillId="6" borderId="47" xfId="81" applyFont="1" applyFill="1" applyBorder="1" applyAlignment="1">
      <alignment horizontal="center"/>
    </xf>
    <xf numFmtId="38" fontId="49" fillId="6" borderId="47" xfId="81" applyFont="1" applyFill="1" applyBorder="1" applyAlignment="1">
      <alignment/>
    </xf>
    <xf numFmtId="38" fontId="49" fillId="6" borderId="47" xfId="81" applyFont="1" applyFill="1" applyBorder="1" applyAlignment="1">
      <alignment horizontal="right"/>
    </xf>
    <xf numFmtId="3" fontId="49" fillId="6" borderId="47" xfId="81" applyNumberFormat="1" applyFont="1" applyFill="1" applyBorder="1" applyAlignment="1">
      <alignment/>
    </xf>
    <xf numFmtId="38" fontId="49" fillId="6" borderId="64" xfId="81" applyFont="1" applyFill="1" applyBorder="1" applyAlignment="1">
      <alignment horizontal="center"/>
    </xf>
    <xf numFmtId="38" fontId="49" fillId="6" borderId="50" xfId="81" applyFont="1" applyFill="1" applyBorder="1" applyAlignment="1">
      <alignment horizontal="center"/>
    </xf>
    <xf numFmtId="38" fontId="49" fillId="6" borderId="36" xfId="81" applyFont="1" applyFill="1" applyBorder="1" applyAlignment="1">
      <alignment horizontal="center"/>
    </xf>
    <xf numFmtId="0" fontId="49" fillId="6" borderId="49" xfId="0" applyFont="1" applyFill="1" applyBorder="1" applyAlignment="1">
      <alignment/>
    </xf>
    <xf numFmtId="0" fontId="49" fillId="6" borderId="46" xfId="0" applyFont="1" applyFill="1" applyBorder="1" applyAlignment="1">
      <alignment horizontal="right"/>
    </xf>
    <xf numFmtId="0" fontId="49" fillId="6" borderId="54" xfId="0" applyFont="1" applyFill="1" applyBorder="1" applyAlignment="1">
      <alignment horizontal="center"/>
    </xf>
    <xf numFmtId="0" fontId="49" fillId="6" borderId="60" xfId="0" applyFont="1" applyFill="1" applyBorder="1" applyAlignment="1">
      <alignment/>
    </xf>
    <xf numFmtId="0" fontId="49" fillId="6" borderId="59" xfId="0" applyFont="1" applyFill="1" applyBorder="1" applyAlignment="1">
      <alignment horizontal="right"/>
    </xf>
    <xf numFmtId="0" fontId="49" fillId="6" borderId="61" xfId="0" applyFont="1" applyFill="1" applyBorder="1" applyAlignment="1">
      <alignment/>
    </xf>
    <xf numFmtId="0" fontId="49" fillId="6" borderId="40" xfId="0" applyFont="1" applyFill="1" applyBorder="1" applyAlignment="1">
      <alignment horizontal="right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50" fillId="6" borderId="49" xfId="0" applyFont="1" applyFill="1" applyBorder="1" applyAlignment="1">
      <alignment horizontal="right"/>
    </xf>
    <xf numFmtId="0" fontId="50" fillId="6" borderId="46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50" fillId="6" borderId="61" xfId="0" applyFont="1" applyFill="1" applyBorder="1" applyAlignment="1">
      <alignment horizontal="right"/>
    </xf>
    <xf numFmtId="0" fontId="50" fillId="6" borderId="40" xfId="0" applyFont="1" applyFill="1" applyBorder="1" applyAlignment="1">
      <alignment horizontal="right"/>
    </xf>
    <xf numFmtId="0" fontId="50" fillId="6" borderId="60" xfId="0" applyFont="1" applyFill="1" applyBorder="1" applyAlignment="1">
      <alignment horizontal="right"/>
    </xf>
    <xf numFmtId="0" fontId="50" fillId="6" borderId="59" xfId="0" applyFont="1" applyFill="1" applyBorder="1" applyAlignment="1">
      <alignment horizontal="right"/>
    </xf>
    <xf numFmtId="192" fontId="50" fillId="6" borderId="49" xfId="0" applyNumberFormat="1" applyFont="1" applyFill="1" applyBorder="1" applyAlignment="1">
      <alignment horizontal="right"/>
    </xf>
    <xf numFmtId="192" fontId="50" fillId="6" borderId="4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7" xfId="8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8" fontId="50" fillId="6" borderId="60" xfId="81" applyFont="1" applyFill="1" applyBorder="1" applyAlignment="1">
      <alignment horizontal="right"/>
    </xf>
    <xf numFmtId="38" fontId="50" fillId="6" borderId="65" xfId="81" applyFont="1" applyFill="1" applyBorder="1" applyAlignment="1">
      <alignment horizontal="right"/>
    </xf>
    <xf numFmtId="38" fontId="50" fillId="6" borderId="59" xfId="81" applyFont="1" applyFill="1" applyBorder="1" applyAlignment="1">
      <alignment horizontal="right"/>
    </xf>
    <xf numFmtId="38" fontId="50" fillId="6" borderId="61" xfId="81" applyFont="1" applyFill="1" applyBorder="1" applyAlignment="1">
      <alignment horizontal="right"/>
    </xf>
    <xf numFmtId="0" fontId="50" fillId="6" borderId="37" xfId="0" applyFont="1" applyFill="1" applyBorder="1" applyAlignment="1">
      <alignment horizontal="right"/>
    </xf>
    <xf numFmtId="38" fontId="50" fillId="6" borderId="49" xfId="81" applyFont="1" applyFill="1" applyBorder="1" applyAlignment="1">
      <alignment horizontal="right"/>
    </xf>
    <xf numFmtId="0" fontId="50" fillId="6" borderId="56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6" borderId="61" xfId="0" applyFont="1" applyFill="1" applyBorder="1" applyAlignment="1">
      <alignment horizontal="right"/>
    </xf>
    <xf numFmtId="0" fontId="49" fillId="6" borderId="40" xfId="0" applyFont="1" applyFill="1" applyBorder="1" applyAlignment="1">
      <alignment horizontal="right"/>
    </xf>
    <xf numFmtId="0" fontId="49" fillId="6" borderId="60" xfId="0" applyFont="1" applyFill="1" applyBorder="1" applyAlignment="1">
      <alignment horizontal="right"/>
    </xf>
    <xf numFmtId="0" fontId="49" fillId="6" borderId="59" xfId="0" applyFont="1" applyFill="1" applyBorder="1" applyAlignment="1">
      <alignment horizontal="right"/>
    </xf>
    <xf numFmtId="0" fontId="49" fillId="6" borderId="49" xfId="0" applyFont="1" applyFill="1" applyBorder="1" applyAlignment="1">
      <alignment horizontal="right"/>
    </xf>
    <xf numFmtId="0" fontId="49" fillId="6" borderId="46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13" xfId="0" applyNumberFormat="1" applyBorder="1" applyAlignment="1" applyProtection="1">
      <alignment horizontal="center"/>
      <protection/>
    </xf>
    <xf numFmtId="3" fontId="0" fillId="0" borderId="42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92" fontId="49" fillId="6" borderId="49" xfId="0" applyNumberFormat="1" applyFont="1" applyFill="1" applyBorder="1" applyAlignment="1">
      <alignment horizontal="right"/>
    </xf>
    <xf numFmtId="192" fontId="49" fillId="6" borderId="46" xfId="0" applyNumberFormat="1" applyFont="1" applyFill="1" applyBorder="1" applyAlignment="1">
      <alignment horizontal="right"/>
    </xf>
    <xf numFmtId="38" fontId="0" fillId="0" borderId="16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38" fontId="49" fillId="6" borderId="49" xfId="81" applyFont="1" applyFill="1" applyBorder="1" applyAlignment="1">
      <alignment horizontal="right"/>
    </xf>
    <xf numFmtId="38" fontId="49" fillId="6" borderId="56" xfId="81" applyFont="1" applyFill="1" applyBorder="1" applyAlignment="1">
      <alignment horizontal="right"/>
    </xf>
    <xf numFmtId="38" fontId="49" fillId="6" borderId="46" xfId="81" applyFont="1" applyFill="1" applyBorder="1" applyAlignment="1">
      <alignment horizontal="right"/>
    </xf>
    <xf numFmtId="38" fontId="0" fillId="0" borderId="42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0" xfId="81" applyFont="1" applyBorder="1" applyAlignment="1">
      <alignment horizontal="right"/>
    </xf>
    <xf numFmtId="38" fontId="0" fillId="0" borderId="14" xfId="81" applyFont="1" applyBorder="1" applyAlignment="1">
      <alignment horizontal="right"/>
    </xf>
    <xf numFmtId="38" fontId="49" fillId="6" borderId="60" xfId="81" applyFont="1" applyFill="1" applyBorder="1" applyAlignment="1">
      <alignment horizontal="right"/>
    </xf>
    <xf numFmtId="38" fontId="49" fillId="6" borderId="65" xfId="81" applyFont="1" applyFill="1" applyBorder="1" applyAlignment="1">
      <alignment horizontal="right"/>
    </xf>
    <xf numFmtId="38" fontId="49" fillId="6" borderId="59" xfId="81" applyFont="1" applyFill="1" applyBorder="1" applyAlignment="1">
      <alignment horizontal="right"/>
    </xf>
    <xf numFmtId="38" fontId="49" fillId="6" borderId="61" xfId="81" applyFont="1" applyFill="1" applyBorder="1" applyAlignment="1">
      <alignment horizontal="right"/>
    </xf>
    <xf numFmtId="38" fontId="49" fillId="6" borderId="37" xfId="81" applyFont="1" applyFill="1" applyBorder="1" applyAlignment="1">
      <alignment horizontal="right"/>
    </xf>
    <xf numFmtId="38" fontId="49" fillId="6" borderId="40" xfId="8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49" xfId="0" applyFont="1" applyFill="1" applyBorder="1" applyAlignment="1">
      <alignment horizontal="right"/>
    </xf>
    <xf numFmtId="0" fontId="6" fillId="6" borderId="46" xfId="0" applyFont="1" applyFill="1" applyBorder="1" applyAlignment="1">
      <alignment horizontal="right"/>
    </xf>
    <xf numFmtId="193" fontId="6" fillId="6" borderId="49" xfId="0" applyNumberFormat="1" applyFont="1" applyFill="1" applyBorder="1" applyAlignment="1">
      <alignment horizontal="right"/>
    </xf>
    <xf numFmtId="192" fontId="6" fillId="6" borderId="49" xfId="0" applyNumberFormat="1" applyFont="1" applyFill="1" applyBorder="1" applyAlignment="1">
      <alignment horizontal="right"/>
    </xf>
    <xf numFmtId="192" fontId="6" fillId="6" borderId="46" xfId="0" applyNumberFormat="1" applyFont="1" applyFill="1" applyBorder="1" applyAlignment="1">
      <alignment horizontal="right"/>
    </xf>
    <xf numFmtId="0" fontId="6" fillId="6" borderId="56" xfId="0" applyFont="1" applyFill="1" applyBorder="1" applyAlignment="1">
      <alignment horizontal="right"/>
    </xf>
    <xf numFmtId="0" fontId="6" fillId="6" borderId="51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8" fontId="6" fillId="6" borderId="49" xfId="81" applyFont="1" applyFill="1" applyBorder="1" applyAlignment="1">
      <alignment horizontal="right"/>
    </xf>
    <xf numFmtId="38" fontId="6" fillId="6" borderId="56" xfId="81" applyFont="1" applyFill="1" applyBorder="1" applyAlignment="1">
      <alignment horizontal="right"/>
    </xf>
    <xf numFmtId="38" fontId="6" fillId="6" borderId="51" xfId="81" applyFont="1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0" fontId="0" fillId="6" borderId="56" xfId="0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30" fillId="0" borderId="17" xfId="0" applyNumberFormat="1" applyFont="1" applyBorder="1" applyAlignment="1" applyProtection="1">
      <alignment horizont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4"/>
  <sheetViews>
    <sheetView zoomScale="85" zoomScaleNormal="85" zoomScaleSheetLayoutView="80" workbookViewId="0" topLeftCell="A28">
      <selection activeCell="I44" sqref="I44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10.69921875" style="8" hidden="1" customWidth="1"/>
    <col min="19" max="19" width="13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1.75" thickBot="1">
      <c r="A1" s="26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47</v>
      </c>
      <c r="U1" s="15"/>
      <c r="V1" s="84" t="s">
        <v>57</v>
      </c>
      <c r="W1" s="15"/>
      <c r="X1"/>
      <c r="Y1"/>
    </row>
    <row r="2" spans="1:25" s="8" customFormat="1" ht="15" customHeight="1">
      <c r="A2" s="397" t="s">
        <v>2</v>
      </c>
      <c r="B2" s="388" t="s">
        <v>139</v>
      </c>
      <c r="C2" s="388" t="s">
        <v>138</v>
      </c>
      <c r="D2" s="388" t="s">
        <v>137</v>
      </c>
      <c r="E2" s="436" t="s">
        <v>96</v>
      </c>
      <c r="F2" s="437"/>
      <c r="G2" s="437"/>
      <c r="H2" s="437"/>
      <c r="I2" s="437"/>
      <c r="J2" s="437"/>
      <c r="K2" s="437"/>
      <c r="L2" s="437"/>
      <c r="M2" s="438"/>
      <c r="N2" s="388" t="s">
        <v>142</v>
      </c>
      <c r="O2" s="388" t="s">
        <v>140</v>
      </c>
      <c r="P2" s="170"/>
      <c r="Q2" s="170"/>
      <c r="R2" s="171"/>
      <c r="S2" s="171"/>
      <c r="T2" s="170"/>
      <c r="U2" s="170"/>
      <c r="V2" s="87"/>
      <c r="W2" s="15"/>
      <c r="X2"/>
      <c r="Y2"/>
    </row>
    <row r="3" spans="1:23" ht="15" customHeight="1">
      <c r="A3" s="398"/>
      <c r="B3" s="389"/>
      <c r="C3" s="389"/>
      <c r="D3" s="389"/>
      <c r="E3" s="391" t="s">
        <v>88</v>
      </c>
      <c r="F3" s="392"/>
      <c r="G3" s="391" t="s">
        <v>89</v>
      </c>
      <c r="H3" s="392"/>
      <c r="I3" s="391" t="s">
        <v>90</v>
      </c>
      <c r="J3" s="392"/>
      <c r="K3" s="391" t="s">
        <v>67</v>
      </c>
      <c r="L3" s="392"/>
      <c r="M3" s="415" t="s">
        <v>155</v>
      </c>
      <c r="N3" s="389"/>
      <c r="O3" s="389"/>
      <c r="P3" s="172" t="s">
        <v>62</v>
      </c>
      <c r="Q3" s="172"/>
      <c r="R3" s="173"/>
      <c r="S3" s="173"/>
      <c r="T3" s="164"/>
      <c r="U3" s="164"/>
      <c r="V3" s="91"/>
      <c r="W3" s="15"/>
    </row>
    <row r="4" spans="1:23" ht="13.5">
      <c r="A4" s="398"/>
      <c r="B4" s="389"/>
      <c r="C4" s="389"/>
      <c r="D4" s="389"/>
      <c r="E4" s="393"/>
      <c r="F4" s="394"/>
      <c r="G4" s="393"/>
      <c r="H4" s="394"/>
      <c r="I4" s="393"/>
      <c r="J4" s="394"/>
      <c r="K4" s="393"/>
      <c r="L4" s="394"/>
      <c r="M4" s="416"/>
      <c r="N4" s="389"/>
      <c r="O4" s="389"/>
      <c r="P4" s="172" t="s">
        <v>71</v>
      </c>
      <c r="Q4" s="172" t="s">
        <v>129</v>
      </c>
      <c r="R4" s="173" t="s">
        <v>130</v>
      </c>
      <c r="S4" s="173" t="s">
        <v>131</v>
      </c>
      <c r="T4" s="172" t="s">
        <v>72</v>
      </c>
      <c r="U4" s="172" t="s">
        <v>73</v>
      </c>
      <c r="V4" s="92" t="s">
        <v>2</v>
      </c>
      <c r="W4" s="15"/>
    </row>
    <row r="5" spans="1:23" ht="13.5">
      <c r="A5" s="398"/>
      <c r="B5" s="389"/>
      <c r="C5" s="389"/>
      <c r="D5" s="389"/>
      <c r="E5" s="395"/>
      <c r="F5" s="396"/>
      <c r="G5" s="395"/>
      <c r="H5" s="396"/>
      <c r="I5" s="395"/>
      <c r="J5" s="396"/>
      <c r="K5" s="395"/>
      <c r="L5" s="396"/>
      <c r="M5" s="416"/>
      <c r="N5" s="389"/>
      <c r="O5" s="389"/>
      <c r="P5" s="172" t="s">
        <v>76</v>
      </c>
      <c r="Q5" s="172"/>
      <c r="R5" s="173"/>
      <c r="S5" s="173"/>
      <c r="T5" s="164"/>
      <c r="U5" s="164"/>
      <c r="V5" s="91"/>
      <c r="W5" s="15"/>
    </row>
    <row r="6" spans="1:29" s="8" customFormat="1" ht="13.5">
      <c r="A6" s="399"/>
      <c r="B6" s="390"/>
      <c r="C6" s="390"/>
      <c r="D6" s="390"/>
      <c r="E6" s="173" t="s">
        <v>77</v>
      </c>
      <c r="F6" s="173" t="s">
        <v>54</v>
      </c>
      <c r="G6" s="173" t="s">
        <v>77</v>
      </c>
      <c r="H6" s="173" t="s">
        <v>54</v>
      </c>
      <c r="I6" s="173" t="s">
        <v>77</v>
      </c>
      <c r="J6" s="173" t="s">
        <v>54</v>
      </c>
      <c r="K6" s="173" t="s">
        <v>77</v>
      </c>
      <c r="L6" s="173" t="s">
        <v>54</v>
      </c>
      <c r="M6" s="417"/>
      <c r="N6" s="390"/>
      <c r="O6" s="390"/>
      <c r="P6" s="167"/>
      <c r="Q6" s="167"/>
      <c r="R6" s="167"/>
      <c r="S6" s="167"/>
      <c r="T6" s="167"/>
      <c r="U6" s="167"/>
      <c r="V6" s="94"/>
      <c r="W6" s="9"/>
      <c r="X6"/>
      <c r="Y6"/>
      <c r="Z6"/>
      <c r="AA6"/>
      <c r="AB6"/>
      <c r="AC6" s="82" t="s">
        <v>132</v>
      </c>
    </row>
    <row r="7" spans="1:28" s="8" customFormat="1" ht="13.5">
      <c r="A7" s="159" t="s">
        <v>4</v>
      </c>
      <c r="B7" s="160" t="s">
        <v>63</v>
      </c>
      <c r="C7" s="160" t="s">
        <v>78</v>
      </c>
      <c r="D7" s="174">
        <v>8</v>
      </c>
      <c r="E7" s="174">
        <v>2357980</v>
      </c>
      <c r="F7" s="175">
        <v>54.68</v>
      </c>
      <c r="G7" s="176">
        <v>58157</v>
      </c>
      <c r="H7" s="175">
        <v>1.35</v>
      </c>
      <c r="I7" s="176">
        <v>1393783</v>
      </c>
      <c r="J7" s="175">
        <v>32.32</v>
      </c>
      <c r="K7" s="176">
        <v>502222</v>
      </c>
      <c r="L7" s="175">
        <v>11.65</v>
      </c>
      <c r="M7" s="121">
        <v>4312142</v>
      </c>
      <c r="N7" s="176">
        <v>550888</v>
      </c>
      <c r="O7" s="176">
        <v>4821</v>
      </c>
      <c r="P7" s="176">
        <v>379288</v>
      </c>
      <c r="Q7" s="176">
        <v>0</v>
      </c>
      <c r="R7" s="176">
        <v>0</v>
      </c>
      <c r="S7" s="176">
        <v>0</v>
      </c>
      <c r="T7" s="177">
        <v>88509</v>
      </c>
      <c r="U7" s="177">
        <v>3465654</v>
      </c>
      <c r="V7" s="96" t="s">
        <v>4</v>
      </c>
      <c r="W7" s="9"/>
      <c r="X7"/>
      <c r="Y7"/>
      <c r="Z7"/>
      <c r="AA7"/>
      <c r="AB7"/>
    </row>
    <row r="8" spans="1:30" s="8" customFormat="1" ht="13.5">
      <c r="A8" s="159" t="s">
        <v>5</v>
      </c>
      <c r="B8" s="160" t="s">
        <v>79</v>
      </c>
      <c r="C8" s="232" t="s">
        <v>178</v>
      </c>
      <c r="D8" s="178">
        <v>8</v>
      </c>
      <c r="E8" s="178">
        <v>577484</v>
      </c>
      <c r="F8" s="179">
        <v>47.36</v>
      </c>
      <c r="G8" s="120">
        <v>78008</v>
      </c>
      <c r="H8" s="179">
        <v>6.4</v>
      </c>
      <c r="I8" s="120">
        <v>368348</v>
      </c>
      <c r="J8" s="179">
        <v>30.21</v>
      </c>
      <c r="K8" s="120">
        <v>195435</v>
      </c>
      <c r="L8" s="179">
        <v>16.03</v>
      </c>
      <c r="M8" s="119">
        <v>1219275</v>
      </c>
      <c r="N8" s="120">
        <v>148156</v>
      </c>
      <c r="O8" s="120">
        <v>1319</v>
      </c>
      <c r="P8" s="120">
        <v>65005</v>
      </c>
      <c r="Q8" s="120">
        <v>0</v>
      </c>
      <c r="R8" s="120">
        <v>0</v>
      </c>
      <c r="S8" s="120">
        <v>0</v>
      </c>
      <c r="T8" s="180">
        <v>-112432</v>
      </c>
      <c r="U8" s="180">
        <v>892363</v>
      </c>
      <c r="V8" s="96" t="s">
        <v>5</v>
      </c>
      <c r="W8" s="9" t="s">
        <v>128</v>
      </c>
      <c r="X8"/>
      <c r="Y8"/>
      <c r="Z8"/>
      <c r="AA8"/>
      <c r="AB8"/>
      <c r="AC8"/>
      <c r="AD8"/>
    </row>
    <row r="9" spans="1:30" s="8" customFormat="1" ht="13.5">
      <c r="A9" s="159" t="s">
        <v>7</v>
      </c>
      <c r="B9" s="160" t="s">
        <v>79</v>
      </c>
      <c r="C9" s="160" t="s">
        <v>79</v>
      </c>
      <c r="D9" s="178">
        <v>8</v>
      </c>
      <c r="E9" s="178">
        <v>180681</v>
      </c>
      <c r="F9" s="179">
        <v>42.21</v>
      </c>
      <c r="G9" s="120">
        <v>31722</v>
      </c>
      <c r="H9" s="179">
        <v>7.41</v>
      </c>
      <c r="I9" s="120">
        <v>150304</v>
      </c>
      <c r="J9" s="179">
        <v>35.11</v>
      </c>
      <c r="K9" s="120">
        <v>65368</v>
      </c>
      <c r="L9" s="179">
        <v>15.27</v>
      </c>
      <c r="M9" s="119">
        <v>428075</v>
      </c>
      <c r="N9" s="120">
        <v>63304</v>
      </c>
      <c r="O9" s="120">
        <v>890</v>
      </c>
      <c r="P9" s="120">
        <v>13080</v>
      </c>
      <c r="Q9" s="120">
        <v>0</v>
      </c>
      <c r="R9" s="120">
        <v>0</v>
      </c>
      <c r="S9" s="120">
        <v>0</v>
      </c>
      <c r="T9" s="180">
        <v>8016</v>
      </c>
      <c r="U9" s="180">
        <v>358817</v>
      </c>
      <c r="V9" s="96" t="s">
        <v>7</v>
      </c>
      <c r="W9" s="9"/>
      <c r="X9"/>
      <c r="Y9"/>
      <c r="Z9"/>
      <c r="AA9"/>
      <c r="AB9"/>
      <c r="AC9"/>
      <c r="AD9"/>
    </row>
    <row r="10" spans="1:30" s="8" customFormat="1" ht="13.5">
      <c r="A10" s="159" t="s">
        <v>8</v>
      </c>
      <c r="B10" s="160" t="s">
        <v>79</v>
      </c>
      <c r="C10" s="160" t="s">
        <v>79</v>
      </c>
      <c r="D10" s="178">
        <v>8</v>
      </c>
      <c r="E10" s="178">
        <v>235995</v>
      </c>
      <c r="F10" s="179">
        <v>42.32</v>
      </c>
      <c r="G10" s="120">
        <v>51049</v>
      </c>
      <c r="H10" s="179">
        <v>9.16</v>
      </c>
      <c r="I10" s="120">
        <v>176554</v>
      </c>
      <c r="J10" s="179">
        <v>31.67</v>
      </c>
      <c r="K10" s="120">
        <v>93939</v>
      </c>
      <c r="L10" s="179">
        <v>16.85</v>
      </c>
      <c r="M10" s="119">
        <v>557537</v>
      </c>
      <c r="N10" s="120">
        <v>73386</v>
      </c>
      <c r="O10" s="120">
        <v>437</v>
      </c>
      <c r="P10" s="120">
        <v>11643</v>
      </c>
      <c r="Q10" s="120">
        <v>0</v>
      </c>
      <c r="R10" s="120">
        <v>0</v>
      </c>
      <c r="S10" s="120">
        <v>0</v>
      </c>
      <c r="T10" s="180">
        <v>9533</v>
      </c>
      <c r="U10" s="180">
        <v>481604</v>
      </c>
      <c r="V10" s="96" t="s">
        <v>8</v>
      </c>
      <c r="W10" s="9"/>
      <c r="X10"/>
      <c r="Y10"/>
      <c r="Z10"/>
      <c r="AA10"/>
      <c r="AB10"/>
      <c r="AC10"/>
      <c r="AD10"/>
    </row>
    <row r="11" spans="1:28" s="8" customFormat="1" ht="13.5">
      <c r="A11" s="165" t="s">
        <v>9</v>
      </c>
      <c r="B11" s="166" t="s">
        <v>79</v>
      </c>
      <c r="C11" s="234" t="s">
        <v>177</v>
      </c>
      <c r="D11" s="181">
        <v>4</v>
      </c>
      <c r="E11" s="120">
        <v>181535</v>
      </c>
      <c r="F11" s="179">
        <v>49.46</v>
      </c>
      <c r="G11" s="120">
        <v>0</v>
      </c>
      <c r="H11" s="179">
        <v>0</v>
      </c>
      <c r="I11" s="120">
        <v>129943</v>
      </c>
      <c r="J11" s="179">
        <v>35.4</v>
      </c>
      <c r="K11" s="120">
        <v>55572</v>
      </c>
      <c r="L11" s="179">
        <v>15.14</v>
      </c>
      <c r="M11" s="134">
        <v>367050</v>
      </c>
      <c r="N11" s="120">
        <v>48940</v>
      </c>
      <c r="O11" s="120">
        <v>87</v>
      </c>
      <c r="P11" s="120">
        <v>3383</v>
      </c>
      <c r="Q11" s="182">
        <v>0</v>
      </c>
      <c r="R11" s="182">
        <v>0</v>
      </c>
      <c r="S11" s="182">
        <v>0</v>
      </c>
      <c r="T11" s="180">
        <v>1528</v>
      </c>
      <c r="U11" s="180">
        <v>316168</v>
      </c>
      <c r="V11" s="98" t="s">
        <v>9</v>
      </c>
      <c r="W11" s="9"/>
      <c r="X11"/>
      <c r="Y11"/>
      <c r="Z11"/>
      <c r="AA11"/>
      <c r="AB11"/>
    </row>
    <row r="12" spans="1:29" ht="13.5">
      <c r="A12" s="159" t="s">
        <v>10</v>
      </c>
      <c r="B12" s="160" t="s">
        <v>79</v>
      </c>
      <c r="C12" s="160" t="s">
        <v>78</v>
      </c>
      <c r="D12" s="120">
        <v>8</v>
      </c>
      <c r="E12" s="174">
        <v>521811</v>
      </c>
      <c r="F12" s="175">
        <v>45.14</v>
      </c>
      <c r="G12" s="176">
        <v>73914</v>
      </c>
      <c r="H12" s="175">
        <v>6.39</v>
      </c>
      <c r="I12" s="176">
        <v>382746</v>
      </c>
      <c r="J12" s="175">
        <v>33.1</v>
      </c>
      <c r="K12" s="176">
        <v>177710</v>
      </c>
      <c r="L12" s="175">
        <v>15.37</v>
      </c>
      <c r="M12" s="121">
        <v>1156181</v>
      </c>
      <c r="N12" s="176">
        <v>145259</v>
      </c>
      <c r="O12" s="176">
        <v>724</v>
      </c>
      <c r="P12" s="176">
        <v>65790</v>
      </c>
      <c r="Q12" s="176">
        <v>0</v>
      </c>
      <c r="R12" s="176">
        <v>0</v>
      </c>
      <c r="S12" s="176">
        <v>0</v>
      </c>
      <c r="T12" s="177">
        <v>-10386</v>
      </c>
      <c r="U12" s="177">
        <v>934022</v>
      </c>
      <c r="V12" s="96" t="s">
        <v>10</v>
      </c>
      <c r="W12" s="15"/>
      <c r="AC12" s="8"/>
    </row>
    <row r="13" spans="1:23" ht="13.5">
      <c r="A13" s="159" t="s">
        <v>115</v>
      </c>
      <c r="B13" s="160" t="s">
        <v>79</v>
      </c>
      <c r="C13" s="160" t="s">
        <v>79</v>
      </c>
      <c r="D13" s="120">
        <v>8</v>
      </c>
      <c r="E13" s="178">
        <v>214495</v>
      </c>
      <c r="F13" s="179">
        <v>41.25</v>
      </c>
      <c r="G13" s="120">
        <v>53767</v>
      </c>
      <c r="H13" s="179">
        <v>10.34</v>
      </c>
      <c r="I13" s="120">
        <v>172260</v>
      </c>
      <c r="J13" s="179">
        <v>33.13</v>
      </c>
      <c r="K13" s="120">
        <v>79452</v>
      </c>
      <c r="L13" s="179">
        <v>15.28</v>
      </c>
      <c r="M13" s="119">
        <v>519974</v>
      </c>
      <c r="N13" s="120">
        <v>68258</v>
      </c>
      <c r="O13" s="120">
        <v>401</v>
      </c>
      <c r="P13" s="120">
        <v>21977</v>
      </c>
      <c r="Q13" s="120">
        <v>0</v>
      </c>
      <c r="R13" s="120">
        <v>0</v>
      </c>
      <c r="S13" s="120">
        <v>0</v>
      </c>
      <c r="T13" s="180">
        <v>14815</v>
      </c>
      <c r="U13" s="180">
        <v>444153</v>
      </c>
      <c r="V13" s="96" t="s">
        <v>104</v>
      </c>
      <c r="W13" s="15"/>
    </row>
    <row r="14" spans="1:23" ht="13.5">
      <c r="A14" s="159" t="s">
        <v>116</v>
      </c>
      <c r="B14" s="160" t="s">
        <v>79</v>
      </c>
      <c r="C14" s="160" t="s">
        <v>79</v>
      </c>
      <c r="D14" s="120">
        <v>8</v>
      </c>
      <c r="E14" s="178">
        <v>609346</v>
      </c>
      <c r="F14" s="179">
        <v>46.15</v>
      </c>
      <c r="G14" s="120">
        <v>72087</v>
      </c>
      <c r="H14" s="179">
        <v>5.46</v>
      </c>
      <c r="I14" s="120">
        <v>422981</v>
      </c>
      <c r="J14" s="179">
        <v>32.04</v>
      </c>
      <c r="K14" s="120">
        <v>215889</v>
      </c>
      <c r="L14" s="179">
        <v>16.35</v>
      </c>
      <c r="M14" s="119">
        <v>1320303</v>
      </c>
      <c r="N14" s="120">
        <v>167723</v>
      </c>
      <c r="O14" s="120">
        <v>1497</v>
      </c>
      <c r="P14" s="120">
        <v>48664</v>
      </c>
      <c r="Q14" s="120">
        <v>0</v>
      </c>
      <c r="R14" s="120">
        <v>0</v>
      </c>
      <c r="S14" s="120">
        <v>0</v>
      </c>
      <c r="T14" s="180">
        <v>-1622</v>
      </c>
      <c r="U14" s="180">
        <v>1100797</v>
      </c>
      <c r="V14" s="96" t="s">
        <v>105</v>
      </c>
      <c r="W14" s="15"/>
    </row>
    <row r="15" spans="1:23" ht="13.5">
      <c r="A15" s="159" t="s">
        <v>117</v>
      </c>
      <c r="B15" s="160" t="s">
        <v>79</v>
      </c>
      <c r="C15" s="160" t="s">
        <v>79</v>
      </c>
      <c r="D15" s="120">
        <v>8</v>
      </c>
      <c r="E15" s="178">
        <v>735071</v>
      </c>
      <c r="F15" s="179">
        <v>49.57</v>
      </c>
      <c r="G15" s="120">
        <v>46093</v>
      </c>
      <c r="H15" s="179">
        <v>3.11</v>
      </c>
      <c r="I15" s="120">
        <v>482485</v>
      </c>
      <c r="J15" s="179">
        <v>32.54</v>
      </c>
      <c r="K15" s="120">
        <v>219117</v>
      </c>
      <c r="L15" s="179">
        <v>14.78</v>
      </c>
      <c r="M15" s="119">
        <v>1482766</v>
      </c>
      <c r="N15" s="120">
        <v>175290</v>
      </c>
      <c r="O15" s="120">
        <v>1510</v>
      </c>
      <c r="P15" s="120">
        <v>83168</v>
      </c>
      <c r="Q15" s="120">
        <v>0</v>
      </c>
      <c r="R15" s="120">
        <v>0</v>
      </c>
      <c r="S15" s="120">
        <v>0</v>
      </c>
      <c r="T15" s="180">
        <v>16596</v>
      </c>
      <c r="U15" s="180">
        <v>1239394</v>
      </c>
      <c r="V15" s="96" t="s">
        <v>106</v>
      </c>
      <c r="W15" s="15"/>
    </row>
    <row r="16" spans="1:29" ht="13.5">
      <c r="A16" s="165" t="s">
        <v>13</v>
      </c>
      <c r="B16" s="166" t="s">
        <v>79</v>
      </c>
      <c r="C16" s="166" t="s">
        <v>79</v>
      </c>
      <c r="D16" s="120">
        <v>8</v>
      </c>
      <c r="E16" s="120">
        <v>115049</v>
      </c>
      <c r="F16" s="179">
        <v>43.46</v>
      </c>
      <c r="G16" s="120">
        <v>26814</v>
      </c>
      <c r="H16" s="179">
        <v>10.13</v>
      </c>
      <c r="I16" s="120">
        <v>78038</v>
      </c>
      <c r="J16" s="179">
        <v>29.47</v>
      </c>
      <c r="K16" s="120">
        <v>44862</v>
      </c>
      <c r="L16" s="179">
        <v>16.94</v>
      </c>
      <c r="M16" s="119">
        <v>264763</v>
      </c>
      <c r="N16" s="120">
        <v>30201</v>
      </c>
      <c r="O16" s="120">
        <v>27</v>
      </c>
      <c r="P16" s="120">
        <v>6443</v>
      </c>
      <c r="Q16" s="120">
        <v>0</v>
      </c>
      <c r="R16" s="120">
        <v>0</v>
      </c>
      <c r="S16" s="120">
        <v>0</v>
      </c>
      <c r="T16" s="180">
        <v>4855</v>
      </c>
      <c r="U16" s="180">
        <v>232947</v>
      </c>
      <c r="V16" s="98" t="s">
        <v>13</v>
      </c>
      <c r="W16" s="15"/>
      <c r="AC16" s="8"/>
    </row>
    <row r="17" spans="1:29" ht="13.5">
      <c r="A17" s="159" t="s">
        <v>23</v>
      </c>
      <c r="B17" s="160" t="s">
        <v>79</v>
      </c>
      <c r="C17" s="160" t="s">
        <v>176</v>
      </c>
      <c r="D17" s="174">
        <v>8</v>
      </c>
      <c r="E17" s="174">
        <v>15440</v>
      </c>
      <c r="F17" s="175">
        <v>42.53</v>
      </c>
      <c r="G17" s="176">
        <v>0</v>
      </c>
      <c r="H17" s="175">
        <v>0</v>
      </c>
      <c r="I17" s="176">
        <v>14430</v>
      </c>
      <c r="J17" s="175">
        <v>39.75</v>
      </c>
      <c r="K17" s="176">
        <v>6433</v>
      </c>
      <c r="L17" s="175">
        <v>17.72</v>
      </c>
      <c r="M17" s="121">
        <v>36303</v>
      </c>
      <c r="N17" s="176">
        <v>5074</v>
      </c>
      <c r="O17" s="176">
        <v>35</v>
      </c>
      <c r="P17" s="176">
        <v>274</v>
      </c>
      <c r="Q17" s="176">
        <v>0</v>
      </c>
      <c r="R17" s="176">
        <v>0</v>
      </c>
      <c r="S17" s="176">
        <v>0</v>
      </c>
      <c r="T17" s="177">
        <v>-3877</v>
      </c>
      <c r="U17" s="177">
        <v>27043</v>
      </c>
      <c r="V17" s="96" t="s">
        <v>23</v>
      </c>
      <c r="W17" s="15"/>
      <c r="AC17" s="8"/>
    </row>
    <row r="18" spans="1:29" ht="13.5">
      <c r="A18" s="159" t="s">
        <v>118</v>
      </c>
      <c r="B18" s="160" t="s">
        <v>79</v>
      </c>
      <c r="C18" s="160" t="s">
        <v>78</v>
      </c>
      <c r="D18" s="178">
        <v>8</v>
      </c>
      <c r="E18" s="178">
        <v>77205</v>
      </c>
      <c r="F18" s="179">
        <v>48.44</v>
      </c>
      <c r="G18" s="120">
        <v>8009</v>
      </c>
      <c r="H18" s="179">
        <v>5.03</v>
      </c>
      <c r="I18" s="120">
        <v>52123</v>
      </c>
      <c r="J18" s="179">
        <v>32.71</v>
      </c>
      <c r="K18" s="120">
        <v>22032</v>
      </c>
      <c r="L18" s="179">
        <v>13.82</v>
      </c>
      <c r="M18" s="119">
        <v>159369</v>
      </c>
      <c r="N18" s="120">
        <v>17401</v>
      </c>
      <c r="O18" s="120">
        <v>122</v>
      </c>
      <c r="P18" s="178">
        <v>7000</v>
      </c>
      <c r="Q18" s="120">
        <v>0</v>
      </c>
      <c r="R18" s="120">
        <v>0</v>
      </c>
      <c r="S18" s="120">
        <v>0</v>
      </c>
      <c r="T18" s="180">
        <v>579</v>
      </c>
      <c r="U18" s="180">
        <v>135425</v>
      </c>
      <c r="V18" s="96" t="s">
        <v>107</v>
      </c>
      <c r="W18" s="15"/>
      <c r="AC18" s="8"/>
    </row>
    <row r="19" spans="1:141" s="8" customFormat="1" ht="13.5">
      <c r="A19" s="159" t="s">
        <v>119</v>
      </c>
      <c r="B19" s="160" t="s">
        <v>79</v>
      </c>
      <c r="C19" s="160" t="s">
        <v>79</v>
      </c>
      <c r="D19" s="178">
        <v>8</v>
      </c>
      <c r="E19" s="178">
        <v>197760</v>
      </c>
      <c r="F19" s="179">
        <v>49.18</v>
      </c>
      <c r="G19" s="120">
        <v>18115</v>
      </c>
      <c r="H19" s="179">
        <v>4.51</v>
      </c>
      <c r="I19" s="120">
        <v>129080</v>
      </c>
      <c r="J19" s="179">
        <v>32.11</v>
      </c>
      <c r="K19" s="120">
        <v>57068</v>
      </c>
      <c r="L19" s="179">
        <v>14.2</v>
      </c>
      <c r="M19" s="119">
        <v>402023</v>
      </c>
      <c r="N19" s="120">
        <v>48158</v>
      </c>
      <c r="O19" s="120">
        <v>9</v>
      </c>
      <c r="P19" s="120">
        <v>18482</v>
      </c>
      <c r="Q19" s="120">
        <v>0</v>
      </c>
      <c r="R19" s="120">
        <v>0</v>
      </c>
      <c r="S19" s="120">
        <v>0</v>
      </c>
      <c r="T19" s="180">
        <v>-5029</v>
      </c>
      <c r="U19" s="180">
        <v>330345</v>
      </c>
      <c r="V19" s="96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59" t="s">
        <v>34</v>
      </c>
      <c r="B20" s="160" t="s">
        <v>79</v>
      </c>
      <c r="C20" s="160" t="s">
        <v>79</v>
      </c>
      <c r="D20" s="178">
        <v>8</v>
      </c>
      <c r="E20" s="178">
        <v>81564</v>
      </c>
      <c r="F20" s="179">
        <v>42.68</v>
      </c>
      <c r="G20" s="120">
        <v>21435</v>
      </c>
      <c r="H20" s="179">
        <v>11.22</v>
      </c>
      <c r="I20" s="120">
        <v>54162</v>
      </c>
      <c r="J20" s="179">
        <v>28.34</v>
      </c>
      <c r="K20" s="120">
        <v>33942</v>
      </c>
      <c r="L20" s="179">
        <v>17.76</v>
      </c>
      <c r="M20" s="119">
        <v>191103</v>
      </c>
      <c r="N20" s="120">
        <v>24000</v>
      </c>
      <c r="O20" s="120">
        <v>426</v>
      </c>
      <c r="P20" s="120">
        <v>5279</v>
      </c>
      <c r="Q20" s="120">
        <v>0</v>
      </c>
      <c r="R20" s="120">
        <v>0</v>
      </c>
      <c r="S20" s="120">
        <v>0</v>
      </c>
      <c r="T20" s="180">
        <v>-1535</v>
      </c>
      <c r="U20" s="180">
        <v>159863</v>
      </c>
      <c r="V20" s="96" t="s">
        <v>34</v>
      </c>
      <c r="W20" s="15"/>
      <c r="AC20" s="8"/>
    </row>
    <row r="21" spans="1:30" s="8" customFormat="1" ht="13.5">
      <c r="A21" s="165" t="s">
        <v>37</v>
      </c>
      <c r="B21" s="166" t="s">
        <v>79</v>
      </c>
      <c r="C21" s="166" t="s">
        <v>79</v>
      </c>
      <c r="D21" s="181">
        <v>8</v>
      </c>
      <c r="E21" s="120">
        <v>58163</v>
      </c>
      <c r="F21" s="179">
        <v>42.5</v>
      </c>
      <c r="G21" s="120">
        <v>17201</v>
      </c>
      <c r="H21" s="179">
        <v>12.57</v>
      </c>
      <c r="I21" s="120">
        <v>42660</v>
      </c>
      <c r="J21" s="179">
        <v>31.17</v>
      </c>
      <c r="K21" s="120">
        <v>18824</v>
      </c>
      <c r="L21" s="179">
        <v>13.76</v>
      </c>
      <c r="M21" s="134">
        <v>136848</v>
      </c>
      <c r="N21" s="120">
        <v>16999</v>
      </c>
      <c r="O21" s="120">
        <v>0</v>
      </c>
      <c r="P21" s="120">
        <v>4801</v>
      </c>
      <c r="Q21" s="182">
        <v>0</v>
      </c>
      <c r="R21" s="182">
        <v>0</v>
      </c>
      <c r="S21" s="182">
        <v>0</v>
      </c>
      <c r="T21" s="180">
        <v>-547</v>
      </c>
      <c r="U21" s="180">
        <v>114501</v>
      </c>
      <c r="V21" s="98" t="s">
        <v>37</v>
      </c>
      <c r="W21" s="9"/>
      <c r="X21"/>
      <c r="Y21"/>
      <c r="Z21"/>
      <c r="AA21"/>
      <c r="AB21"/>
      <c r="AD21"/>
    </row>
    <row r="22" spans="1:30" s="8" customFormat="1" ht="13.5">
      <c r="A22" s="159" t="s">
        <v>156</v>
      </c>
      <c r="B22" s="160" t="s">
        <v>79</v>
      </c>
      <c r="C22" s="160" t="s">
        <v>79</v>
      </c>
      <c r="D22" s="120">
        <v>8</v>
      </c>
      <c r="E22" s="174">
        <v>38406</v>
      </c>
      <c r="F22" s="175">
        <v>41.84</v>
      </c>
      <c r="G22" s="176">
        <v>8640</v>
      </c>
      <c r="H22" s="175">
        <v>9.41</v>
      </c>
      <c r="I22" s="176">
        <v>28591</v>
      </c>
      <c r="J22" s="175">
        <v>31.15</v>
      </c>
      <c r="K22" s="176">
        <v>16159</v>
      </c>
      <c r="L22" s="175">
        <v>17.6</v>
      </c>
      <c r="M22" s="121">
        <v>91796</v>
      </c>
      <c r="N22" s="176">
        <v>12680</v>
      </c>
      <c r="O22" s="176">
        <v>92</v>
      </c>
      <c r="P22" s="176">
        <v>549</v>
      </c>
      <c r="Q22" s="176">
        <v>0</v>
      </c>
      <c r="R22" s="176">
        <v>0</v>
      </c>
      <c r="S22" s="176">
        <v>0</v>
      </c>
      <c r="T22" s="177">
        <v>-681</v>
      </c>
      <c r="U22" s="177">
        <v>77794</v>
      </c>
      <c r="V22" s="96" t="s">
        <v>108</v>
      </c>
      <c r="W22" s="9"/>
      <c r="X22"/>
      <c r="Y22"/>
      <c r="Z22"/>
      <c r="AA22"/>
      <c r="AB22"/>
      <c r="AD22"/>
    </row>
    <row r="23" spans="1:30" s="8" customFormat="1" ht="13.5">
      <c r="A23" s="159" t="s">
        <v>121</v>
      </c>
      <c r="B23" s="160" t="s">
        <v>79</v>
      </c>
      <c r="C23" s="160" t="s">
        <v>79</v>
      </c>
      <c r="D23" s="120">
        <v>9</v>
      </c>
      <c r="E23" s="120">
        <v>131209</v>
      </c>
      <c r="F23" s="179">
        <v>42.19</v>
      </c>
      <c r="G23" s="120">
        <v>33138</v>
      </c>
      <c r="H23" s="179">
        <v>10.66</v>
      </c>
      <c r="I23" s="120">
        <v>96583</v>
      </c>
      <c r="J23" s="179">
        <v>31.06</v>
      </c>
      <c r="K23" s="120">
        <v>50039</v>
      </c>
      <c r="L23" s="179">
        <v>16.09</v>
      </c>
      <c r="M23" s="119">
        <v>310969</v>
      </c>
      <c r="N23" s="120">
        <v>28368</v>
      </c>
      <c r="O23" s="120">
        <v>17</v>
      </c>
      <c r="P23" s="120">
        <v>3022</v>
      </c>
      <c r="Q23" s="120">
        <v>0</v>
      </c>
      <c r="R23" s="120">
        <v>0</v>
      </c>
      <c r="S23" s="120">
        <v>0</v>
      </c>
      <c r="T23" s="180">
        <v>-46753</v>
      </c>
      <c r="U23" s="180">
        <v>232809</v>
      </c>
      <c r="V23" s="96" t="s">
        <v>109</v>
      </c>
      <c r="W23" s="9"/>
      <c r="X23"/>
      <c r="Y23"/>
      <c r="Z23"/>
      <c r="AA23"/>
      <c r="AB23"/>
      <c r="AD23"/>
    </row>
    <row r="24" spans="1:29" s="309" customFormat="1" ht="13.5">
      <c r="A24" s="302" t="s">
        <v>157</v>
      </c>
      <c r="B24" s="303"/>
      <c r="C24" s="303"/>
      <c r="D24" s="304"/>
      <c r="E24" s="304">
        <v>6329194</v>
      </c>
      <c r="F24" s="305" t="s">
        <v>149</v>
      </c>
      <c r="G24" s="304">
        <v>598149</v>
      </c>
      <c r="H24" s="305" t="s">
        <v>149</v>
      </c>
      <c r="I24" s="304">
        <v>4175071</v>
      </c>
      <c r="J24" s="305" t="s">
        <v>149</v>
      </c>
      <c r="K24" s="304">
        <v>1854063</v>
      </c>
      <c r="L24" s="305" t="s">
        <v>149</v>
      </c>
      <c r="M24" s="304">
        <v>12956477</v>
      </c>
      <c r="N24" s="304">
        <v>1624085</v>
      </c>
      <c r="O24" s="304">
        <v>12414</v>
      </c>
      <c r="P24" s="304">
        <v>737848</v>
      </c>
      <c r="Q24" s="304">
        <v>0</v>
      </c>
      <c r="R24" s="304">
        <v>0</v>
      </c>
      <c r="S24" s="304">
        <v>0</v>
      </c>
      <c r="T24" s="306">
        <v>-38431</v>
      </c>
      <c r="U24" s="304">
        <v>10543699</v>
      </c>
      <c r="V24" s="307" t="s">
        <v>166</v>
      </c>
      <c r="W24" s="308"/>
      <c r="AC24" s="310"/>
    </row>
    <row r="25" spans="1:30" s="158" customFormat="1" ht="13.5">
      <c r="A25" s="321" t="s">
        <v>40</v>
      </c>
      <c r="B25" s="322" t="s">
        <v>58</v>
      </c>
      <c r="C25" s="322" t="s">
        <v>45</v>
      </c>
      <c r="D25" s="161">
        <v>12</v>
      </c>
      <c r="E25" s="323">
        <v>0</v>
      </c>
      <c r="F25" s="324">
        <v>0</v>
      </c>
      <c r="G25" s="325">
        <v>0</v>
      </c>
      <c r="H25" s="324">
        <v>0</v>
      </c>
      <c r="I25" s="323">
        <v>0</v>
      </c>
      <c r="J25" s="324">
        <v>0</v>
      </c>
      <c r="K25" s="323">
        <v>0</v>
      </c>
      <c r="L25" s="324">
        <v>0</v>
      </c>
      <c r="M25" s="121">
        <v>210535</v>
      </c>
      <c r="N25" s="326">
        <v>0</v>
      </c>
      <c r="O25" s="326">
        <v>0</v>
      </c>
      <c r="P25" s="326">
        <v>0</v>
      </c>
      <c r="Q25" s="326"/>
      <c r="R25" s="326"/>
      <c r="S25" s="326"/>
      <c r="T25" s="327">
        <v>0</v>
      </c>
      <c r="U25" s="176">
        <v>210535</v>
      </c>
      <c r="V25" s="328" t="s">
        <v>40</v>
      </c>
      <c r="W25" s="78"/>
      <c r="X25" s="157"/>
      <c r="Y25" s="157"/>
      <c r="Z25" s="157"/>
      <c r="AA25" s="157"/>
      <c r="AB25" s="157"/>
      <c r="AD25" s="157"/>
    </row>
    <row r="26" spans="1:30" s="158" customFormat="1" ht="13.5" customHeight="1">
      <c r="A26" s="159" t="s">
        <v>41</v>
      </c>
      <c r="B26" s="160" t="s">
        <v>79</v>
      </c>
      <c r="C26" s="160" t="s">
        <v>79</v>
      </c>
      <c r="D26" s="164">
        <v>12</v>
      </c>
      <c r="E26" s="108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108">
        <v>0</v>
      </c>
      <c r="L26" s="107">
        <v>0</v>
      </c>
      <c r="M26" s="119">
        <v>255420</v>
      </c>
      <c r="N26" s="117">
        <v>0</v>
      </c>
      <c r="O26" s="117">
        <v>0</v>
      </c>
      <c r="P26" s="117">
        <v>0</v>
      </c>
      <c r="Q26" s="117"/>
      <c r="R26" s="117"/>
      <c r="S26" s="117"/>
      <c r="T26" s="260">
        <v>0</v>
      </c>
      <c r="U26" s="120">
        <v>255420</v>
      </c>
      <c r="V26" s="163" t="s">
        <v>41</v>
      </c>
      <c r="W26" s="78"/>
      <c r="X26" s="157"/>
      <c r="Y26" s="157"/>
      <c r="Z26" s="157"/>
      <c r="AA26" s="157"/>
      <c r="AB26" s="157"/>
      <c r="AD26" s="157"/>
    </row>
    <row r="27" spans="1:30" s="158" customFormat="1" ht="13.5">
      <c r="A27" s="165" t="s">
        <v>42</v>
      </c>
      <c r="B27" s="166" t="s">
        <v>79</v>
      </c>
      <c r="C27" s="166" t="s">
        <v>79</v>
      </c>
      <c r="D27" s="167">
        <v>12</v>
      </c>
      <c r="E27" s="108">
        <v>0</v>
      </c>
      <c r="F27" s="107">
        <v>0</v>
      </c>
      <c r="G27" s="168">
        <v>0</v>
      </c>
      <c r="H27" s="107">
        <v>0</v>
      </c>
      <c r="I27" s="108">
        <v>0</v>
      </c>
      <c r="J27" s="107">
        <v>0</v>
      </c>
      <c r="K27" s="108">
        <v>0</v>
      </c>
      <c r="L27" s="107">
        <v>0</v>
      </c>
      <c r="M27" s="119">
        <v>76478</v>
      </c>
      <c r="N27" s="118">
        <v>0</v>
      </c>
      <c r="O27" s="117">
        <v>0</v>
      </c>
      <c r="P27" s="118">
        <v>0</v>
      </c>
      <c r="Q27" s="118"/>
      <c r="R27" s="118"/>
      <c r="S27" s="118"/>
      <c r="T27" s="261">
        <v>0</v>
      </c>
      <c r="U27" s="120">
        <v>76478</v>
      </c>
      <c r="V27" s="169" t="s">
        <v>42</v>
      </c>
      <c r="W27" s="78"/>
      <c r="X27" s="157"/>
      <c r="Y27" s="157"/>
      <c r="Z27" s="157"/>
      <c r="AA27" s="157"/>
      <c r="AB27" s="157"/>
      <c r="AD27" s="157"/>
    </row>
    <row r="28" spans="1:30" s="314" customFormat="1" ht="14.25" thickBot="1">
      <c r="A28" s="329" t="s">
        <v>43</v>
      </c>
      <c r="B28" s="330"/>
      <c r="C28" s="330"/>
      <c r="D28" s="331"/>
      <c r="E28" s="331">
        <v>0</v>
      </c>
      <c r="F28" s="332" t="s">
        <v>149</v>
      </c>
      <c r="G28" s="331">
        <v>0</v>
      </c>
      <c r="H28" s="332" t="s">
        <v>149</v>
      </c>
      <c r="I28" s="331">
        <v>0</v>
      </c>
      <c r="J28" s="332" t="s">
        <v>149</v>
      </c>
      <c r="K28" s="331">
        <v>0</v>
      </c>
      <c r="L28" s="332" t="s">
        <v>149</v>
      </c>
      <c r="M28" s="331">
        <v>542433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3">
        <v>0</v>
      </c>
      <c r="U28" s="331">
        <v>542433</v>
      </c>
      <c r="V28" s="334" t="s">
        <v>127</v>
      </c>
      <c r="W28" s="312"/>
      <c r="X28" s="313"/>
      <c r="Y28" s="313"/>
      <c r="Z28" s="313"/>
      <c r="AA28" s="313"/>
      <c r="AB28" s="313"/>
      <c r="AD28" s="313"/>
    </row>
    <row r="29" spans="1:29" s="313" customFormat="1" ht="15" thickBot="1" thickTop="1">
      <c r="A29" s="315" t="s">
        <v>152</v>
      </c>
      <c r="B29" s="316"/>
      <c r="C29" s="316"/>
      <c r="D29" s="316"/>
      <c r="E29" s="316">
        <v>6329194</v>
      </c>
      <c r="F29" s="317" t="s">
        <v>151</v>
      </c>
      <c r="G29" s="316">
        <v>598149</v>
      </c>
      <c r="H29" s="317" t="s">
        <v>151</v>
      </c>
      <c r="I29" s="316">
        <v>4175071</v>
      </c>
      <c r="J29" s="317" t="s">
        <v>151</v>
      </c>
      <c r="K29" s="316">
        <v>1854063</v>
      </c>
      <c r="L29" s="317" t="s">
        <v>151</v>
      </c>
      <c r="M29" s="316">
        <v>13498910</v>
      </c>
      <c r="N29" s="316">
        <v>1624085</v>
      </c>
      <c r="O29" s="316">
        <v>12414</v>
      </c>
      <c r="P29" s="316">
        <v>737848</v>
      </c>
      <c r="Q29" s="316">
        <v>0</v>
      </c>
      <c r="R29" s="316">
        <v>0</v>
      </c>
      <c r="S29" s="316">
        <v>0</v>
      </c>
      <c r="T29" s="318">
        <v>-38431</v>
      </c>
      <c r="U29" s="316">
        <v>11086132</v>
      </c>
      <c r="V29" s="319" t="s">
        <v>167</v>
      </c>
      <c r="W29" s="320"/>
      <c r="AC29" s="314"/>
    </row>
    <row r="30" spans="1:29" ht="8.25" customHeight="1">
      <c r="A30" s="157"/>
      <c r="B30" s="157"/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AC30" s="8"/>
    </row>
    <row r="31" spans="1:29" ht="13.5">
      <c r="A31" s="157"/>
      <c r="B31" s="157"/>
      <c r="C31" s="157"/>
      <c r="D31" s="157"/>
      <c r="E31" s="157"/>
      <c r="F31" s="157"/>
      <c r="G31" s="158"/>
      <c r="H31" s="158"/>
      <c r="I31" s="157"/>
      <c r="J31" s="158"/>
      <c r="K31" s="158"/>
      <c r="L31" s="158"/>
      <c r="M31" s="183"/>
      <c r="N31" s="158"/>
      <c r="O31" s="158"/>
      <c r="P31" s="158"/>
      <c r="Q31" s="158"/>
      <c r="R31" s="158"/>
      <c r="S31" s="158"/>
      <c r="T31" s="158"/>
      <c r="U31" s="158"/>
      <c r="AC31" s="8"/>
    </row>
    <row r="32" spans="1:29" ht="21.75" thickBot="1">
      <c r="A32" s="263" t="s">
        <v>112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84"/>
      <c r="Q32" s="184"/>
      <c r="R32" s="184"/>
      <c r="S32" s="184"/>
      <c r="T32" s="184" t="s">
        <v>158</v>
      </c>
      <c r="U32" s="184"/>
      <c r="V32" s="61"/>
      <c r="AC32" s="8"/>
    </row>
    <row r="33" spans="1:29" ht="15" customHeight="1">
      <c r="A33" s="408" t="s">
        <v>2</v>
      </c>
      <c r="B33" s="428" t="s">
        <v>48</v>
      </c>
      <c r="C33" s="429"/>
      <c r="D33" s="429"/>
      <c r="E33" s="429"/>
      <c r="F33" s="429"/>
      <c r="G33" s="429"/>
      <c r="H33" s="429"/>
      <c r="I33" s="429"/>
      <c r="J33" s="185"/>
      <c r="K33" s="186"/>
      <c r="L33" s="428" t="s">
        <v>159</v>
      </c>
      <c r="M33" s="429"/>
      <c r="N33" s="429"/>
      <c r="O33" s="430"/>
      <c r="P33" s="187"/>
      <c r="Q33" s="431"/>
      <c r="R33" s="432"/>
      <c r="S33" s="432"/>
      <c r="T33" s="433"/>
      <c r="U33" s="188"/>
      <c r="V33"/>
      <c r="AC33" s="8"/>
    </row>
    <row r="34" spans="1:28" ht="15" customHeight="1">
      <c r="A34" s="409"/>
      <c r="B34" s="189"/>
      <c r="C34" s="190"/>
      <c r="D34" s="189"/>
      <c r="E34" s="190"/>
      <c r="F34" s="189"/>
      <c r="G34" s="190"/>
      <c r="H34" s="189"/>
      <c r="I34" s="190"/>
      <c r="J34" s="191"/>
      <c r="K34" s="192"/>
      <c r="L34" s="418" t="s">
        <v>160</v>
      </c>
      <c r="M34" s="419"/>
      <c r="N34" s="411" t="s">
        <v>141</v>
      </c>
      <c r="O34" s="412"/>
      <c r="P34" s="193" t="s">
        <v>111</v>
      </c>
      <c r="Q34" s="406" t="s">
        <v>134</v>
      </c>
      <c r="R34" s="434"/>
      <c r="S34" s="434"/>
      <c r="T34" s="435"/>
      <c r="U34" s="196"/>
      <c r="V34"/>
      <c r="AB34" s="8"/>
    </row>
    <row r="35" spans="1:28" ht="15" customHeight="1">
      <c r="A35" s="409"/>
      <c r="B35" s="406" t="s">
        <v>161</v>
      </c>
      <c r="C35" s="407"/>
      <c r="D35" s="406" t="s">
        <v>162</v>
      </c>
      <c r="E35" s="407"/>
      <c r="F35" s="406" t="s">
        <v>163</v>
      </c>
      <c r="G35" s="407"/>
      <c r="H35" s="406" t="s">
        <v>67</v>
      </c>
      <c r="I35" s="407"/>
      <c r="J35" s="406" t="s">
        <v>49</v>
      </c>
      <c r="K35" s="407"/>
      <c r="L35" s="418" t="s">
        <v>136</v>
      </c>
      <c r="M35" s="419"/>
      <c r="N35" s="413"/>
      <c r="O35" s="414"/>
      <c r="P35" s="193"/>
      <c r="Q35" s="406"/>
      <c r="R35" s="434"/>
      <c r="S35" s="434"/>
      <c r="T35" s="407"/>
      <c r="U35" s="197" t="s">
        <v>2</v>
      </c>
      <c r="V35"/>
      <c r="AB35" s="8"/>
    </row>
    <row r="36" spans="1:28" ht="15" customHeight="1">
      <c r="A36" s="409"/>
      <c r="B36" s="191"/>
      <c r="C36" s="198"/>
      <c r="D36" s="191"/>
      <c r="E36" s="198"/>
      <c r="F36" s="191"/>
      <c r="G36" s="198"/>
      <c r="H36" s="191"/>
      <c r="I36" s="198"/>
      <c r="J36" s="194"/>
      <c r="K36" s="195"/>
      <c r="L36" s="418" t="s">
        <v>164</v>
      </c>
      <c r="M36" s="419"/>
      <c r="N36" s="413"/>
      <c r="O36" s="414"/>
      <c r="P36" s="193" t="s">
        <v>53</v>
      </c>
      <c r="Q36" s="406" t="s">
        <v>53</v>
      </c>
      <c r="R36" s="434"/>
      <c r="S36" s="434"/>
      <c r="T36" s="435"/>
      <c r="U36" s="196"/>
      <c r="V36"/>
      <c r="AB36" s="8"/>
    </row>
    <row r="37" spans="1:28" ht="15" customHeight="1">
      <c r="A37" s="410"/>
      <c r="B37" s="199"/>
      <c r="C37" s="200" t="s">
        <v>165</v>
      </c>
      <c r="D37" s="201"/>
      <c r="E37" s="200" t="s">
        <v>165</v>
      </c>
      <c r="F37" s="202"/>
      <c r="G37" s="200" t="s">
        <v>52</v>
      </c>
      <c r="H37" s="202"/>
      <c r="I37" s="200" t="s">
        <v>52</v>
      </c>
      <c r="J37" s="199"/>
      <c r="K37" s="201" t="s">
        <v>150</v>
      </c>
      <c r="L37" s="404" t="s">
        <v>55</v>
      </c>
      <c r="M37" s="405"/>
      <c r="N37" s="404" t="s">
        <v>55</v>
      </c>
      <c r="O37" s="405"/>
      <c r="P37" s="203"/>
      <c r="Q37" s="439"/>
      <c r="R37" s="440"/>
      <c r="S37" s="440"/>
      <c r="T37" s="441"/>
      <c r="U37" s="205"/>
      <c r="W37" s="8"/>
      <c r="AB37" s="8"/>
    </row>
    <row r="38" spans="1:28" ht="13.5">
      <c r="A38" s="206" t="s">
        <v>4</v>
      </c>
      <c r="B38" s="137">
        <v>0</v>
      </c>
      <c r="C38" s="207">
        <v>7.89</v>
      </c>
      <c r="D38" s="137">
        <v>0</v>
      </c>
      <c r="E38" s="207">
        <v>2.9</v>
      </c>
      <c r="F38" s="137">
        <v>0</v>
      </c>
      <c r="G38" s="208">
        <v>29900</v>
      </c>
      <c r="H38" s="140">
        <v>0</v>
      </c>
      <c r="I38" s="208">
        <v>17400</v>
      </c>
      <c r="J38" s="140">
        <v>0</v>
      </c>
      <c r="K38" s="208">
        <v>580</v>
      </c>
      <c r="L38" s="140">
        <v>0</v>
      </c>
      <c r="M38" s="208">
        <v>30611637</v>
      </c>
      <c r="N38" s="140">
        <v>0</v>
      </c>
      <c r="O38" s="252">
        <v>2077245</v>
      </c>
      <c r="P38" s="209" t="s">
        <v>147</v>
      </c>
      <c r="Q38" s="448" t="s">
        <v>148</v>
      </c>
      <c r="R38" s="449"/>
      <c r="S38" s="449"/>
      <c r="T38" s="450"/>
      <c r="U38" s="210" t="s">
        <v>4</v>
      </c>
      <c r="W38" s="8"/>
      <c r="AB38" s="8"/>
    </row>
    <row r="39" spans="1:28" ht="13.5">
      <c r="A39" s="206" t="s">
        <v>5</v>
      </c>
      <c r="B39" s="138">
        <v>0</v>
      </c>
      <c r="C39" s="211">
        <v>6.2</v>
      </c>
      <c r="D39" s="138">
        <v>0</v>
      </c>
      <c r="E39" s="211">
        <v>20</v>
      </c>
      <c r="F39" s="138">
        <v>0</v>
      </c>
      <c r="G39" s="212">
        <v>25500</v>
      </c>
      <c r="H39" s="141">
        <v>0</v>
      </c>
      <c r="I39" s="212">
        <v>21500</v>
      </c>
      <c r="J39" s="141">
        <v>0</v>
      </c>
      <c r="K39" s="212">
        <v>580</v>
      </c>
      <c r="L39" s="141">
        <v>0</v>
      </c>
      <c r="M39" s="212">
        <v>9314312</v>
      </c>
      <c r="N39" s="141">
        <v>0</v>
      </c>
      <c r="O39" s="253">
        <v>390041</v>
      </c>
      <c r="P39" s="213" t="s">
        <v>147</v>
      </c>
      <c r="Q39" s="442" t="s">
        <v>148</v>
      </c>
      <c r="R39" s="443"/>
      <c r="S39" s="443"/>
      <c r="T39" s="444"/>
      <c r="U39" s="210" t="s">
        <v>5</v>
      </c>
      <c r="W39" s="8"/>
      <c r="AB39" s="8"/>
    </row>
    <row r="40" spans="1:28" ht="13.5">
      <c r="A40" s="206" t="s">
        <v>7</v>
      </c>
      <c r="B40" s="138">
        <v>0</v>
      </c>
      <c r="C40" s="211">
        <v>4.86</v>
      </c>
      <c r="D40" s="138">
        <v>0</v>
      </c>
      <c r="E40" s="211">
        <v>16.67</v>
      </c>
      <c r="F40" s="138">
        <v>0</v>
      </c>
      <c r="G40" s="212">
        <v>24100</v>
      </c>
      <c r="H40" s="141">
        <v>0</v>
      </c>
      <c r="I40" s="212">
        <v>17400</v>
      </c>
      <c r="J40" s="141">
        <v>0</v>
      </c>
      <c r="K40" s="212">
        <v>580</v>
      </c>
      <c r="L40" s="141">
        <v>0</v>
      </c>
      <c r="M40" s="212">
        <v>3776671</v>
      </c>
      <c r="N40" s="141">
        <v>0</v>
      </c>
      <c r="O40" s="253">
        <v>197436</v>
      </c>
      <c r="P40" s="213" t="s">
        <v>147</v>
      </c>
      <c r="Q40" s="442" t="s">
        <v>148</v>
      </c>
      <c r="R40" s="443"/>
      <c r="S40" s="443"/>
      <c r="T40" s="444"/>
      <c r="U40" s="210" t="s">
        <v>7</v>
      </c>
      <c r="W40" s="8"/>
      <c r="AB40" s="8"/>
    </row>
    <row r="41" spans="1:28" ht="13.5">
      <c r="A41" s="206" t="s">
        <v>8</v>
      </c>
      <c r="B41" s="138">
        <v>0</v>
      </c>
      <c r="C41" s="211">
        <v>5.7</v>
      </c>
      <c r="D41" s="138">
        <v>0</v>
      </c>
      <c r="E41" s="211">
        <v>23</v>
      </c>
      <c r="F41" s="138">
        <v>0</v>
      </c>
      <c r="G41" s="212">
        <v>25000</v>
      </c>
      <c r="H41" s="141">
        <v>0</v>
      </c>
      <c r="I41" s="212">
        <v>23000</v>
      </c>
      <c r="J41" s="141">
        <v>0</v>
      </c>
      <c r="K41" s="212">
        <v>580</v>
      </c>
      <c r="L41" s="141">
        <v>0</v>
      </c>
      <c r="M41" s="212">
        <v>4217968</v>
      </c>
      <c r="N41" s="141">
        <v>0</v>
      </c>
      <c r="O41" s="253">
        <v>228030</v>
      </c>
      <c r="P41" s="213" t="s">
        <v>147</v>
      </c>
      <c r="Q41" s="442" t="s">
        <v>148</v>
      </c>
      <c r="R41" s="443"/>
      <c r="S41" s="443"/>
      <c r="T41" s="444"/>
      <c r="U41" s="210" t="s">
        <v>8</v>
      </c>
      <c r="W41" s="8"/>
      <c r="AB41" s="8"/>
    </row>
    <row r="42" spans="1:28" ht="13.5">
      <c r="A42" s="214" t="s">
        <v>9</v>
      </c>
      <c r="B42" s="138">
        <v>0</v>
      </c>
      <c r="C42" s="215">
        <v>6.5</v>
      </c>
      <c r="D42" s="139">
        <v>0</v>
      </c>
      <c r="E42" s="215">
        <v>0</v>
      </c>
      <c r="F42" s="139">
        <v>0</v>
      </c>
      <c r="G42" s="212">
        <v>26500</v>
      </c>
      <c r="H42" s="141">
        <v>0</v>
      </c>
      <c r="I42" s="212">
        <v>19000</v>
      </c>
      <c r="J42" s="141">
        <v>0</v>
      </c>
      <c r="K42" s="212">
        <v>580</v>
      </c>
      <c r="L42" s="141">
        <v>0</v>
      </c>
      <c r="M42" s="212">
        <v>2855927</v>
      </c>
      <c r="N42" s="141">
        <v>0</v>
      </c>
      <c r="O42" s="253">
        <v>0</v>
      </c>
      <c r="P42" s="216" t="s">
        <v>147</v>
      </c>
      <c r="Q42" s="574" t="s">
        <v>146</v>
      </c>
      <c r="R42" s="446"/>
      <c r="S42" s="446"/>
      <c r="T42" s="447"/>
      <c r="U42" s="217" t="s">
        <v>9</v>
      </c>
      <c r="W42" s="8"/>
      <c r="AB42" s="8"/>
    </row>
    <row r="43" spans="1:28" ht="13.5">
      <c r="A43" s="218" t="s">
        <v>10</v>
      </c>
      <c r="B43" s="137">
        <v>0</v>
      </c>
      <c r="C43" s="211">
        <v>5.7</v>
      </c>
      <c r="D43" s="138">
        <v>0</v>
      </c>
      <c r="E43" s="211">
        <v>16</v>
      </c>
      <c r="F43" s="138">
        <v>0</v>
      </c>
      <c r="G43" s="208">
        <v>28400</v>
      </c>
      <c r="H43" s="140">
        <v>0</v>
      </c>
      <c r="I43" s="208">
        <v>23000</v>
      </c>
      <c r="J43" s="140">
        <v>0</v>
      </c>
      <c r="K43" s="208">
        <v>580</v>
      </c>
      <c r="L43" s="140">
        <v>0</v>
      </c>
      <c r="M43" s="208">
        <v>9154618</v>
      </c>
      <c r="N43" s="140">
        <v>0</v>
      </c>
      <c r="O43" s="252">
        <v>461971</v>
      </c>
      <c r="P43" s="209" t="s">
        <v>147</v>
      </c>
      <c r="Q43" s="448" t="s">
        <v>148</v>
      </c>
      <c r="R43" s="449"/>
      <c r="S43" s="449"/>
      <c r="T43" s="450"/>
      <c r="U43" s="210" t="s">
        <v>10</v>
      </c>
      <c r="V43"/>
      <c r="AB43" s="8"/>
    </row>
    <row r="44" spans="1:28" ht="13.5">
      <c r="A44" s="219" t="s">
        <v>115</v>
      </c>
      <c r="B44" s="138">
        <v>0</v>
      </c>
      <c r="C44" s="211">
        <v>6.2</v>
      </c>
      <c r="D44" s="138">
        <v>0</v>
      </c>
      <c r="E44" s="211">
        <v>29</v>
      </c>
      <c r="F44" s="138">
        <v>0</v>
      </c>
      <c r="G44" s="212">
        <v>30000</v>
      </c>
      <c r="H44" s="141">
        <v>0</v>
      </c>
      <c r="I44" s="212">
        <v>22800</v>
      </c>
      <c r="J44" s="141">
        <v>0</v>
      </c>
      <c r="K44" s="212">
        <v>580</v>
      </c>
      <c r="L44" s="141">
        <v>0</v>
      </c>
      <c r="M44" s="212">
        <v>3553614</v>
      </c>
      <c r="N44" s="141">
        <v>0</v>
      </c>
      <c r="O44" s="253">
        <v>195533</v>
      </c>
      <c r="P44" s="213" t="s">
        <v>147</v>
      </c>
      <c r="Q44" s="442" t="s">
        <v>148</v>
      </c>
      <c r="R44" s="443"/>
      <c r="S44" s="443"/>
      <c r="T44" s="444"/>
      <c r="U44" s="210" t="s">
        <v>104</v>
      </c>
      <c r="V44"/>
      <c r="AB44" s="8"/>
    </row>
    <row r="45" spans="1:22" ht="13.5">
      <c r="A45" s="219" t="s">
        <v>116</v>
      </c>
      <c r="B45" s="138">
        <v>0</v>
      </c>
      <c r="C45" s="211">
        <v>6.3</v>
      </c>
      <c r="D45" s="138">
        <v>0</v>
      </c>
      <c r="E45" s="211">
        <v>13</v>
      </c>
      <c r="F45" s="138">
        <v>0</v>
      </c>
      <c r="G45" s="212">
        <v>26700</v>
      </c>
      <c r="H45" s="141">
        <v>0</v>
      </c>
      <c r="I45" s="212">
        <v>23400</v>
      </c>
      <c r="J45" s="141">
        <v>0</v>
      </c>
      <c r="K45" s="212">
        <v>580</v>
      </c>
      <c r="L45" s="141">
        <v>0</v>
      </c>
      <c r="M45" s="212">
        <v>9672212</v>
      </c>
      <c r="N45" s="141">
        <v>0</v>
      </c>
      <c r="O45" s="253">
        <v>554523</v>
      </c>
      <c r="P45" s="213" t="s">
        <v>147</v>
      </c>
      <c r="Q45" s="442" t="s">
        <v>148</v>
      </c>
      <c r="R45" s="443"/>
      <c r="S45" s="443"/>
      <c r="T45" s="444"/>
      <c r="U45" s="210" t="s">
        <v>105</v>
      </c>
      <c r="V45"/>
    </row>
    <row r="46" spans="1:22" ht="13.5">
      <c r="A46" s="219" t="s">
        <v>117</v>
      </c>
      <c r="B46" s="138">
        <v>0</v>
      </c>
      <c r="C46" s="211">
        <v>6.5</v>
      </c>
      <c r="D46" s="138">
        <v>0</v>
      </c>
      <c r="E46" s="211">
        <v>8</v>
      </c>
      <c r="F46" s="138">
        <v>0</v>
      </c>
      <c r="G46" s="212">
        <v>29000</v>
      </c>
      <c r="H46" s="141">
        <v>0</v>
      </c>
      <c r="I46" s="212">
        <v>22500</v>
      </c>
      <c r="J46" s="141">
        <v>0</v>
      </c>
      <c r="K46" s="212">
        <v>580</v>
      </c>
      <c r="L46" s="141">
        <v>0</v>
      </c>
      <c r="M46" s="212">
        <v>11525724</v>
      </c>
      <c r="N46" s="141">
        <v>0</v>
      </c>
      <c r="O46" s="253">
        <v>597608</v>
      </c>
      <c r="P46" s="213" t="s">
        <v>147</v>
      </c>
      <c r="Q46" s="442" t="s">
        <v>148</v>
      </c>
      <c r="R46" s="443"/>
      <c r="S46" s="443"/>
      <c r="T46" s="444"/>
      <c r="U46" s="210" t="s">
        <v>106</v>
      </c>
      <c r="V46"/>
    </row>
    <row r="47" spans="1:22" ht="13.5">
      <c r="A47" s="220" t="s">
        <v>13</v>
      </c>
      <c r="B47" s="138">
        <v>0</v>
      </c>
      <c r="C47" s="215">
        <v>5.5</v>
      </c>
      <c r="D47" s="139">
        <v>0</v>
      </c>
      <c r="E47" s="215">
        <v>25</v>
      </c>
      <c r="F47" s="139">
        <v>0</v>
      </c>
      <c r="G47" s="212">
        <v>24000</v>
      </c>
      <c r="H47" s="141">
        <v>0</v>
      </c>
      <c r="I47" s="212">
        <v>23000</v>
      </c>
      <c r="J47" s="141">
        <v>0</v>
      </c>
      <c r="K47" s="212">
        <v>580</v>
      </c>
      <c r="L47" s="141">
        <v>0</v>
      </c>
      <c r="M47" s="212">
        <v>2152958</v>
      </c>
      <c r="N47" s="141">
        <v>0</v>
      </c>
      <c r="O47" s="253">
        <v>112066</v>
      </c>
      <c r="P47" s="216" t="s">
        <v>147</v>
      </c>
      <c r="Q47" s="445" t="s">
        <v>148</v>
      </c>
      <c r="R47" s="446"/>
      <c r="S47" s="446"/>
      <c r="T47" s="447"/>
      <c r="U47" s="217" t="s">
        <v>13</v>
      </c>
      <c r="V47"/>
    </row>
    <row r="48" spans="1:22" ht="13.5">
      <c r="A48" s="221" t="s">
        <v>23</v>
      </c>
      <c r="B48" s="137">
        <v>0</v>
      </c>
      <c r="C48" s="211">
        <v>3.8</v>
      </c>
      <c r="D48" s="138">
        <v>0</v>
      </c>
      <c r="E48" s="211">
        <v>0</v>
      </c>
      <c r="F48" s="138">
        <v>0</v>
      </c>
      <c r="G48" s="208">
        <v>22200</v>
      </c>
      <c r="H48" s="140">
        <v>0</v>
      </c>
      <c r="I48" s="208">
        <v>16400</v>
      </c>
      <c r="J48" s="140">
        <v>0</v>
      </c>
      <c r="K48" s="208">
        <v>580</v>
      </c>
      <c r="L48" s="140">
        <v>0</v>
      </c>
      <c r="M48" s="208">
        <v>406328</v>
      </c>
      <c r="N48" s="140">
        <v>0</v>
      </c>
      <c r="O48" s="252">
        <v>0</v>
      </c>
      <c r="P48" s="209" t="s">
        <v>147</v>
      </c>
      <c r="Q48" s="448" t="s">
        <v>149</v>
      </c>
      <c r="R48" s="449"/>
      <c r="S48" s="449"/>
      <c r="T48" s="450"/>
      <c r="U48" s="210" t="s">
        <v>23</v>
      </c>
      <c r="V48"/>
    </row>
    <row r="49" spans="1:22" ht="13.5">
      <c r="A49" s="206" t="s">
        <v>118</v>
      </c>
      <c r="B49" s="138">
        <v>0</v>
      </c>
      <c r="C49" s="211">
        <v>5.1</v>
      </c>
      <c r="D49" s="138">
        <v>0</v>
      </c>
      <c r="E49" s="211">
        <v>12</v>
      </c>
      <c r="F49" s="138">
        <v>0</v>
      </c>
      <c r="G49" s="212">
        <v>23500</v>
      </c>
      <c r="H49" s="141">
        <v>0</v>
      </c>
      <c r="I49" s="212">
        <v>17000</v>
      </c>
      <c r="J49" s="141">
        <v>0</v>
      </c>
      <c r="K49" s="212">
        <v>580</v>
      </c>
      <c r="L49" s="141">
        <v>0</v>
      </c>
      <c r="M49" s="212">
        <v>1513834</v>
      </c>
      <c r="N49" s="141">
        <v>0</v>
      </c>
      <c r="O49" s="253">
        <v>66740</v>
      </c>
      <c r="P49" s="213" t="s">
        <v>147</v>
      </c>
      <c r="Q49" s="442" t="s">
        <v>148</v>
      </c>
      <c r="R49" s="443"/>
      <c r="S49" s="443"/>
      <c r="T49" s="444"/>
      <c r="U49" s="210" t="s">
        <v>107</v>
      </c>
      <c r="V49"/>
    </row>
    <row r="50" spans="1:22" ht="13.5">
      <c r="A50" s="206" t="s">
        <v>119</v>
      </c>
      <c r="B50" s="138">
        <v>0</v>
      </c>
      <c r="C50" s="211">
        <v>6.3</v>
      </c>
      <c r="D50" s="138">
        <v>0</v>
      </c>
      <c r="E50" s="211">
        <v>12.5</v>
      </c>
      <c r="F50" s="138">
        <v>0</v>
      </c>
      <c r="G50" s="212">
        <v>28000</v>
      </c>
      <c r="H50" s="141">
        <v>0</v>
      </c>
      <c r="I50" s="212">
        <v>21400</v>
      </c>
      <c r="J50" s="141">
        <v>0</v>
      </c>
      <c r="K50" s="212">
        <v>580</v>
      </c>
      <c r="L50" s="141">
        <v>0</v>
      </c>
      <c r="M50" s="212">
        <v>3139061</v>
      </c>
      <c r="N50" s="141">
        <v>0</v>
      </c>
      <c r="O50" s="253">
        <v>144922</v>
      </c>
      <c r="P50" s="213" t="s">
        <v>147</v>
      </c>
      <c r="Q50" s="442" t="s">
        <v>148</v>
      </c>
      <c r="R50" s="443"/>
      <c r="S50" s="443"/>
      <c r="T50" s="444"/>
      <c r="U50" s="210" t="s">
        <v>29</v>
      </c>
      <c r="V50"/>
    </row>
    <row r="51" spans="1:22" ht="13.5">
      <c r="A51" s="206" t="s">
        <v>34</v>
      </c>
      <c r="B51" s="138">
        <v>0</v>
      </c>
      <c r="C51" s="211">
        <v>6.3</v>
      </c>
      <c r="D51" s="138">
        <v>0</v>
      </c>
      <c r="E51" s="211">
        <v>35</v>
      </c>
      <c r="F51" s="138">
        <v>0</v>
      </c>
      <c r="G51" s="212">
        <v>24500</v>
      </c>
      <c r="H51" s="141">
        <v>0</v>
      </c>
      <c r="I51" s="212">
        <v>26000</v>
      </c>
      <c r="J51" s="141">
        <v>0</v>
      </c>
      <c r="K51" s="212">
        <v>580</v>
      </c>
      <c r="L51" s="141">
        <v>0</v>
      </c>
      <c r="M51" s="212">
        <v>1294677</v>
      </c>
      <c r="N51" s="141">
        <v>0</v>
      </c>
      <c r="O51" s="253">
        <v>61243</v>
      </c>
      <c r="P51" s="213" t="s">
        <v>147</v>
      </c>
      <c r="Q51" s="442" t="s">
        <v>148</v>
      </c>
      <c r="R51" s="443"/>
      <c r="S51" s="443"/>
      <c r="T51" s="444"/>
      <c r="U51" s="210" t="s">
        <v>34</v>
      </c>
      <c r="V51"/>
    </row>
    <row r="52" spans="1:23" ht="13.5">
      <c r="A52" s="214" t="s">
        <v>37</v>
      </c>
      <c r="B52" s="139">
        <v>0</v>
      </c>
      <c r="C52" s="215">
        <v>3.9</v>
      </c>
      <c r="D52" s="139">
        <v>0</v>
      </c>
      <c r="E52" s="215">
        <v>23</v>
      </c>
      <c r="F52" s="139">
        <v>0</v>
      </c>
      <c r="G52" s="212">
        <v>18000</v>
      </c>
      <c r="H52" s="141">
        <v>0</v>
      </c>
      <c r="I52" s="212">
        <v>13000</v>
      </c>
      <c r="J52" s="141">
        <v>0</v>
      </c>
      <c r="K52" s="212">
        <v>580</v>
      </c>
      <c r="L52" s="141">
        <v>0</v>
      </c>
      <c r="M52" s="212">
        <v>1491353</v>
      </c>
      <c r="N52" s="141">
        <v>0</v>
      </c>
      <c r="O52" s="253">
        <v>74788</v>
      </c>
      <c r="P52" s="216" t="s">
        <v>147</v>
      </c>
      <c r="Q52" s="445" t="s">
        <v>148</v>
      </c>
      <c r="R52" s="446"/>
      <c r="S52" s="446"/>
      <c r="T52" s="447"/>
      <c r="U52" s="217" t="s">
        <v>37</v>
      </c>
      <c r="W52" s="8"/>
    </row>
    <row r="53" spans="1:23" ht="13.5">
      <c r="A53" s="206" t="s">
        <v>156</v>
      </c>
      <c r="B53" s="138">
        <v>0</v>
      </c>
      <c r="C53" s="211">
        <v>3.84</v>
      </c>
      <c r="D53" s="138">
        <v>0</v>
      </c>
      <c r="E53" s="211">
        <v>17.2</v>
      </c>
      <c r="F53" s="138">
        <v>0</v>
      </c>
      <c r="G53" s="208">
        <v>17000</v>
      </c>
      <c r="H53" s="140">
        <v>0</v>
      </c>
      <c r="I53" s="208">
        <v>16000</v>
      </c>
      <c r="J53" s="140">
        <v>0</v>
      </c>
      <c r="K53" s="208">
        <v>580</v>
      </c>
      <c r="L53" s="140">
        <v>0</v>
      </c>
      <c r="M53" s="208">
        <v>1017136</v>
      </c>
      <c r="N53" s="140">
        <v>0</v>
      </c>
      <c r="O53" s="252">
        <v>51365</v>
      </c>
      <c r="P53" s="209" t="s">
        <v>147</v>
      </c>
      <c r="Q53" s="448" t="s">
        <v>148</v>
      </c>
      <c r="R53" s="449"/>
      <c r="S53" s="449"/>
      <c r="T53" s="450"/>
      <c r="U53" s="210" t="s">
        <v>108</v>
      </c>
      <c r="W53" s="8"/>
    </row>
    <row r="54" spans="1:23" ht="13.5">
      <c r="A54" s="206" t="s">
        <v>121</v>
      </c>
      <c r="B54" s="138">
        <v>0</v>
      </c>
      <c r="C54" s="211">
        <v>5.5</v>
      </c>
      <c r="D54" s="139">
        <v>0</v>
      </c>
      <c r="E54" s="211">
        <v>30</v>
      </c>
      <c r="F54" s="139">
        <v>0</v>
      </c>
      <c r="G54" s="212">
        <v>25000</v>
      </c>
      <c r="H54" s="142">
        <v>0</v>
      </c>
      <c r="I54" s="212">
        <v>24000</v>
      </c>
      <c r="J54" s="142">
        <v>0</v>
      </c>
      <c r="K54" s="212">
        <v>580</v>
      </c>
      <c r="L54" s="142">
        <v>0</v>
      </c>
      <c r="M54" s="212">
        <v>2386884</v>
      </c>
      <c r="N54" s="141">
        <v>0</v>
      </c>
      <c r="O54" s="254">
        <v>110461</v>
      </c>
      <c r="P54" s="216" t="s">
        <v>147</v>
      </c>
      <c r="Q54" s="445" t="s">
        <v>148</v>
      </c>
      <c r="R54" s="446"/>
      <c r="S54" s="446"/>
      <c r="T54" s="447"/>
      <c r="U54" s="210" t="s">
        <v>109</v>
      </c>
      <c r="W54" s="8"/>
    </row>
    <row r="55" spans="1:21" s="313" customFormat="1" ht="13.5">
      <c r="A55" s="335" t="s">
        <v>157</v>
      </c>
      <c r="B55" s="336"/>
      <c r="C55" s="337" t="s">
        <v>149</v>
      </c>
      <c r="D55" s="400" t="s">
        <v>149</v>
      </c>
      <c r="E55" s="401"/>
      <c r="F55" s="400" t="s">
        <v>149</v>
      </c>
      <c r="G55" s="401"/>
      <c r="H55" s="400" t="s">
        <v>149</v>
      </c>
      <c r="I55" s="401"/>
      <c r="J55" s="426" t="s">
        <v>149</v>
      </c>
      <c r="K55" s="427"/>
      <c r="L55" s="400" t="s">
        <v>149</v>
      </c>
      <c r="M55" s="401"/>
      <c r="N55" s="400" t="s">
        <v>149</v>
      </c>
      <c r="O55" s="401"/>
      <c r="P55" s="311" t="s">
        <v>149</v>
      </c>
      <c r="Q55" s="460" t="s">
        <v>149</v>
      </c>
      <c r="R55" s="461"/>
      <c r="S55" s="461"/>
      <c r="T55" s="401"/>
      <c r="U55" s="338" t="s">
        <v>166</v>
      </c>
    </row>
    <row r="56" spans="1:23" ht="13.5">
      <c r="A56" s="219" t="s">
        <v>40</v>
      </c>
      <c r="B56" s="222"/>
      <c r="C56" s="223" t="s">
        <v>149</v>
      </c>
      <c r="D56" s="402" t="s">
        <v>149</v>
      </c>
      <c r="E56" s="403"/>
      <c r="F56" s="402" t="s">
        <v>149</v>
      </c>
      <c r="G56" s="403"/>
      <c r="H56" s="402" t="s">
        <v>149</v>
      </c>
      <c r="I56" s="403"/>
      <c r="J56" s="402" t="s">
        <v>149</v>
      </c>
      <c r="K56" s="403"/>
      <c r="L56" s="402" t="s">
        <v>149</v>
      </c>
      <c r="M56" s="403"/>
      <c r="N56" s="402" t="s">
        <v>149</v>
      </c>
      <c r="O56" s="403"/>
      <c r="P56" s="80" t="s">
        <v>149</v>
      </c>
      <c r="Q56" s="462" t="s">
        <v>149</v>
      </c>
      <c r="R56" s="463"/>
      <c r="S56" s="463"/>
      <c r="T56" s="403"/>
      <c r="U56" s="210" t="s">
        <v>40</v>
      </c>
      <c r="W56" s="8"/>
    </row>
    <row r="57" spans="1:23" ht="13.5">
      <c r="A57" s="219" t="s">
        <v>41</v>
      </c>
      <c r="B57" s="224"/>
      <c r="C57" s="200" t="s">
        <v>149</v>
      </c>
      <c r="D57" s="404" t="s">
        <v>149</v>
      </c>
      <c r="E57" s="405"/>
      <c r="F57" s="404" t="s">
        <v>149</v>
      </c>
      <c r="G57" s="405"/>
      <c r="H57" s="404" t="s">
        <v>149</v>
      </c>
      <c r="I57" s="405"/>
      <c r="J57" s="404" t="s">
        <v>149</v>
      </c>
      <c r="K57" s="405"/>
      <c r="L57" s="404" t="s">
        <v>149</v>
      </c>
      <c r="M57" s="405"/>
      <c r="N57" s="404" t="s">
        <v>149</v>
      </c>
      <c r="O57" s="405"/>
      <c r="P57" s="80" t="s">
        <v>149</v>
      </c>
      <c r="Q57" s="451" t="s">
        <v>149</v>
      </c>
      <c r="R57" s="452"/>
      <c r="S57" s="452"/>
      <c r="T57" s="405"/>
      <c r="U57" s="210" t="s">
        <v>41</v>
      </c>
      <c r="W57" s="8"/>
    </row>
    <row r="58" spans="1:23" ht="13.5">
      <c r="A58" s="220" t="s">
        <v>42</v>
      </c>
      <c r="B58" s="204"/>
      <c r="C58" s="225" t="s">
        <v>149</v>
      </c>
      <c r="D58" s="420" t="s">
        <v>149</v>
      </c>
      <c r="E58" s="421"/>
      <c r="F58" s="420" t="s">
        <v>149</v>
      </c>
      <c r="G58" s="421"/>
      <c r="H58" s="420" t="s">
        <v>149</v>
      </c>
      <c r="I58" s="421"/>
      <c r="J58" s="420" t="s">
        <v>149</v>
      </c>
      <c r="K58" s="421"/>
      <c r="L58" s="420" t="s">
        <v>149</v>
      </c>
      <c r="M58" s="421"/>
      <c r="N58" s="420" t="s">
        <v>149</v>
      </c>
      <c r="O58" s="421"/>
      <c r="P58" s="81" t="s">
        <v>149</v>
      </c>
      <c r="Q58" s="453" t="s">
        <v>149</v>
      </c>
      <c r="R58" s="454"/>
      <c r="S58" s="454"/>
      <c r="T58" s="421"/>
      <c r="U58" s="217" t="s">
        <v>42</v>
      </c>
      <c r="W58" s="8"/>
    </row>
    <row r="59" spans="1:23" s="313" customFormat="1" ht="14.25" thickBot="1">
      <c r="A59" s="339" t="s">
        <v>43</v>
      </c>
      <c r="B59" s="340"/>
      <c r="C59" s="341" t="s">
        <v>149</v>
      </c>
      <c r="D59" s="424" t="s">
        <v>149</v>
      </c>
      <c r="E59" s="425"/>
      <c r="F59" s="424" t="s">
        <v>149</v>
      </c>
      <c r="G59" s="425"/>
      <c r="H59" s="424" t="s">
        <v>149</v>
      </c>
      <c r="I59" s="425"/>
      <c r="J59" s="424" t="s">
        <v>149</v>
      </c>
      <c r="K59" s="425"/>
      <c r="L59" s="424" t="s">
        <v>149</v>
      </c>
      <c r="M59" s="425"/>
      <c r="N59" s="424" t="s">
        <v>149</v>
      </c>
      <c r="O59" s="425"/>
      <c r="P59" s="342" t="s">
        <v>149</v>
      </c>
      <c r="Q59" s="455" t="s">
        <v>149</v>
      </c>
      <c r="R59" s="456"/>
      <c r="S59" s="456"/>
      <c r="T59" s="457"/>
      <c r="U59" s="343" t="s">
        <v>127</v>
      </c>
      <c r="V59" s="314"/>
      <c r="W59" s="314"/>
    </row>
    <row r="60" spans="1:21" s="313" customFormat="1" ht="15" thickBot="1" thickTop="1">
      <c r="A60" s="344" t="s">
        <v>152</v>
      </c>
      <c r="B60" s="345"/>
      <c r="C60" s="346" t="s">
        <v>149</v>
      </c>
      <c r="D60" s="422" t="s">
        <v>149</v>
      </c>
      <c r="E60" s="423"/>
      <c r="F60" s="422" t="s">
        <v>149</v>
      </c>
      <c r="G60" s="423"/>
      <c r="H60" s="422" t="s">
        <v>149</v>
      </c>
      <c r="I60" s="423"/>
      <c r="J60" s="422" t="s">
        <v>149</v>
      </c>
      <c r="K60" s="423"/>
      <c r="L60" s="422" t="s">
        <v>149</v>
      </c>
      <c r="M60" s="423"/>
      <c r="N60" s="422" t="s">
        <v>149</v>
      </c>
      <c r="O60" s="423"/>
      <c r="P60" s="347" t="s">
        <v>149</v>
      </c>
      <c r="Q60" s="458" t="s">
        <v>149</v>
      </c>
      <c r="R60" s="459"/>
      <c r="S60" s="459"/>
      <c r="T60" s="423"/>
      <c r="U60" s="348" t="s">
        <v>167</v>
      </c>
    </row>
    <row r="62" ht="13.5">
      <c r="A62" t="s">
        <v>114</v>
      </c>
    </row>
    <row r="63" ht="13.5">
      <c r="D63" t="s">
        <v>133</v>
      </c>
    </row>
    <row r="64" ht="13.5">
      <c r="A64" t="s">
        <v>56</v>
      </c>
    </row>
  </sheetData>
  <sheetProtection/>
  <mergeCells count="90">
    <mergeCell ref="D59:E59"/>
    <mergeCell ref="D60:E60"/>
    <mergeCell ref="D55:E55"/>
    <mergeCell ref="D56:E56"/>
    <mergeCell ref="D57:E57"/>
    <mergeCell ref="D58:E58"/>
    <mergeCell ref="Q57:T57"/>
    <mergeCell ref="Q58:T58"/>
    <mergeCell ref="Q59:T59"/>
    <mergeCell ref="Q60:T60"/>
    <mergeCell ref="Q53:T53"/>
    <mergeCell ref="Q54:T54"/>
    <mergeCell ref="Q55:T55"/>
    <mergeCell ref="Q56:T56"/>
    <mergeCell ref="Q49:T49"/>
    <mergeCell ref="Q50:T50"/>
    <mergeCell ref="Q51:T51"/>
    <mergeCell ref="Q52:T52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L33:O33"/>
    <mergeCell ref="N60:O60"/>
    <mergeCell ref="N55:O55"/>
    <mergeCell ref="N56:O56"/>
    <mergeCell ref="N57:O57"/>
    <mergeCell ref="N58:O58"/>
    <mergeCell ref="N59:O59"/>
    <mergeCell ref="L57:M57"/>
    <mergeCell ref="L59:M59"/>
    <mergeCell ref="L60:M60"/>
    <mergeCell ref="J55:K55"/>
    <mergeCell ref="J56:K56"/>
    <mergeCell ref="L55:M55"/>
    <mergeCell ref="L56:M56"/>
    <mergeCell ref="L34:M34"/>
    <mergeCell ref="L35:M35"/>
    <mergeCell ref="F58:G58"/>
    <mergeCell ref="F60:G60"/>
    <mergeCell ref="H59:I59"/>
    <mergeCell ref="H60:I60"/>
    <mergeCell ref="J59:K59"/>
    <mergeCell ref="J60:K60"/>
    <mergeCell ref="F59:G59"/>
    <mergeCell ref="L58:M58"/>
    <mergeCell ref="G3:H5"/>
    <mergeCell ref="I3:J5"/>
    <mergeCell ref="K3:L5"/>
    <mergeCell ref="H58:I58"/>
    <mergeCell ref="F56:G56"/>
    <mergeCell ref="F57:G57"/>
    <mergeCell ref="J57:K57"/>
    <mergeCell ref="F55:G55"/>
    <mergeCell ref="J58:K58"/>
    <mergeCell ref="O2:O6"/>
    <mergeCell ref="N2:N6"/>
    <mergeCell ref="A33:A37"/>
    <mergeCell ref="N34:O36"/>
    <mergeCell ref="M3:M6"/>
    <mergeCell ref="C2:C6"/>
    <mergeCell ref="D2:D6"/>
    <mergeCell ref="L36:M36"/>
    <mergeCell ref="L37:M37"/>
    <mergeCell ref="N37:O37"/>
    <mergeCell ref="B2:B6"/>
    <mergeCell ref="E3:F5"/>
    <mergeCell ref="A2:A6"/>
    <mergeCell ref="H55:I55"/>
    <mergeCell ref="H56:I56"/>
    <mergeCell ref="H57:I57"/>
    <mergeCell ref="H35:I35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8" scale="91" r:id="rId1"/>
  <headerFooter alignWithMargins="0">
    <oddFooter>&amp;C61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30"/>
  <sheetViews>
    <sheetView view="pageBreakPreview" zoomScale="80" zoomScaleSheetLayoutView="80" workbookViewId="0" topLeftCell="A1">
      <selection activeCell="E41" sqref="E4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1" t="s">
        <v>82</v>
      </c>
      <c r="U1" s="58" t="s">
        <v>57</v>
      </c>
      <c r="V1"/>
      <c r="W1"/>
      <c r="X1"/>
      <c r="Y1"/>
    </row>
    <row r="2" spans="1:25" s="8" customFormat="1" ht="15" customHeight="1">
      <c r="A2" s="20"/>
      <c r="B2" s="464" t="s">
        <v>96</v>
      </c>
      <c r="C2" s="465"/>
      <c r="D2" s="465"/>
      <c r="E2" s="465"/>
      <c r="F2" s="465"/>
      <c r="G2" s="465"/>
      <c r="H2" s="465"/>
      <c r="I2" s="465"/>
      <c r="J2" s="466"/>
      <c r="K2" s="473" t="s">
        <v>143</v>
      </c>
      <c r="L2" s="473" t="s">
        <v>145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4"/>
      <c r="L3" s="474"/>
      <c r="M3" s="3" t="s">
        <v>62</v>
      </c>
      <c r="N3" s="3"/>
      <c r="O3" s="3"/>
      <c r="P3" s="3"/>
      <c r="Q3" s="2"/>
      <c r="R3" s="2"/>
      <c r="S3" s="469" t="s">
        <v>99</v>
      </c>
      <c r="T3" s="470"/>
      <c r="U3" s="46"/>
    </row>
    <row r="4" spans="1:21" ht="13.5">
      <c r="A4" s="31" t="s">
        <v>2</v>
      </c>
      <c r="B4" s="471" t="s">
        <v>88</v>
      </c>
      <c r="C4" s="472"/>
      <c r="D4" s="471" t="s">
        <v>89</v>
      </c>
      <c r="E4" s="472"/>
      <c r="F4" s="471" t="s">
        <v>90</v>
      </c>
      <c r="G4" s="472"/>
      <c r="H4" s="471" t="s">
        <v>92</v>
      </c>
      <c r="I4" s="472"/>
      <c r="J4" s="3" t="s">
        <v>91</v>
      </c>
      <c r="K4" s="474"/>
      <c r="L4" s="474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4"/>
      <c r="L5" s="474"/>
      <c r="M5" s="3" t="s">
        <v>76</v>
      </c>
      <c r="N5" s="3"/>
      <c r="O5" s="3"/>
      <c r="P5" s="3"/>
      <c r="Q5" s="2"/>
      <c r="R5" s="2"/>
      <c r="S5" s="467" t="s">
        <v>50</v>
      </c>
      <c r="T5" s="46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5"/>
      <c r="L6" s="475"/>
      <c r="M6" s="12"/>
      <c r="N6" s="12"/>
      <c r="O6" s="12"/>
      <c r="P6" s="12"/>
      <c r="Q6" s="12"/>
      <c r="R6" s="12"/>
      <c r="S6" s="468"/>
      <c r="T6" s="468"/>
      <c r="U6" s="30"/>
    </row>
    <row r="7" spans="1:21" s="8" customFormat="1" ht="15.75" customHeight="1">
      <c r="A7" s="31" t="s">
        <v>4</v>
      </c>
      <c r="B7" s="133">
        <v>22185</v>
      </c>
      <c r="C7" s="150">
        <v>48.91</v>
      </c>
      <c r="D7" s="136">
        <v>903</v>
      </c>
      <c r="E7" s="143">
        <v>1.99</v>
      </c>
      <c r="F7" s="136">
        <v>17730</v>
      </c>
      <c r="G7" s="150">
        <v>39.08</v>
      </c>
      <c r="H7" s="136">
        <v>4546</v>
      </c>
      <c r="I7" s="150">
        <v>10.02</v>
      </c>
      <c r="J7" s="109">
        <v>45364</v>
      </c>
      <c r="K7" s="136">
        <v>6163</v>
      </c>
      <c r="L7" s="136">
        <v>0</v>
      </c>
      <c r="M7" s="136">
        <v>3681</v>
      </c>
      <c r="N7" s="136">
        <v>0</v>
      </c>
      <c r="O7" s="136">
        <v>0</v>
      </c>
      <c r="P7" s="136">
        <v>0</v>
      </c>
      <c r="Q7" s="136">
        <v>-10717</v>
      </c>
      <c r="R7" s="136">
        <v>24803</v>
      </c>
      <c r="S7" s="136">
        <v>281178</v>
      </c>
      <c r="T7" s="136">
        <v>31133</v>
      </c>
      <c r="U7" s="37" t="s">
        <v>4</v>
      </c>
    </row>
    <row r="8" spans="1:21" s="8" customFormat="1" ht="15.75" customHeight="1">
      <c r="A8" s="31" t="s">
        <v>5</v>
      </c>
      <c r="B8" s="135">
        <v>4779</v>
      </c>
      <c r="C8" s="65">
        <v>45.42</v>
      </c>
      <c r="D8" s="68">
        <v>617</v>
      </c>
      <c r="E8" s="144">
        <v>5.87</v>
      </c>
      <c r="F8" s="68">
        <v>3596</v>
      </c>
      <c r="G8" s="65">
        <v>34.19</v>
      </c>
      <c r="H8" s="68">
        <v>1527</v>
      </c>
      <c r="I8" s="65">
        <v>14.52</v>
      </c>
      <c r="J8" s="106">
        <v>10519</v>
      </c>
      <c r="K8" s="68">
        <v>1479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-3793</v>
      </c>
      <c r="R8" s="68">
        <v>5247</v>
      </c>
      <c r="S8" s="68">
        <v>77099</v>
      </c>
      <c r="T8" s="68">
        <v>3083</v>
      </c>
      <c r="U8" s="37" t="s">
        <v>5</v>
      </c>
    </row>
    <row r="9" spans="1:21" s="8" customFormat="1" ht="15.75" customHeight="1">
      <c r="A9" s="31" t="s">
        <v>7</v>
      </c>
      <c r="B9" s="135">
        <v>2600</v>
      </c>
      <c r="C9" s="65">
        <v>45.67</v>
      </c>
      <c r="D9" s="68">
        <v>563</v>
      </c>
      <c r="E9" s="144">
        <v>9.89</v>
      </c>
      <c r="F9" s="68">
        <v>1904</v>
      </c>
      <c r="G9" s="65">
        <v>33.44</v>
      </c>
      <c r="H9" s="68">
        <v>626</v>
      </c>
      <c r="I9" s="65">
        <v>11</v>
      </c>
      <c r="J9" s="106">
        <v>5693</v>
      </c>
      <c r="K9" s="68">
        <v>690</v>
      </c>
      <c r="L9" s="68">
        <v>0</v>
      </c>
      <c r="M9" s="68">
        <v>375</v>
      </c>
      <c r="N9" s="68">
        <v>0</v>
      </c>
      <c r="O9" s="68">
        <v>0</v>
      </c>
      <c r="P9" s="68">
        <v>0</v>
      </c>
      <c r="Q9" s="68">
        <v>-1518</v>
      </c>
      <c r="R9" s="68">
        <v>3110</v>
      </c>
      <c r="S9" s="68">
        <v>53500</v>
      </c>
      <c r="T9" s="68">
        <v>3378</v>
      </c>
      <c r="U9" s="37" t="s">
        <v>7</v>
      </c>
    </row>
    <row r="10" spans="1:21" s="8" customFormat="1" ht="15.75" customHeight="1">
      <c r="A10" s="31" t="s">
        <v>8</v>
      </c>
      <c r="B10" s="135">
        <v>2334</v>
      </c>
      <c r="C10" s="65">
        <v>37.32</v>
      </c>
      <c r="D10" s="68">
        <v>597</v>
      </c>
      <c r="E10" s="144">
        <v>9.54</v>
      </c>
      <c r="F10" s="68">
        <v>2400</v>
      </c>
      <c r="G10" s="65">
        <v>38.37</v>
      </c>
      <c r="H10" s="68">
        <v>924</v>
      </c>
      <c r="I10" s="65">
        <v>14.77</v>
      </c>
      <c r="J10" s="106">
        <v>6255</v>
      </c>
      <c r="K10" s="68">
        <v>832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-2145</v>
      </c>
      <c r="R10" s="68">
        <v>3278</v>
      </c>
      <c r="S10" s="68">
        <v>40949</v>
      </c>
      <c r="T10" s="68">
        <v>2597</v>
      </c>
      <c r="U10" s="37" t="s">
        <v>8</v>
      </c>
    </row>
    <row r="11" spans="1:21" s="8" customFormat="1" ht="15.75" customHeight="1">
      <c r="A11" s="32" t="s">
        <v>9</v>
      </c>
      <c r="B11" s="135">
        <v>2887</v>
      </c>
      <c r="C11" s="65">
        <v>45.83</v>
      </c>
      <c r="D11" s="68">
        <v>0</v>
      </c>
      <c r="E11" s="144">
        <v>0</v>
      </c>
      <c r="F11" s="68">
        <v>2623</v>
      </c>
      <c r="G11" s="65">
        <v>41.63</v>
      </c>
      <c r="H11" s="68">
        <v>790</v>
      </c>
      <c r="I11" s="65">
        <v>12.54</v>
      </c>
      <c r="J11" s="106">
        <v>6300</v>
      </c>
      <c r="K11" s="68">
        <v>771</v>
      </c>
      <c r="L11" s="68">
        <v>0</v>
      </c>
      <c r="M11" s="68">
        <v>0</v>
      </c>
      <c r="N11" s="69">
        <v>0</v>
      </c>
      <c r="O11" s="69">
        <v>0</v>
      </c>
      <c r="P11" s="69">
        <v>0</v>
      </c>
      <c r="Q11" s="68">
        <v>-1848</v>
      </c>
      <c r="R11" s="68">
        <v>3681</v>
      </c>
      <c r="S11" s="68">
        <v>44413</v>
      </c>
      <c r="T11" s="68">
        <v>0</v>
      </c>
      <c r="U11" s="38" t="s">
        <v>9</v>
      </c>
    </row>
    <row r="12" spans="1:21" ht="15.75" customHeight="1">
      <c r="A12" s="31" t="s">
        <v>10</v>
      </c>
      <c r="B12" s="133">
        <v>4281</v>
      </c>
      <c r="C12" s="150">
        <v>38.07</v>
      </c>
      <c r="D12" s="136">
        <v>699</v>
      </c>
      <c r="E12" s="143">
        <v>6.22</v>
      </c>
      <c r="F12" s="136">
        <v>4941</v>
      </c>
      <c r="G12" s="150">
        <v>43.95</v>
      </c>
      <c r="H12" s="136">
        <v>1322</v>
      </c>
      <c r="I12" s="150">
        <v>11.76</v>
      </c>
      <c r="J12" s="109">
        <v>11243</v>
      </c>
      <c r="K12" s="136">
        <v>1686</v>
      </c>
      <c r="L12" s="136">
        <v>0</v>
      </c>
      <c r="M12" s="136">
        <v>314</v>
      </c>
      <c r="N12" s="136">
        <v>0</v>
      </c>
      <c r="O12" s="136">
        <v>0</v>
      </c>
      <c r="P12" s="136">
        <v>0</v>
      </c>
      <c r="Q12" s="136">
        <v>-3188</v>
      </c>
      <c r="R12" s="136">
        <v>6055</v>
      </c>
      <c r="S12" s="136">
        <v>75095</v>
      </c>
      <c r="T12" s="136">
        <v>4370</v>
      </c>
      <c r="U12" s="37" t="s">
        <v>10</v>
      </c>
    </row>
    <row r="13" spans="1:21" ht="15.75" customHeight="1">
      <c r="A13" s="31" t="s">
        <v>87</v>
      </c>
      <c r="B13" s="135">
        <v>3018</v>
      </c>
      <c r="C13" s="65">
        <v>38.96</v>
      </c>
      <c r="D13" s="68">
        <v>931</v>
      </c>
      <c r="E13" s="144">
        <v>12.02</v>
      </c>
      <c r="F13" s="68">
        <v>3000</v>
      </c>
      <c r="G13" s="65">
        <v>38.72</v>
      </c>
      <c r="H13" s="68">
        <v>798</v>
      </c>
      <c r="I13" s="65">
        <v>10.3</v>
      </c>
      <c r="J13" s="106">
        <v>7747</v>
      </c>
      <c r="K13" s="68">
        <v>1062</v>
      </c>
      <c r="L13" s="68">
        <v>0</v>
      </c>
      <c r="M13" s="68">
        <v>447</v>
      </c>
      <c r="N13" s="68">
        <v>0</v>
      </c>
      <c r="O13" s="68">
        <v>0</v>
      </c>
      <c r="P13" s="68">
        <v>0</v>
      </c>
      <c r="Q13" s="68">
        <v>-2513</v>
      </c>
      <c r="R13" s="68">
        <v>3725</v>
      </c>
      <c r="S13" s="68">
        <v>48679</v>
      </c>
      <c r="T13" s="68">
        <v>3210</v>
      </c>
      <c r="U13" s="37" t="s">
        <v>104</v>
      </c>
    </row>
    <row r="14" spans="1:21" ht="15.75" customHeight="1">
      <c r="A14" s="31" t="s">
        <v>103</v>
      </c>
      <c r="B14" s="135">
        <v>10294</v>
      </c>
      <c r="C14" s="65">
        <v>53.57</v>
      </c>
      <c r="D14" s="68">
        <v>956</v>
      </c>
      <c r="E14" s="144">
        <v>4.97</v>
      </c>
      <c r="F14" s="68">
        <v>6034</v>
      </c>
      <c r="G14" s="65">
        <v>31.39</v>
      </c>
      <c r="H14" s="68">
        <v>1936</v>
      </c>
      <c r="I14" s="65">
        <v>10.07</v>
      </c>
      <c r="J14" s="106">
        <v>19220</v>
      </c>
      <c r="K14" s="68">
        <v>1890</v>
      </c>
      <c r="L14" s="68">
        <v>0</v>
      </c>
      <c r="M14" s="68">
        <v>3191</v>
      </c>
      <c r="N14" s="68">
        <v>0</v>
      </c>
      <c r="O14" s="68">
        <v>0</v>
      </c>
      <c r="P14" s="68">
        <v>0</v>
      </c>
      <c r="Q14" s="68">
        <v>-6519</v>
      </c>
      <c r="R14" s="68">
        <v>7620</v>
      </c>
      <c r="S14" s="68">
        <v>163392</v>
      </c>
      <c r="T14" s="68">
        <v>7353</v>
      </c>
      <c r="U14" s="37" t="s">
        <v>105</v>
      </c>
    </row>
    <row r="15" spans="1:21" ht="15.75" customHeight="1">
      <c r="A15" s="31" t="s">
        <v>100</v>
      </c>
      <c r="B15" s="135">
        <v>8285</v>
      </c>
      <c r="C15" s="65">
        <v>46.27</v>
      </c>
      <c r="D15" s="68">
        <v>900</v>
      </c>
      <c r="E15" s="144">
        <v>5.03</v>
      </c>
      <c r="F15" s="68">
        <v>6641</v>
      </c>
      <c r="G15" s="65">
        <v>37.09</v>
      </c>
      <c r="H15" s="68">
        <v>2078</v>
      </c>
      <c r="I15" s="65">
        <v>11.61</v>
      </c>
      <c r="J15" s="106">
        <v>17904</v>
      </c>
      <c r="K15" s="68">
        <v>1883</v>
      </c>
      <c r="L15" s="68">
        <v>0</v>
      </c>
      <c r="M15" s="68">
        <v>251</v>
      </c>
      <c r="N15" s="68">
        <v>0</v>
      </c>
      <c r="O15" s="68">
        <v>0</v>
      </c>
      <c r="P15" s="68">
        <v>0</v>
      </c>
      <c r="Q15" s="68">
        <v>-6150</v>
      </c>
      <c r="R15" s="68">
        <v>9620</v>
      </c>
      <c r="S15" s="68">
        <v>127465</v>
      </c>
      <c r="T15" s="68">
        <v>11248</v>
      </c>
      <c r="U15" s="37" t="s">
        <v>106</v>
      </c>
    </row>
    <row r="16" spans="1:21" ht="15.75" customHeight="1">
      <c r="A16" s="32" t="s">
        <v>13</v>
      </c>
      <c r="B16" s="135">
        <v>1936</v>
      </c>
      <c r="C16" s="65">
        <v>44.07</v>
      </c>
      <c r="D16" s="68">
        <v>406</v>
      </c>
      <c r="E16" s="144">
        <v>9.24</v>
      </c>
      <c r="F16" s="68">
        <v>1440</v>
      </c>
      <c r="G16" s="65">
        <v>32.78</v>
      </c>
      <c r="H16" s="68">
        <v>611</v>
      </c>
      <c r="I16" s="65">
        <v>13.91</v>
      </c>
      <c r="J16" s="106">
        <v>4393</v>
      </c>
      <c r="K16" s="68">
        <v>507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-1130</v>
      </c>
      <c r="R16" s="68">
        <v>2756</v>
      </c>
      <c r="S16" s="68">
        <v>35194</v>
      </c>
      <c r="T16" s="68">
        <v>1625</v>
      </c>
      <c r="U16" s="38" t="s">
        <v>13</v>
      </c>
    </row>
    <row r="17" spans="1:21" ht="15.75" customHeight="1">
      <c r="A17" s="31" t="s">
        <v>23</v>
      </c>
      <c r="B17" s="133">
        <v>52</v>
      </c>
      <c r="C17" s="150">
        <v>34.21</v>
      </c>
      <c r="D17" s="136">
        <v>0</v>
      </c>
      <c r="E17" s="143">
        <v>0</v>
      </c>
      <c r="F17" s="136">
        <v>67</v>
      </c>
      <c r="G17" s="150">
        <v>44.08</v>
      </c>
      <c r="H17" s="136">
        <v>33</v>
      </c>
      <c r="I17" s="150">
        <v>21.71</v>
      </c>
      <c r="J17" s="109">
        <v>152</v>
      </c>
      <c r="K17" s="136">
        <v>12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-102</v>
      </c>
      <c r="R17" s="136">
        <v>38</v>
      </c>
      <c r="S17" s="136">
        <v>1373</v>
      </c>
      <c r="T17" s="136">
        <v>0</v>
      </c>
      <c r="U17" s="37" t="s">
        <v>23</v>
      </c>
    </row>
    <row r="18" spans="1:21" ht="15.75" customHeight="1">
      <c r="A18" s="31" t="s">
        <v>94</v>
      </c>
      <c r="B18" s="135">
        <v>1264</v>
      </c>
      <c r="C18" s="65">
        <v>40.14</v>
      </c>
      <c r="D18" s="68">
        <v>144</v>
      </c>
      <c r="E18" s="144">
        <v>4.57</v>
      </c>
      <c r="F18" s="68">
        <v>1316</v>
      </c>
      <c r="G18" s="65">
        <v>41.79</v>
      </c>
      <c r="H18" s="68">
        <v>425</v>
      </c>
      <c r="I18" s="65">
        <v>13.5</v>
      </c>
      <c r="J18" s="106">
        <v>3149</v>
      </c>
      <c r="K18" s="68">
        <v>397</v>
      </c>
      <c r="L18" s="68">
        <v>0</v>
      </c>
      <c r="M18" s="68">
        <v>13</v>
      </c>
      <c r="N18" s="68">
        <v>0</v>
      </c>
      <c r="O18" s="68">
        <v>0</v>
      </c>
      <c r="P18" s="68">
        <v>0</v>
      </c>
      <c r="Q18" s="68">
        <v>-1067</v>
      </c>
      <c r="R18" s="68">
        <v>1672</v>
      </c>
      <c r="S18" s="68">
        <v>24772</v>
      </c>
      <c r="T18" s="68">
        <v>1201</v>
      </c>
      <c r="U18" s="37" t="s">
        <v>107</v>
      </c>
    </row>
    <row r="19" spans="1:123" s="8" customFormat="1" ht="15.75" customHeight="1">
      <c r="A19" s="31" t="s">
        <v>95</v>
      </c>
      <c r="B19" s="135">
        <v>3516</v>
      </c>
      <c r="C19" s="65">
        <v>51.21</v>
      </c>
      <c r="D19" s="68">
        <v>203</v>
      </c>
      <c r="E19" s="144">
        <v>2.96</v>
      </c>
      <c r="F19" s="68">
        <v>2548</v>
      </c>
      <c r="G19" s="65">
        <v>37.11</v>
      </c>
      <c r="H19" s="68">
        <v>599</v>
      </c>
      <c r="I19" s="65">
        <v>8.72</v>
      </c>
      <c r="J19" s="106">
        <v>6866</v>
      </c>
      <c r="K19" s="68">
        <v>616</v>
      </c>
      <c r="L19" s="68">
        <v>0</v>
      </c>
      <c r="M19" s="68">
        <v>108</v>
      </c>
      <c r="N19" s="68">
        <v>0</v>
      </c>
      <c r="O19" s="68">
        <v>0</v>
      </c>
      <c r="P19" s="68">
        <v>0</v>
      </c>
      <c r="Q19" s="68">
        <v>-2239</v>
      </c>
      <c r="R19" s="68">
        <v>3903</v>
      </c>
      <c r="S19" s="68">
        <v>55806</v>
      </c>
      <c r="T19" s="68">
        <v>1621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135">
        <v>619</v>
      </c>
      <c r="C20" s="65">
        <v>48.25</v>
      </c>
      <c r="D20" s="68">
        <v>139</v>
      </c>
      <c r="E20" s="144">
        <v>10.83</v>
      </c>
      <c r="F20" s="68">
        <v>343</v>
      </c>
      <c r="G20" s="65">
        <v>26.73</v>
      </c>
      <c r="H20" s="68">
        <v>182</v>
      </c>
      <c r="I20" s="65">
        <v>14.19</v>
      </c>
      <c r="J20" s="106">
        <v>1283</v>
      </c>
      <c r="K20" s="68">
        <v>118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-239</v>
      </c>
      <c r="R20" s="68">
        <v>926</v>
      </c>
      <c r="S20" s="68">
        <v>9820</v>
      </c>
      <c r="T20" s="68">
        <v>398</v>
      </c>
      <c r="U20" s="37" t="s">
        <v>34</v>
      </c>
    </row>
    <row r="21" spans="1:21" s="8" customFormat="1" ht="15.75" customHeight="1">
      <c r="A21" s="32" t="s">
        <v>37</v>
      </c>
      <c r="B21" s="135">
        <v>818</v>
      </c>
      <c r="C21" s="65">
        <v>38.68</v>
      </c>
      <c r="D21" s="68">
        <v>241</v>
      </c>
      <c r="E21" s="144">
        <v>11.39</v>
      </c>
      <c r="F21" s="68">
        <v>666</v>
      </c>
      <c r="G21" s="65">
        <v>31.49</v>
      </c>
      <c r="H21" s="68">
        <v>390</v>
      </c>
      <c r="I21" s="65">
        <v>18.44</v>
      </c>
      <c r="J21" s="106">
        <v>2115</v>
      </c>
      <c r="K21" s="68">
        <v>271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  <c r="Q21" s="68">
        <v>-746</v>
      </c>
      <c r="R21" s="68">
        <v>1098</v>
      </c>
      <c r="S21" s="68">
        <v>20968</v>
      </c>
      <c r="T21" s="68">
        <v>1049</v>
      </c>
      <c r="U21" s="38" t="s">
        <v>37</v>
      </c>
    </row>
    <row r="22" spans="1:21" s="8" customFormat="1" ht="15.75" customHeight="1">
      <c r="A22" s="31" t="s">
        <v>101</v>
      </c>
      <c r="B22" s="133">
        <v>447</v>
      </c>
      <c r="C22" s="150">
        <v>44.48</v>
      </c>
      <c r="D22" s="136">
        <v>99</v>
      </c>
      <c r="E22" s="143">
        <v>9.85</v>
      </c>
      <c r="F22" s="136">
        <v>323</v>
      </c>
      <c r="G22" s="150">
        <v>32.14</v>
      </c>
      <c r="H22" s="136">
        <v>136</v>
      </c>
      <c r="I22" s="150">
        <v>13.53</v>
      </c>
      <c r="J22" s="109">
        <v>1005</v>
      </c>
      <c r="K22" s="136">
        <v>105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-500</v>
      </c>
      <c r="R22" s="136">
        <v>400</v>
      </c>
      <c r="S22" s="136">
        <v>11641</v>
      </c>
      <c r="T22" s="136">
        <v>579</v>
      </c>
      <c r="U22" s="37" t="s">
        <v>108</v>
      </c>
    </row>
    <row r="23" spans="1:21" s="8" customFormat="1" ht="15.75" customHeight="1">
      <c r="A23" s="31" t="s">
        <v>93</v>
      </c>
      <c r="B23" s="135">
        <v>1093</v>
      </c>
      <c r="C23" s="65">
        <v>42.71</v>
      </c>
      <c r="D23" s="68">
        <v>227</v>
      </c>
      <c r="E23" s="144">
        <v>8.87</v>
      </c>
      <c r="F23" s="68">
        <v>975</v>
      </c>
      <c r="G23" s="65">
        <v>38.1</v>
      </c>
      <c r="H23" s="68">
        <v>264</v>
      </c>
      <c r="I23" s="65">
        <v>10.32</v>
      </c>
      <c r="J23" s="106">
        <v>2559</v>
      </c>
      <c r="K23" s="68">
        <v>186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-1017</v>
      </c>
      <c r="R23" s="68">
        <v>1356</v>
      </c>
      <c r="S23" s="68">
        <v>19870</v>
      </c>
      <c r="T23" s="68">
        <v>756</v>
      </c>
      <c r="U23" s="37" t="s">
        <v>109</v>
      </c>
    </row>
    <row r="24" spans="1:21" s="313" customFormat="1" ht="15.75" customHeight="1">
      <c r="A24" s="335" t="s">
        <v>153</v>
      </c>
      <c r="B24" s="349">
        <v>70408</v>
      </c>
      <c r="C24" s="311" t="s">
        <v>149</v>
      </c>
      <c r="D24" s="349">
        <v>7625</v>
      </c>
      <c r="E24" s="311" t="s">
        <v>149</v>
      </c>
      <c r="F24" s="349">
        <v>56547</v>
      </c>
      <c r="G24" s="311" t="s">
        <v>149</v>
      </c>
      <c r="H24" s="349">
        <v>17187</v>
      </c>
      <c r="I24" s="311" t="s">
        <v>149</v>
      </c>
      <c r="J24" s="349">
        <v>151767</v>
      </c>
      <c r="K24" s="349">
        <v>18668</v>
      </c>
      <c r="L24" s="349">
        <v>0</v>
      </c>
      <c r="M24" s="349">
        <v>8380</v>
      </c>
      <c r="N24" s="349">
        <v>0</v>
      </c>
      <c r="O24" s="349">
        <v>0</v>
      </c>
      <c r="P24" s="349">
        <v>0</v>
      </c>
      <c r="Q24" s="350">
        <v>-45431</v>
      </c>
      <c r="R24" s="349">
        <v>79288</v>
      </c>
      <c r="S24" s="349">
        <v>1091214</v>
      </c>
      <c r="T24" s="349">
        <v>73601</v>
      </c>
      <c r="U24" s="338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6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.7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4" customFormat="1" ht="15.75" customHeight="1" thickBot="1">
      <c r="A28" s="351" t="s">
        <v>127</v>
      </c>
      <c r="B28" s="352" t="s">
        <v>149</v>
      </c>
      <c r="C28" s="353" t="s">
        <v>149</v>
      </c>
      <c r="D28" s="352" t="s">
        <v>149</v>
      </c>
      <c r="E28" s="354" t="s">
        <v>149</v>
      </c>
      <c r="F28" s="352" t="s">
        <v>149</v>
      </c>
      <c r="G28" s="354" t="s">
        <v>149</v>
      </c>
      <c r="H28" s="352" t="s">
        <v>149</v>
      </c>
      <c r="I28" s="354" t="s">
        <v>149</v>
      </c>
      <c r="J28" s="352" t="s">
        <v>149</v>
      </c>
      <c r="K28" s="352" t="s">
        <v>149</v>
      </c>
      <c r="L28" s="352" t="s">
        <v>149</v>
      </c>
      <c r="M28" s="352" t="s">
        <v>149</v>
      </c>
      <c r="N28" s="352" t="s">
        <v>149</v>
      </c>
      <c r="O28" s="352" t="s">
        <v>149</v>
      </c>
      <c r="P28" s="352" t="s">
        <v>149</v>
      </c>
      <c r="Q28" s="355" t="s">
        <v>149</v>
      </c>
      <c r="R28" s="352" t="s">
        <v>149</v>
      </c>
      <c r="S28" s="352" t="s">
        <v>149</v>
      </c>
      <c r="T28" s="352" t="s">
        <v>149</v>
      </c>
      <c r="U28" s="343" t="s">
        <v>127</v>
      </c>
    </row>
    <row r="29" spans="1:21" s="313" customFormat="1" ht="15.75" customHeight="1" thickBot="1" thickTop="1">
      <c r="A29" s="344" t="s">
        <v>154</v>
      </c>
      <c r="B29" s="316">
        <v>70408</v>
      </c>
      <c r="C29" s="347" t="s">
        <v>149</v>
      </c>
      <c r="D29" s="316">
        <v>7625</v>
      </c>
      <c r="E29" s="347" t="s">
        <v>149</v>
      </c>
      <c r="F29" s="316">
        <v>56547</v>
      </c>
      <c r="G29" s="347" t="s">
        <v>149</v>
      </c>
      <c r="H29" s="316">
        <v>17187</v>
      </c>
      <c r="I29" s="347" t="s">
        <v>149</v>
      </c>
      <c r="J29" s="316">
        <v>151767</v>
      </c>
      <c r="K29" s="316">
        <v>18668</v>
      </c>
      <c r="L29" s="316">
        <v>0</v>
      </c>
      <c r="M29" s="316">
        <v>8380</v>
      </c>
      <c r="N29" s="316">
        <v>0</v>
      </c>
      <c r="O29" s="316">
        <v>0</v>
      </c>
      <c r="P29" s="316">
        <v>0</v>
      </c>
      <c r="Q29" s="318">
        <v>-45431</v>
      </c>
      <c r="R29" s="316">
        <v>79288</v>
      </c>
      <c r="S29" s="316">
        <v>1091214</v>
      </c>
      <c r="T29" s="316">
        <v>73601</v>
      </c>
      <c r="U29" s="348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horizontalDpi="600" verticalDpi="600" orientation="landscape" paperSize="8" scale="92" r:id="rId1"/>
  <headerFooter alignWithMargins="0">
    <oddFooter>&amp;C62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25">
      <selection activeCell="W34" sqref="W34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81</v>
      </c>
      <c r="U1" s="15"/>
      <c r="V1" s="84" t="s">
        <v>57</v>
      </c>
      <c r="W1"/>
      <c r="X1"/>
      <c r="Y1"/>
    </row>
    <row r="2" spans="1:25" s="8" customFormat="1" ht="15" customHeight="1">
      <c r="A2" s="488" t="s">
        <v>2</v>
      </c>
      <c r="B2" s="476" t="s">
        <v>139</v>
      </c>
      <c r="C2" s="476" t="s">
        <v>138</v>
      </c>
      <c r="D2" s="476" t="s">
        <v>137</v>
      </c>
      <c r="E2" s="496" t="s">
        <v>96</v>
      </c>
      <c r="F2" s="497"/>
      <c r="G2" s="497"/>
      <c r="H2" s="497"/>
      <c r="I2" s="497"/>
      <c r="J2" s="497"/>
      <c r="K2" s="497"/>
      <c r="L2" s="497"/>
      <c r="M2" s="498"/>
      <c r="N2" s="476" t="s">
        <v>142</v>
      </c>
      <c r="O2" s="476" t="s">
        <v>140</v>
      </c>
      <c r="P2" s="85"/>
      <c r="Q2" s="85"/>
      <c r="R2" s="86"/>
      <c r="S2" s="86"/>
      <c r="T2" s="85"/>
      <c r="U2" s="85"/>
      <c r="V2" s="87"/>
      <c r="W2"/>
      <c r="X2"/>
      <c r="Y2"/>
    </row>
    <row r="3" spans="1:22" ht="15" customHeight="1">
      <c r="A3" s="489"/>
      <c r="B3" s="477"/>
      <c r="C3" s="477"/>
      <c r="D3" s="477"/>
      <c r="E3" s="479" t="s">
        <v>88</v>
      </c>
      <c r="F3" s="480"/>
      <c r="G3" s="479" t="s">
        <v>89</v>
      </c>
      <c r="H3" s="480"/>
      <c r="I3" s="479" t="s">
        <v>90</v>
      </c>
      <c r="J3" s="480"/>
      <c r="K3" s="479" t="s">
        <v>67</v>
      </c>
      <c r="L3" s="480"/>
      <c r="M3" s="485" t="s">
        <v>91</v>
      </c>
      <c r="N3" s="477"/>
      <c r="O3" s="477"/>
      <c r="P3" s="88" t="s">
        <v>62</v>
      </c>
      <c r="Q3" s="88"/>
      <c r="R3" s="89"/>
      <c r="S3" s="89"/>
      <c r="T3" s="90"/>
      <c r="U3" s="90"/>
      <c r="V3" s="91"/>
    </row>
    <row r="4" spans="1:22" ht="13.5">
      <c r="A4" s="489"/>
      <c r="B4" s="477"/>
      <c r="C4" s="477"/>
      <c r="D4" s="477"/>
      <c r="E4" s="481"/>
      <c r="F4" s="482"/>
      <c r="G4" s="481"/>
      <c r="H4" s="482"/>
      <c r="I4" s="481"/>
      <c r="J4" s="482"/>
      <c r="K4" s="481"/>
      <c r="L4" s="482"/>
      <c r="M4" s="486"/>
      <c r="N4" s="477"/>
      <c r="O4" s="477"/>
      <c r="P4" s="88" t="s">
        <v>71</v>
      </c>
      <c r="Q4" s="88" t="s">
        <v>129</v>
      </c>
      <c r="R4" s="89" t="s">
        <v>130</v>
      </c>
      <c r="S4" s="89" t="s">
        <v>131</v>
      </c>
      <c r="T4" s="88" t="s">
        <v>72</v>
      </c>
      <c r="U4" s="88" t="s">
        <v>73</v>
      </c>
      <c r="V4" s="92" t="s">
        <v>2</v>
      </c>
    </row>
    <row r="5" spans="1:22" ht="13.5">
      <c r="A5" s="489"/>
      <c r="B5" s="477"/>
      <c r="C5" s="477"/>
      <c r="D5" s="477"/>
      <c r="E5" s="483"/>
      <c r="F5" s="484"/>
      <c r="G5" s="483"/>
      <c r="H5" s="484"/>
      <c r="I5" s="483"/>
      <c r="J5" s="484"/>
      <c r="K5" s="483"/>
      <c r="L5" s="484"/>
      <c r="M5" s="486"/>
      <c r="N5" s="477"/>
      <c r="O5" s="477"/>
      <c r="P5" s="88" t="s">
        <v>76</v>
      </c>
      <c r="Q5" s="88"/>
      <c r="R5" s="89"/>
      <c r="S5" s="89"/>
      <c r="T5" s="90"/>
      <c r="U5" s="90"/>
      <c r="V5" s="91"/>
    </row>
    <row r="6" spans="1:31" s="8" customFormat="1" ht="13.5">
      <c r="A6" s="490"/>
      <c r="B6" s="478"/>
      <c r="C6" s="478"/>
      <c r="D6" s="478"/>
      <c r="E6" s="89" t="s">
        <v>77</v>
      </c>
      <c r="F6" s="89" t="s">
        <v>54</v>
      </c>
      <c r="G6" s="89" t="s">
        <v>77</v>
      </c>
      <c r="H6" s="89" t="s">
        <v>54</v>
      </c>
      <c r="I6" s="89" t="s">
        <v>77</v>
      </c>
      <c r="J6" s="89" t="s">
        <v>54</v>
      </c>
      <c r="K6" s="89" t="s">
        <v>77</v>
      </c>
      <c r="L6" s="89" t="s">
        <v>54</v>
      </c>
      <c r="M6" s="487"/>
      <c r="N6" s="478"/>
      <c r="O6" s="478"/>
      <c r="P6" s="93"/>
      <c r="Q6" s="93"/>
      <c r="R6" s="93"/>
      <c r="S6" s="93"/>
      <c r="T6" s="93"/>
      <c r="U6" s="93"/>
      <c r="V6" s="94"/>
      <c r="X6"/>
      <c r="Y6"/>
      <c r="Z6"/>
      <c r="AA6"/>
      <c r="AB6"/>
      <c r="AC6"/>
      <c r="AD6"/>
      <c r="AE6"/>
    </row>
    <row r="7" spans="1:31" s="8" customFormat="1" ht="13.5">
      <c r="A7" s="95" t="s">
        <v>4</v>
      </c>
      <c r="B7" s="232" t="s">
        <v>63</v>
      </c>
      <c r="C7" s="232" t="s">
        <v>124</v>
      </c>
      <c r="D7" s="236">
        <v>8</v>
      </c>
      <c r="E7" s="236">
        <v>717249</v>
      </c>
      <c r="F7" s="242">
        <v>57.13</v>
      </c>
      <c r="G7" s="241">
        <v>0</v>
      </c>
      <c r="H7" s="242">
        <v>0</v>
      </c>
      <c r="I7" s="241">
        <v>382241</v>
      </c>
      <c r="J7" s="242">
        <v>30.45</v>
      </c>
      <c r="K7" s="241">
        <v>155862</v>
      </c>
      <c r="L7" s="242">
        <v>12.42</v>
      </c>
      <c r="M7" s="269">
        <v>1255352</v>
      </c>
      <c r="N7" s="241">
        <v>156561</v>
      </c>
      <c r="O7" s="241">
        <v>1389</v>
      </c>
      <c r="P7" s="241">
        <v>101732</v>
      </c>
      <c r="Q7" s="241">
        <v>0</v>
      </c>
      <c r="R7" s="241">
        <v>0</v>
      </c>
      <c r="S7" s="241">
        <v>0</v>
      </c>
      <c r="T7" s="243">
        <v>31254</v>
      </c>
      <c r="U7" s="241">
        <v>1026924</v>
      </c>
      <c r="V7" s="96" t="s">
        <v>4</v>
      </c>
      <c r="X7"/>
      <c r="Y7"/>
      <c r="Z7"/>
      <c r="AA7"/>
      <c r="AB7"/>
      <c r="AC7"/>
      <c r="AD7"/>
      <c r="AE7"/>
    </row>
    <row r="8" spans="1:31" s="8" customFormat="1" ht="13.5">
      <c r="A8" s="95" t="s">
        <v>5</v>
      </c>
      <c r="B8" s="232" t="s">
        <v>79</v>
      </c>
      <c r="C8" s="232" t="s">
        <v>79</v>
      </c>
      <c r="D8" s="239">
        <v>8</v>
      </c>
      <c r="E8" s="239">
        <v>242169</v>
      </c>
      <c r="F8" s="240">
        <v>61.79</v>
      </c>
      <c r="G8" s="233">
        <v>0</v>
      </c>
      <c r="H8" s="240">
        <v>0</v>
      </c>
      <c r="I8" s="233">
        <v>85226</v>
      </c>
      <c r="J8" s="240">
        <v>21.74</v>
      </c>
      <c r="K8" s="233">
        <v>64539</v>
      </c>
      <c r="L8" s="240">
        <v>16.47</v>
      </c>
      <c r="M8" s="270">
        <v>391934</v>
      </c>
      <c r="N8" s="233">
        <v>39573</v>
      </c>
      <c r="O8" s="233">
        <v>364</v>
      </c>
      <c r="P8" s="233">
        <v>27169</v>
      </c>
      <c r="Q8" s="233">
        <v>0</v>
      </c>
      <c r="R8" s="233">
        <v>0</v>
      </c>
      <c r="S8" s="233">
        <v>0</v>
      </c>
      <c r="T8" s="244">
        <v>-39813</v>
      </c>
      <c r="U8" s="233">
        <v>285015</v>
      </c>
      <c r="V8" s="96" t="s">
        <v>5</v>
      </c>
      <c r="X8"/>
      <c r="Y8"/>
      <c r="Z8"/>
      <c r="AA8"/>
      <c r="AB8"/>
      <c r="AC8"/>
      <c r="AD8"/>
      <c r="AE8"/>
    </row>
    <row r="9" spans="1:31" s="8" customFormat="1" ht="13.5">
      <c r="A9" s="95" t="s">
        <v>7</v>
      </c>
      <c r="B9" s="232" t="s">
        <v>79</v>
      </c>
      <c r="C9" s="232" t="s">
        <v>78</v>
      </c>
      <c r="D9" s="239">
        <v>8</v>
      </c>
      <c r="E9" s="239">
        <v>68777</v>
      </c>
      <c r="F9" s="240">
        <v>42.47</v>
      </c>
      <c r="G9" s="233">
        <v>11988</v>
      </c>
      <c r="H9" s="240">
        <v>7.4</v>
      </c>
      <c r="I9" s="233">
        <v>56754</v>
      </c>
      <c r="J9" s="240">
        <v>35.05</v>
      </c>
      <c r="K9" s="233">
        <v>24419</v>
      </c>
      <c r="L9" s="240">
        <v>15.08</v>
      </c>
      <c r="M9" s="270">
        <v>161938</v>
      </c>
      <c r="N9" s="233">
        <v>23823</v>
      </c>
      <c r="O9" s="233">
        <v>336</v>
      </c>
      <c r="P9" s="233">
        <v>5660</v>
      </c>
      <c r="Q9" s="233">
        <v>0</v>
      </c>
      <c r="R9" s="233">
        <v>0</v>
      </c>
      <c r="S9" s="233">
        <v>0</v>
      </c>
      <c r="T9" s="244">
        <v>2336</v>
      </c>
      <c r="U9" s="233">
        <v>134455</v>
      </c>
      <c r="V9" s="96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95" t="s">
        <v>8</v>
      </c>
      <c r="B10" s="232" t="s">
        <v>79</v>
      </c>
      <c r="C10" s="232" t="s">
        <v>79</v>
      </c>
      <c r="D10" s="239">
        <v>8</v>
      </c>
      <c r="E10" s="239">
        <v>74523</v>
      </c>
      <c r="F10" s="240">
        <v>44.83</v>
      </c>
      <c r="G10" s="233">
        <v>15536</v>
      </c>
      <c r="H10" s="240">
        <v>9.35</v>
      </c>
      <c r="I10" s="233">
        <v>50848</v>
      </c>
      <c r="J10" s="240">
        <v>30.59</v>
      </c>
      <c r="K10" s="233">
        <v>25323</v>
      </c>
      <c r="L10" s="240">
        <v>15.23</v>
      </c>
      <c r="M10" s="270">
        <v>166230</v>
      </c>
      <c r="N10" s="233">
        <v>20638</v>
      </c>
      <c r="O10" s="233">
        <v>124</v>
      </c>
      <c r="P10" s="233">
        <v>3263</v>
      </c>
      <c r="Q10" s="233">
        <v>0</v>
      </c>
      <c r="R10" s="233">
        <v>0</v>
      </c>
      <c r="S10" s="233">
        <v>0</v>
      </c>
      <c r="T10" s="244">
        <v>2526</v>
      </c>
      <c r="U10" s="233">
        <v>144731</v>
      </c>
      <c r="V10" s="96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97" t="s">
        <v>9</v>
      </c>
      <c r="B11" s="234" t="s">
        <v>79</v>
      </c>
      <c r="C11" s="234" t="s">
        <v>124</v>
      </c>
      <c r="D11" s="237">
        <v>4</v>
      </c>
      <c r="E11" s="233">
        <v>58649</v>
      </c>
      <c r="F11" s="240">
        <v>49.75</v>
      </c>
      <c r="G11" s="233">
        <v>0</v>
      </c>
      <c r="H11" s="240">
        <v>0</v>
      </c>
      <c r="I11" s="233">
        <v>41680</v>
      </c>
      <c r="J11" s="240">
        <v>35.36</v>
      </c>
      <c r="K11" s="233">
        <v>17549</v>
      </c>
      <c r="L11" s="240">
        <v>14.89</v>
      </c>
      <c r="M11" s="271">
        <v>117878</v>
      </c>
      <c r="N11" s="233">
        <v>15621</v>
      </c>
      <c r="O11" s="233">
        <v>28</v>
      </c>
      <c r="P11" s="233">
        <v>1027</v>
      </c>
      <c r="Q11" s="235">
        <v>0</v>
      </c>
      <c r="R11" s="235">
        <v>0</v>
      </c>
      <c r="S11" s="235">
        <v>0</v>
      </c>
      <c r="T11" s="244">
        <v>342</v>
      </c>
      <c r="U11" s="233">
        <v>101544</v>
      </c>
      <c r="V11" s="98" t="s">
        <v>9</v>
      </c>
      <c r="X11"/>
      <c r="Y11"/>
      <c r="Z11"/>
      <c r="AA11"/>
      <c r="AB11"/>
      <c r="AC11"/>
      <c r="AD11"/>
      <c r="AE11"/>
    </row>
    <row r="12" spans="1:22" ht="13.5">
      <c r="A12" s="95" t="s">
        <v>10</v>
      </c>
      <c r="B12" s="232" t="s">
        <v>79</v>
      </c>
      <c r="C12" s="232" t="s">
        <v>78</v>
      </c>
      <c r="D12" s="233">
        <v>8</v>
      </c>
      <c r="E12" s="236">
        <v>238018</v>
      </c>
      <c r="F12" s="242">
        <v>58.95</v>
      </c>
      <c r="G12" s="241">
        <v>18478</v>
      </c>
      <c r="H12" s="242">
        <v>4.58</v>
      </c>
      <c r="I12" s="241">
        <v>102425</v>
      </c>
      <c r="J12" s="242">
        <v>25.37</v>
      </c>
      <c r="K12" s="241">
        <v>44813</v>
      </c>
      <c r="L12" s="242">
        <v>11.1</v>
      </c>
      <c r="M12" s="269">
        <v>403734</v>
      </c>
      <c r="N12" s="241">
        <v>38117</v>
      </c>
      <c r="O12" s="241">
        <v>210</v>
      </c>
      <c r="P12" s="241">
        <v>38187</v>
      </c>
      <c r="Q12" s="241">
        <v>0</v>
      </c>
      <c r="R12" s="241">
        <v>0</v>
      </c>
      <c r="S12" s="241">
        <v>0</v>
      </c>
      <c r="T12" s="243">
        <v>-2317</v>
      </c>
      <c r="U12" s="241">
        <v>324903</v>
      </c>
      <c r="V12" s="96" t="s">
        <v>10</v>
      </c>
    </row>
    <row r="13" spans="1:22" ht="13.5">
      <c r="A13" s="95" t="s">
        <v>115</v>
      </c>
      <c r="B13" s="232" t="s">
        <v>79</v>
      </c>
      <c r="C13" s="232" t="s">
        <v>79</v>
      </c>
      <c r="D13" s="233">
        <v>8</v>
      </c>
      <c r="E13" s="239">
        <v>58812</v>
      </c>
      <c r="F13" s="240">
        <v>46.53</v>
      </c>
      <c r="G13" s="233">
        <v>7416</v>
      </c>
      <c r="H13" s="240">
        <v>5.87</v>
      </c>
      <c r="I13" s="233">
        <v>41342</v>
      </c>
      <c r="J13" s="240">
        <v>32.71</v>
      </c>
      <c r="K13" s="233">
        <v>18818</v>
      </c>
      <c r="L13" s="240">
        <v>14.89</v>
      </c>
      <c r="M13" s="270">
        <v>126388</v>
      </c>
      <c r="N13" s="233">
        <v>16310</v>
      </c>
      <c r="O13" s="233">
        <v>97</v>
      </c>
      <c r="P13" s="233">
        <v>3844</v>
      </c>
      <c r="Q13" s="233">
        <v>0</v>
      </c>
      <c r="R13" s="233">
        <v>0</v>
      </c>
      <c r="S13" s="233">
        <v>0</v>
      </c>
      <c r="T13" s="244">
        <v>3435</v>
      </c>
      <c r="U13" s="233">
        <v>109572</v>
      </c>
      <c r="V13" s="96" t="s">
        <v>104</v>
      </c>
    </row>
    <row r="14" spans="1:22" ht="13.5">
      <c r="A14" s="95" t="s">
        <v>116</v>
      </c>
      <c r="B14" s="232" t="s">
        <v>79</v>
      </c>
      <c r="C14" s="232" t="s">
        <v>79</v>
      </c>
      <c r="D14" s="233">
        <v>8</v>
      </c>
      <c r="E14" s="239">
        <v>212785</v>
      </c>
      <c r="F14" s="240">
        <v>55.62</v>
      </c>
      <c r="G14" s="233">
        <v>19406</v>
      </c>
      <c r="H14" s="240">
        <v>5.07</v>
      </c>
      <c r="I14" s="233">
        <v>95052</v>
      </c>
      <c r="J14" s="240">
        <v>24.84</v>
      </c>
      <c r="K14" s="233">
        <v>55356</v>
      </c>
      <c r="L14" s="240">
        <v>14.47</v>
      </c>
      <c r="M14" s="270">
        <v>382599</v>
      </c>
      <c r="N14" s="233">
        <v>39585</v>
      </c>
      <c r="O14" s="233">
        <v>387</v>
      </c>
      <c r="P14" s="233">
        <v>16580</v>
      </c>
      <c r="Q14" s="233">
        <v>0</v>
      </c>
      <c r="R14" s="233">
        <v>0</v>
      </c>
      <c r="S14" s="233">
        <v>0</v>
      </c>
      <c r="T14" s="244">
        <v>-514</v>
      </c>
      <c r="U14" s="233">
        <v>325533</v>
      </c>
      <c r="V14" s="96" t="s">
        <v>105</v>
      </c>
    </row>
    <row r="15" spans="1:22" ht="13.5">
      <c r="A15" s="95" t="s">
        <v>117</v>
      </c>
      <c r="B15" s="232" t="s">
        <v>79</v>
      </c>
      <c r="C15" s="232" t="s">
        <v>79</v>
      </c>
      <c r="D15" s="233">
        <v>8</v>
      </c>
      <c r="E15" s="239">
        <v>214864</v>
      </c>
      <c r="F15" s="240">
        <v>50.23</v>
      </c>
      <c r="G15" s="233">
        <v>11523</v>
      </c>
      <c r="H15" s="240">
        <v>2.69</v>
      </c>
      <c r="I15" s="233">
        <v>138090</v>
      </c>
      <c r="J15" s="240">
        <v>32.28</v>
      </c>
      <c r="K15" s="233">
        <v>63300</v>
      </c>
      <c r="L15" s="240">
        <v>14.8</v>
      </c>
      <c r="M15" s="270">
        <v>427777</v>
      </c>
      <c r="N15" s="233">
        <v>50322</v>
      </c>
      <c r="O15" s="233">
        <v>435</v>
      </c>
      <c r="P15" s="233">
        <v>20891</v>
      </c>
      <c r="Q15" s="233">
        <v>0</v>
      </c>
      <c r="R15" s="233">
        <v>0</v>
      </c>
      <c r="S15" s="233">
        <v>0</v>
      </c>
      <c r="T15" s="244">
        <v>3450</v>
      </c>
      <c r="U15" s="233">
        <v>359579</v>
      </c>
      <c r="V15" s="96" t="s">
        <v>106</v>
      </c>
    </row>
    <row r="16" spans="1:22" ht="13.5">
      <c r="A16" s="97" t="s">
        <v>13</v>
      </c>
      <c r="B16" s="234" t="s">
        <v>79</v>
      </c>
      <c r="C16" s="234" t="s">
        <v>79</v>
      </c>
      <c r="D16" s="233">
        <v>8</v>
      </c>
      <c r="E16" s="233">
        <v>46019</v>
      </c>
      <c r="F16" s="240">
        <v>45.59</v>
      </c>
      <c r="G16" s="233">
        <v>10725</v>
      </c>
      <c r="H16" s="240">
        <v>10.62</v>
      </c>
      <c r="I16" s="233">
        <v>27638</v>
      </c>
      <c r="J16" s="240">
        <v>27.37</v>
      </c>
      <c r="K16" s="233">
        <v>16580</v>
      </c>
      <c r="L16" s="240">
        <v>16.42</v>
      </c>
      <c r="M16" s="270">
        <v>100962</v>
      </c>
      <c r="N16" s="233">
        <v>10876</v>
      </c>
      <c r="O16" s="233">
        <v>10</v>
      </c>
      <c r="P16" s="233">
        <v>3675</v>
      </c>
      <c r="Q16" s="233">
        <v>0</v>
      </c>
      <c r="R16" s="233">
        <v>0</v>
      </c>
      <c r="S16" s="233">
        <v>0</v>
      </c>
      <c r="T16" s="244">
        <v>1841</v>
      </c>
      <c r="U16" s="233">
        <v>88242</v>
      </c>
      <c r="V16" s="98" t="s">
        <v>13</v>
      </c>
    </row>
    <row r="17" spans="1:22" ht="13.5">
      <c r="A17" s="95" t="s">
        <v>23</v>
      </c>
      <c r="B17" s="232" t="s">
        <v>79</v>
      </c>
      <c r="C17" s="232" t="s">
        <v>124</v>
      </c>
      <c r="D17" s="236">
        <v>8</v>
      </c>
      <c r="E17" s="236">
        <v>8126</v>
      </c>
      <c r="F17" s="242">
        <v>45.12</v>
      </c>
      <c r="G17" s="241">
        <v>0</v>
      </c>
      <c r="H17" s="242">
        <v>0</v>
      </c>
      <c r="I17" s="241">
        <v>6825</v>
      </c>
      <c r="J17" s="242">
        <v>37.89</v>
      </c>
      <c r="K17" s="241">
        <v>3060</v>
      </c>
      <c r="L17" s="242">
        <v>16.99</v>
      </c>
      <c r="M17" s="269">
        <v>18011</v>
      </c>
      <c r="N17" s="241">
        <v>2404</v>
      </c>
      <c r="O17" s="241">
        <v>16</v>
      </c>
      <c r="P17" s="241">
        <v>315</v>
      </c>
      <c r="Q17" s="241">
        <v>0</v>
      </c>
      <c r="R17" s="241">
        <v>0</v>
      </c>
      <c r="S17" s="241">
        <v>0</v>
      </c>
      <c r="T17" s="243">
        <v>-1951</v>
      </c>
      <c r="U17" s="241">
        <v>13325</v>
      </c>
      <c r="V17" s="96" t="s">
        <v>23</v>
      </c>
    </row>
    <row r="18" spans="1:22" ht="13.5">
      <c r="A18" s="95" t="s">
        <v>118</v>
      </c>
      <c r="B18" s="232" t="s">
        <v>79</v>
      </c>
      <c r="C18" s="232" t="s">
        <v>78</v>
      </c>
      <c r="D18" s="239">
        <v>8</v>
      </c>
      <c r="E18" s="239">
        <v>37846</v>
      </c>
      <c r="F18" s="240">
        <v>54.09</v>
      </c>
      <c r="G18" s="233">
        <v>867</v>
      </c>
      <c r="H18" s="240">
        <v>1.24</v>
      </c>
      <c r="I18" s="233">
        <v>22180</v>
      </c>
      <c r="J18" s="240">
        <v>31.7</v>
      </c>
      <c r="K18" s="233">
        <v>9072</v>
      </c>
      <c r="L18" s="240">
        <v>12.97</v>
      </c>
      <c r="M18" s="270">
        <v>69965</v>
      </c>
      <c r="N18" s="233">
        <v>7330</v>
      </c>
      <c r="O18" s="233">
        <v>52</v>
      </c>
      <c r="P18" s="233">
        <v>5012</v>
      </c>
      <c r="Q18" s="233">
        <v>0</v>
      </c>
      <c r="R18" s="233">
        <v>0</v>
      </c>
      <c r="S18" s="233">
        <v>0</v>
      </c>
      <c r="T18" s="244">
        <v>314</v>
      </c>
      <c r="U18" s="233">
        <v>57885</v>
      </c>
      <c r="V18" s="96" t="s">
        <v>107</v>
      </c>
    </row>
    <row r="19" spans="1:141" s="8" customFormat="1" ht="13.5">
      <c r="A19" s="95" t="s">
        <v>119</v>
      </c>
      <c r="B19" s="232" t="s">
        <v>79</v>
      </c>
      <c r="C19" s="232" t="s">
        <v>79</v>
      </c>
      <c r="D19" s="239">
        <v>8</v>
      </c>
      <c r="E19" s="239">
        <v>42376</v>
      </c>
      <c r="F19" s="240">
        <v>47.07</v>
      </c>
      <c r="G19" s="233">
        <v>4347</v>
      </c>
      <c r="H19" s="240">
        <v>4.83</v>
      </c>
      <c r="I19" s="233">
        <v>29965</v>
      </c>
      <c r="J19" s="240">
        <v>33.29</v>
      </c>
      <c r="K19" s="233">
        <v>13334</v>
      </c>
      <c r="L19" s="240">
        <v>14.81</v>
      </c>
      <c r="M19" s="270">
        <v>90022</v>
      </c>
      <c r="N19" s="233">
        <v>11203</v>
      </c>
      <c r="O19" s="233">
        <v>2</v>
      </c>
      <c r="P19" s="233">
        <v>1646</v>
      </c>
      <c r="Q19" s="233">
        <v>0</v>
      </c>
      <c r="R19" s="233">
        <v>0</v>
      </c>
      <c r="S19" s="233">
        <v>0</v>
      </c>
      <c r="T19" s="244">
        <v>-1393</v>
      </c>
      <c r="U19" s="233">
        <v>75778</v>
      </c>
      <c r="V19" s="96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95" t="s">
        <v>34</v>
      </c>
      <c r="B20" s="232" t="s">
        <v>79</v>
      </c>
      <c r="C20" s="232" t="s">
        <v>79</v>
      </c>
      <c r="D20" s="239">
        <v>8</v>
      </c>
      <c r="E20" s="239">
        <v>23304</v>
      </c>
      <c r="F20" s="240">
        <v>44.02</v>
      </c>
      <c r="G20" s="233">
        <v>6124</v>
      </c>
      <c r="H20" s="240">
        <v>11.57</v>
      </c>
      <c r="I20" s="233">
        <v>14370</v>
      </c>
      <c r="J20" s="240">
        <v>27.15</v>
      </c>
      <c r="K20" s="233">
        <v>9137</v>
      </c>
      <c r="L20" s="240">
        <v>17.26</v>
      </c>
      <c r="M20" s="270">
        <v>52935</v>
      </c>
      <c r="N20" s="233">
        <v>6439</v>
      </c>
      <c r="O20" s="233">
        <v>117</v>
      </c>
      <c r="P20" s="233">
        <v>1147</v>
      </c>
      <c r="Q20" s="233">
        <v>0</v>
      </c>
      <c r="R20" s="233">
        <v>0</v>
      </c>
      <c r="S20" s="233">
        <v>0</v>
      </c>
      <c r="T20" s="244">
        <v>-464</v>
      </c>
      <c r="U20" s="233">
        <v>44768</v>
      </c>
      <c r="V20" s="96" t="s">
        <v>34</v>
      </c>
    </row>
    <row r="21" spans="1:31" s="8" customFormat="1" ht="13.5">
      <c r="A21" s="97" t="s">
        <v>37</v>
      </c>
      <c r="B21" s="234" t="s">
        <v>79</v>
      </c>
      <c r="C21" s="232" t="s">
        <v>79</v>
      </c>
      <c r="D21" s="237">
        <v>8</v>
      </c>
      <c r="E21" s="233">
        <v>25353</v>
      </c>
      <c r="F21" s="240">
        <v>39.44</v>
      </c>
      <c r="G21" s="233">
        <v>7479</v>
      </c>
      <c r="H21" s="240">
        <v>11.63</v>
      </c>
      <c r="I21" s="233">
        <v>21330</v>
      </c>
      <c r="J21" s="240">
        <v>33.17</v>
      </c>
      <c r="K21" s="233">
        <v>10136</v>
      </c>
      <c r="L21" s="240">
        <v>15.76</v>
      </c>
      <c r="M21" s="270">
        <v>64298</v>
      </c>
      <c r="N21" s="233">
        <v>8701</v>
      </c>
      <c r="O21" s="233">
        <v>0</v>
      </c>
      <c r="P21" s="233">
        <v>2792</v>
      </c>
      <c r="Q21" s="235">
        <v>0</v>
      </c>
      <c r="R21" s="235">
        <v>0</v>
      </c>
      <c r="S21" s="235">
        <v>0</v>
      </c>
      <c r="T21" s="244">
        <v>-435</v>
      </c>
      <c r="U21" s="233">
        <v>52370</v>
      </c>
      <c r="V21" s="9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95" t="s">
        <v>120</v>
      </c>
      <c r="B22" s="232" t="s">
        <v>79</v>
      </c>
      <c r="C22" s="238" t="s">
        <v>79</v>
      </c>
      <c r="D22" s="233">
        <v>8</v>
      </c>
      <c r="E22" s="236">
        <v>13902</v>
      </c>
      <c r="F22" s="242">
        <v>43.23</v>
      </c>
      <c r="G22" s="241">
        <v>2612</v>
      </c>
      <c r="H22" s="242">
        <v>8.12</v>
      </c>
      <c r="I22" s="241">
        <v>10091</v>
      </c>
      <c r="J22" s="242">
        <v>31.38</v>
      </c>
      <c r="K22" s="241">
        <v>5554</v>
      </c>
      <c r="L22" s="242">
        <v>17.27</v>
      </c>
      <c r="M22" s="269">
        <v>32159</v>
      </c>
      <c r="N22" s="241">
        <v>4431</v>
      </c>
      <c r="O22" s="241">
        <v>32</v>
      </c>
      <c r="P22" s="241">
        <v>235</v>
      </c>
      <c r="Q22" s="241">
        <v>0</v>
      </c>
      <c r="R22" s="241">
        <v>0</v>
      </c>
      <c r="S22" s="241">
        <v>0</v>
      </c>
      <c r="T22" s="243">
        <v>-282</v>
      </c>
      <c r="U22" s="241">
        <v>27179</v>
      </c>
      <c r="V22" s="96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95" t="s">
        <v>121</v>
      </c>
      <c r="B23" s="232" t="s">
        <v>79</v>
      </c>
      <c r="C23" s="232" t="s">
        <v>79</v>
      </c>
      <c r="D23" s="233">
        <v>9</v>
      </c>
      <c r="E23" s="233">
        <v>40555</v>
      </c>
      <c r="F23" s="240">
        <v>44.63</v>
      </c>
      <c r="G23" s="233">
        <v>8837</v>
      </c>
      <c r="H23" s="240">
        <v>9.72</v>
      </c>
      <c r="I23" s="233">
        <v>28969</v>
      </c>
      <c r="J23" s="240">
        <v>31.88</v>
      </c>
      <c r="K23" s="233">
        <v>12510</v>
      </c>
      <c r="L23" s="240">
        <v>13.77</v>
      </c>
      <c r="M23" s="270">
        <v>90871</v>
      </c>
      <c r="N23" s="233">
        <v>7974</v>
      </c>
      <c r="O23" s="233">
        <v>5</v>
      </c>
      <c r="P23" s="233">
        <v>747</v>
      </c>
      <c r="Q23" s="233">
        <v>0</v>
      </c>
      <c r="R23" s="233">
        <v>0</v>
      </c>
      <c r="S23" s="233">
        <v>0</v>
      </c>
      <c r="T23" s="244">
        <v>-13892</v>
      </c>
      <c r="U23" s="233">
        <v>68253</v>
      </c>
      <c r="V23" s="96" t="s">
        <v>109</v>
      </c>
      <c r="X23"/>
      <c r="Y23"/>
      <c r="Z23"/>
      <c r="AA23"/>
      <c r="AB23"/>
      <c r="AC23"/>
      <c r="AD23"/>
      <c r="AE23"/>
    </row>
    <row r="24" spans="1:22" s="309" customFormat="1" ht="13.5">
      <c r="A24" s="302" t="s">
        <v>102</v>
      </c>
      <c r="B24" s="303"/>
      <c r="C24" s="303"/>
      <c r="D24" s="304"/>
      <c r="E24" s="304">
        <v>2123327</v>
      </c>
      <c r="F24" s="372" t="s">
        <v>151</v>
      </c>
      <c r="G24" s="304">
        <v>125338</v>
      </c>
      <c r="H24" s="372" t="s">
        <v>151</v>
      </c>
      <c r="I24" s="304">
        <v>1155026</v>
      </c>
      <c r="J24" s="372" t="s">
        <v>151</v>
      </c>
      <c r="K24" s="304">
        <v>549362</v>
      </c>
      <c r="L24" s="372" t="s">
        <v>151</v>
      </c>
      <c r="M24" s="304">
        <v>3953053</v>
      </c>
      <c r="N24" s="304">
        <v>459908</v>
      </c>
      <c r="O24" s="304">
        <v>3604</v>
      </c>
      <c r="P24" s="304">
        <v>233922</v>
      </c>
      <c r="Q24" s="304">
        <v>0</v>
      </c>
      <c r="R24" s="304">
        <v>0</v>
      </c>
      <c r="S24" s="304">
        <v>0</v>
      </c>
      <c r="T24" s="306">
        <v>-15563</v>
      </c>
      <c r="U24" s="304">
        <v>3240056</v>
      </c>
      <c r="V24" s="307" t="s">
        <v>166</v>
      </c>
    </row>
    <row r="25" spans="1:31" s="158" customFormat="1" ht="13.5">
      <c r="A25" s="159" t="s">
        <v>40</v>
      </c>
      <c r="B25" s="232" t="s">
        <v>58</v>
      </c>
      <c r="C25" s="232" t="s">
        <v>45</v>
      </c>
      <c r="D25" s="236">
        <v>12</v>
      </c>
      <c r="E25" s="233">
        <v>0</v>
      </c>
      <c r="F25" s="107">
        <v>0</v>
      </c>
      <c r="G25" s="162">
        <v>0</v>
      </c>
      <c r="H25" s="107">
        <v>0</v>
      </c>
      <c r="I25" s="255">
        <v>0</v>
      </c>
      <c r="J25" s="107">
        <v>0</v>
      </c>
      <c r="K25" s="255">
        <v>0</v>
      </c>
      <c r="L25" s="107">
        <v>0</v>
      </c>
      <c r="M25" s="270">
        <v>65418</v>
      </c>
      <c r="N25" s="117">
        <v>0</v>
      </c>
      <c r="O25" s="162">
        <v>0</v>
      </c>
      <c r="P25" s="162">
        <v>0</v>
      </c>
      <c r="Q25" s="162"/>
      <c r="R25" s="162"/>
      <c r="S25" s="162"/>
      <c r="T25" s="256">
        <v>0</v>
      </c>
      <c r="U25" s="162">
        <v>65418</v>
      </c>
      <c r="V25" s="163" t="s">
        <v>40</v>
      </c>
      <c r="X25" s="157"/>
      <c r="Y25" s="157"/>
      <c r="Z25" s="157"/>
      <c r="AA25" s="157"/>
      <c r="AB25" s="157"/>
      <c r="AC25" s="157"/>
      <c r="AD25" s="157"/>
      <c r="AE25" s="157"/>
    </row>
    <row r="26" spans="1:31" s="158" customFormat="1" ht="13.5" customHeight="1">
      <c r="A26" s="159" t="s">
        <v>41</v>
      </c>
      <c r="B26" s="232" t="s">
        <v>79</v>
      </c>
      <c r="C26" s="232" t="s">
        <v>79</v>
      </c>
      <c r="D26" s="239">
        <v>12</v>
      </c>
      <c r="E26" s="120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255">
        <v>0</v>
      </c>
      <c r="L26" s="107">
        <v>0</v>
      </c>
      <c r="M26" s="270">
        <v>87297</v>
      </c>
      <c r="N26" s="117">
        <v>0</v>
      </c>
      <c r="O26" s="162">
        <v>0</v>
      </c>
      <c r="P26" s="162">
        <v>0</v>
      </c>
      <c r="Q26" s="162"/>
      <c r="R26" s="162"/>
      <c r="S26" s="162"/>
      <c r="T26" s="256">
        <v>0</v>
      </c>
      <c r="U26" s="162">
        <v>87297</v>
      </c>
      <c r="V26" s="163" t="s">
        <v>41</v>
      </c>
      <c r="X26" s="157"/>
      <c r="Y26" s="157"/>
      <c r="Z26" s="157"/>
      <c r="AA26" s="157"/>
      <c r="AB26" s="157"/>
      <c r="AC26" s="157"/>
      <c r="AD26" s="157"/>
      <c r="AE26" s="157"/>
    </row>
    <row r="27" spans="1:31" s="158" customFormat="1" ht="13.5">
      <c r="A27" s="165" t="s">
        <v>42</v>
      </c>
      <c r="B27" s="234" t="s">
        <v>79</v>
      </c>
      <c r="C27" s="234" t="s">
        <v>79</v>
      </c>
      <c r="D27" s="237">
        <v>12</v>
      </c>
      <c r="E27" s="233">
        <v>0</v>
      </c>
      <c r="F27" s="107">
        <v>0</v>
      </c>
      <c r="G27" s="168">
        <v>0</v>
      </c>
      <c r="H27" s="107">
        <v>0</v>
      </c>
      <c r="I27" s="255">
        <v>0</v>
      </c>
      <c r="J27" s="107">
        <v>0</v>
      </c>
      <c r="K27" s="255">
        <v>0</v>
      </c>
      <c r="L27" s="107">
        <v>0</v>
      </c>
      <c r="M27" s="270">
        <v>19371</v>
      </c>
      <c r="N27" s="118">
        <v>0</v>
      </c>
      <c r="O27" s="162">
        <v>0</v>
      </c>
      <c r="P27" s="168">
        <v>0</v>
      </c>
      <c r="Q27" s="168"/>
      <c r="R27" s="168"/>
      <c r="S27" s="168"/>
      <c r="T27" s="257">
        <v>0</v>
      </c>
      <c r="U27" s="162">
        <v>19371</v>
      </c>
      <c r="V27" s="169" t="s">
        <v>42</v>
      </c>
      <c r="X27" s="157"/>
      <c r="Y27" s="157"/>
      <c r="Z27" s="157"/>
      <c r="AA27" s="157"/>
      <c r="AB27" s="157"/>
      <c r="AC27" s="157"/>
      <c r="AD27" s="157"/>
      <c r="AE27" s="157"/>
    </row>
    <row r="28" spans="1:31" s="310" customFormat="1" ht="14.25" thickBot="1">
      <c r="A28" s="373" t="s">
        <v>43</v>
      </c>
      <c r="B28" s="374"/>
      <c r="C28" s="374"/>
      <c r="D28" s="375"/>
      <c r="E28" s="375">
        <v>0</v>
      </c>
      <c r="F28" s="376" t="s">
        <v>151</v>
      </c>
      <c r="G28" s="375">
        <v>0</v>
      </c>
      <c r="H28" s="376" t="s">
        <v>151</v>
      </c>
      <c r="I28" s="375">
        <v>0</v>
      </c>
      <c r="J28" s="376" t="s">
        <v>151</v>
      </c>
      <c r="K28" s="375">
        <v>0</v>
      </c>
      <c r="L28" s="376" t="s">
        <v>151</v>
      </c>
      <c r="M28" s="375">
        <v>172086</v>
      </c>
      <c r="N28" s="375">
        <v>0</v>
      </c>
      <c r="O28" s="375">
        <v>0</v>
      </c>
      <c r="P28" s="375">
        <v>0</v>
      </c>
      <c r="Q28" s="375">
        <v>0</v>
      </c>
      <c r="R28" s="375">
        <v>0</v>
      </c>
      <c r="S28" s="375">
        <v>0</v>
      </c>
      <c r="T28" s="377">
        <v>0</v>
      </c>
      <c r="U28" s="375">
        <v>172086</v>
      </c>
      <c r="V28" s="378" t="s">
        <v>127</v>
      </c>
      <c r="X28" s="309"/>
      <c r="Y28" s="309"/>
      <c r="Z28" s="309"/>
      <c r="AA28" s="309"/>
      <c r="AB28" s="309"/>
      <c r="AC28" s="309"/>
      <c r="AD28" s="309"/>
      <c r="AE28" s="309"/>
    </row>
    <row r="29" spans="1:22" s="309" customFormat="1" ht="15" thickBot="1" thickTop="1">
      <c r="A29" s="379" t="s">
        <v>152</v>
      </c>
      <c r="B29" s="363"/>
      <c r="C29" s="363"/>
      <c r="D29" s="363"/>
      <c r="E29" s="363">
        <v>2123327</v>
      </c>
      <c r="F29" s="364" t="s">
        <v>151</v>
      </c>
      <c r="G29" s="363">
        <v>125338</v>
      </c>
      <c r="H29" s="364" t="s">
        <v>151</v>
      </c>
      <c r="I29" s="363">
        <v>1155026</v>
      </c>
      <c r="J29" s="364" t="s">
        <v>151</v>
      </c>
      <c r="K29" s="363">
        <v>549362</v>
      </c>
      <c r="L29" s="364" t="s">
        <v>151</v>
      </c>
      <c r="M29" s="363">
        <v>4125139</v>
      </c>
      <c r="N29" s="363">
        <v>459908</v>
      </c>
      <c r="O29" s="363">
        <v>3604</v>
      </c>
      <c r="P29" s="363">
        <v>233922</v>
      </c>
      <c r="Q29" s="363">
        <v>0</v>
      </c>
      <c r="R29" s="363">
        <v>0</v>
      </c>
      <c r="S29" s="363">
        <v>0</v>
      </c>
      <c r="T29" s="365">
        <v>-15563</v>
      </c>
      <c r="U29" s="363">
        <v>3412142</v>
      </c>
      <c r="V29" s="380" t="s">
        <v>167</v>
      </c>
    </row>
    <row r="30" spans="3:21" ht="8.25" customHeight="1"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2" spans="1:22" ht="21.75" thickBot="1">
      <c r="A32" s="263" t="s">
        <v>174</v>
      </c>
      <c r="G32"/>
      <c r="H32"/>
      <c r="J32"/>
      <c r="K32"/>
      <c r="L32"/>
      <c r="M32"/>
      <c r="N32"/>
      <c r="O32"/>
      <c r="P32" s="61"/>
      <c r="Q32" s="61"/>
      <c r="R32" s="61"/>
      <c r="S32" s="61"/>
      <c r="T32" s="61"/>
      <c r="U32" s="61" t="s">
        <v>123</v>
      </c>
      <c r="V32" s="61"/>
    </row>
    <row r="33" spans="1:22" ht="15" customHeight="1">
      <c r="A33" s="491" t="s">
        <v>2</v>
      </c>
      <c r="B33" s="464" t="s">
        <v>48</v>
      </c>
      <c r="C33" s="465"/>
      <c r="D33" s="465"/>
      <c r="E33" s="465"/>
      <c r="F33" s="465"/>
      <c r="G33" s="465"/>
      <c r="H33" s="465"/>
      <c r="I33" s="465"/>
      <c r="J33" s="45"/>
      <c r="K33" s="62"/>
      <c r="L33" s="464" t="s">
        <v>97</v>
      </c>
      <c r="M33" s="465"/>
      <c r="N33" s="465"/>
      <c r="O33" s="466"/>
      <c r="P33" s="21"/>
      <c r="Q33" s="524"/>
      <c r="R33" s="525"/>
      <c r="S33" s="525"/>
      <c r="T33" s="526"/>
      <c r="U33" s="25"/>
      <c r="V33"/>
    </row>
    <row r="34" spans="1:22" ht="15" customHeight="1">
      <c r="A34" s="492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4" t="s">
        <v>128</v>
      </c>
      <c r="M34" s="495"/>
      <c r="N34" s="501" t="s">
        <v>141</v>
      </c>
      <c r="O34" s="502"/>
      <c r="P34" s="3" t="s">
        <v>111</v>
      </c>
      <c r="Q34" s="471" t="s">
        <v>134</v>
      </c>
      <c r="R34" s="527"/>
      <c r="S34" s="527"/>
      <c r="T34" s="528"/>
      <c r="U34" s="27"/>
      <c r="V34"/>
    </row>
    <row r="35" spans="1:22" ht="15" customHeight="1">
      <c r="A35" s="492"/>
      <c r="B35" s="471" t="s">
        <v>88</v>
      </c>
      <c r="C35" s="472"/>
      <c r="D35" s="471" t="s">
        <v>89</v>
      </c>
      <c r="E35" s="472"/>
      <c r="F35" s="471" t="s">
        <v>90</v>
      </c>
      <c r="G35" s="472"/>
      <c r="H35" s="471" t="s">
        <v>67</v>
      </c>
      <c r="I35" s="472"/>
      <c r="J35" s="471" t="s">
        <v>49</v>
      </c>
      <c r="K35" s="472"/>
      <c r="L35" s="494" t="s">
        <v>136</v>
      </c>
      <c r="M35" s="495"/>
      <c r="N35" s="503"/>
      <c r="O35" s="504"/>
      <c r="P35" s="3"/>
      <c r="Q35" s="471"/>
      <c r="R35" s="527"/>
      <c r="S35" s="527"/>
      <c r="T35" s="472"/>
      <c r="U35" s="70" t="s">
        <v>2</v>
      </c>
      <c r="V35"/>
    </row>
    <row r="36" spans="1:22" ht="15" customHeight="1">
      <c r="A36" s="492"/>
      <c r="B36" s="7"/>
      <c r="C36" s="6"/>
      <c r="D36" s="7"/>
      <c r="E36" s="6"/>
      <c r="F36" s="7"/>
      <c r="G36" s="6"/>
      <c r="H36" s="7"/>
      <c r="I36" s="6"/>
      <c r="J36" s="73"/>
      <c r="K36" s="74"/>
      <c r="L36" s="494" t="s">
        <v>135</v>
      </c>
      <c r="M36" s="495"/>
      <c r="N36" s="503"/>
      <c r="O36" s="504"/>
      <c r="P36" s="3" t="s">
        <v>53</v>
      </c>
      <c r="Q36" s="471" t="s">
        <v>53</v>
      </c>
      <c r="R36" s="527"/>
      <c r="S36" s="527"/>
      <c r="T36" s="528"/>
      <c r="U36" s="27"/>
      <c r="V36"/>
    </row>
    <row r="37" spans="1:23" ht="15" customHeight="1">
      <c r="A37" s="493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9" t="s">
        <v>55</v>
      </c>
      <c r="M37" s="500"/>
      <c r="N37" s="499" t="s">
        <v>55</v>
      </c>
      <c r="O37" s="500"/>
      <c r="P37" s="12"/>
      <c r="Q37" s="521"/>
      <c r="R37" s="522"/>
      <c r="S37" s="522"/>
      <c r="T37" s="523"/>
      <c r="U37" s="30"/>
      <c r="W37" s="8"/>
    </row>
    <row r="38" spans="1:23" ht="13.5">
      <c r="A38" s="31" t="s">
        <v>4</v>
      </c>
      <c r="B38" s="122">
        <v>0</v>
      </c>
      <c r="C38" s="111">
        <v>2.4</v>
      </c>
      <c r="D38" s="122">
        <v>0</v>
      </c>
      <c r="E38" s="111">
        <v>0</v>
      </c>
      <c r="F38" s="122">
        <v>0</v>
      </c>
      <c r="G38" s="115">
        <v>8200</v>
      </c>
      <c r="H38" s="125">
        <v>0</v>
      </c>
      <c r="I38" s="115">
        <v>5400</v>
      </c>
      <c r="J38" s="128">
        <v>0</v>
      </c>
      <c r="K38" s="115">
        <v>190</v>
      </c>
      <c r="L38" s="128">
        <v>0</v>
      </c>
      <c r="M38" s="115">
        <v>30611637</v>
      </c>
      <c r="N38" s="128">
        <v>0</v>
      </c>
      <c r="O38" s="131">
        <v>0</v>
      </c>
      <c r="P38" s="112" t="s">
        <v>147</v>
      </c>
      <c r="Q38" s="513" t="s">
        <v>149</v>
      </c>
      <c r="R38" s="514"/>
      <c r="S38" s="514"/>
      <c r="T38" s="515"/>
      <c r="U38" s="37" t="s">
        <v>4</v>
      </c>
      <c r="W38" s="8"/>
    </row>
    <row r="39" spans="1:23" ht="13.5">
      <c r="A39" s="31" t="s">
        <v>5</v>
      </c>
      <c r="B39" s="123">
        <v>0</v>
      </c>
      <c r="C39" s="110">
        <v>2.6</v>
      </c>
      <c r="D39" s="123">
        <v>0</v>
      </c>
      <c r="E39" s="110">
        <v>0</v>
      </c>
      <c r="F39" s="123">
        <v>0</v>
      </c>
      <c r="G39" s="116">
        <v>5900</v>
      </c>
      <c r="H39" s="126">
        <v>0</v>
      </c>
      <c r="I39" s="116">
        <v>7100</v>
      </c>
      <c r="J39" s="129">
        <v>0</v>
      </c>
      <c r="K39" s="116">
        <v>190</v>
      </c>
      <c r="L39" s="129">
        <v>0</v>
      </c>
      <c r="M39" s="116">
        <v>9314312</v>
      </c>
      <c r="N39" s="129">
        <v>0</v>
      </c>
      <c r="O39" s="132">
        <v>0</v>
      </c>
      <c r="P39" s="113" t="s">
        <v>147</v>
      </c>
      <c r="Q39" s="516" t="s">
        <v>149</v>
      </c>
      <c r="R39" s="517"/>
      <c r="S39" s="517"/>
      <c r="T39" s="518"/>
      <c r="U39" s="37" t="s">
        <v>5</v>
      </c>
      <c r="W39" s="8"/>
    </row>
    <row r="40" spans="1:23" ht="13.5">
      <c r="A40" s="31" t="s">
        <v>7</v>
      </c>
      <c r="B40" s="123">
        <v>0</v>
      </c>
      <c r="C40" s="110">
        <v>1.85</v>
      </c>
      <c r="D40" s="123">
        <v>0</v>
      </c>
      <c r="E40" s="110">
        <v>6.3</v>
      </c>
      <c r="F40" s="123">
        <v>0</v>
      </c>
      <c r="G40" s="116">
        <v>9100</v>
      </c>
      <c r="H40" s="126">
        <v>0</v>
      </c>
      <c r="I40" s="116">
        <v>6500</v>
      </c>
      <c r="J40" s="129">
        <v>0</v>
      </c>
      <c r="K40" s="116">
        <v>190</v>
      </c>
      <c r="L40" s="129">
        <v>0</v>
      </c>
      <c r="M40" s="116">
        <v>3776671</v>
      </c>
      <c r="N40" s="129">
        <v>0</v>
      </c>
      <c r="O40" s="132">
        <v>197436</v>
      </c>
      <c r="P40" s="113" t="s">
        <v>147</v>
      </c>
      <c r="Q40" s="516" t="s">
        <v>148</v>
      </c>
      <c r="R40" s="517"/>
      <c r="S40" s="517"/>
      <c r="T40" s="518"/>
      <c r="U40" s="37" t="s">
        <v>7</v>
      </c>
      <c r="W40" s="8"/>
    </row>
    <row r="41" spans="1:23" ht="13.5">
      <c r="A41" s="31" t="s">
        <v>8</v>
      </c>
      <c r="B41" s="123">
        <v>0</v>
      </c>
      <c r="C41" s="110">
        <v>1.8</v>
      </c>
      <c r="D41" s="123">
        <v>0</v>
      </c>
      <c r="E41" s="110">
        <v>7</v>
      </c>
      <c r="F41" s="123">
        <v>0</v>
      </c>
      <c r="G41" s="116">
        <v>7200</v>
      </c>
      <c r="H41" s="126">
        <v>0</v>
      </c>
      <c r="I41" s="116">
        <v>6200</v>
      </c>
      <c r="J41" s="129">
        <v>0</v>
      </c>
      <c r="K41" s="116">
        <v>190</v>
      </c>
      <c r="L41" s="129">
        <v>0</v>
      </c>
      <c r="M41" s="116">
        <v>4217968</v>
      </c>
      <c r="N41" s="129">
        <v>0</v>
      </c>
      <c r="O41" s="116">
        <v>228030</v>
      </c>
      <c r="P41" s="113" t="s">
        <v>147</v>
      </c>
      <c r="Q41" s="516" t="s">
        <v>148</v>
      </c>
      <c r="R41" s="517"/>
      <c r="S41" s="517"/>
      <c r="T41" s="518"/>
      <c r="U41" s="37" t="s">
        <v>8</v>
      </c>
      <c r="W41" s="8"/>
    </row>
    <row r="42" spans="1:23" ht="13.5">
      <c r="A42" s="32" t="s">
        <v>9</v>
      </c>
      <c r="B42" s="123">
        <v>0</v>
      </c>
      <c r="C42" s="110">
        <v>2.1</v>
      </c>
      <c r="D42" s="123">
        <v>0</v>
      </c>
      <c r="E42" s="110">
        <v>0</v>
      </c>
      <c r="F42" s="123">
        <v>0</v>
      </c>
      <c r="G42" s="116">
        <v>8500</v>
      </c>
      <c r="H42" s="126">
        <v>0</v>
      </c>
      <c r="I42" s="116">
        <v>6000</v>
      </c>
      <c r="J42" s="129">
        <v>0</v>
      </c>
      <c r="K42" s="116">
        <v>190</v>
      </c>
      <c r="L42" s="129">
        <v>0</v>
      </c>
      <c r="M42" s="116">
        <v>2855927</v>
      </c>
      <c r="N42" s="129">
        <v>0</v>
      </c>
      <c r="O42" s="116">
        <v>0</v>
      </c>
      <c r="P42" s="114" t="s">
        <v>147</v>
      </c>
      <c r="Q42" s="533" t="s">
        <v>149</v>
      </c>
      <c r="R42" s="534"/>
      <c r="S42" s="534"/>
      <c r="T42" s="535"/>
      <c r="U42" s="38" t="s">
        <v>9</v>
      </c>
      <c r="W42" s="8"/>
    </row>
    <row r="43" spans="1:22" ht="13.5">
      <c r="A43" s="31" t="s">
        <v>10</v>
      </c>
      <c r="B43" s="122">
        <v>0</v>
      </c>
      <c r="C43" s="111">
        <v>2.6</v>
      </c>
      <c r="D43" s="122">
        <v>0</v>
      </c>
      <c r="E43" s="111">
        <v>4</v>
      </c>
      <c r="F43" s="122">
        <v>0</v>
      </c>
      <c r="G43" s="115">
        <v>7600</v>
      </c>
      <c r="H43" s="125">
        <v>0</v>
      </c>
      <c r="I43" s="115">
        <v>5800</v>
      </c>
      <c r="J43" s="128">
        <v>0</v>
      </c>
      <c r="K43" s="115">
        <v>190</v>
      </c>
      <c r="L43" s="128">
        <v>0</v>
      </c>
      <c r="M43" s="115">
        <v>9154618</v>
      </c>
      <c r="N43" s="128">
        <v>0</v>
      </c>
      <c r="O43" s="131">
        <v>461971</v>
      </c>
      <c r="P43" s="112" t="s">
        <v>147</v>
      </c>
      <c r="Q43" s="513" t="s">
        <v>148</v>
      </c>
      <c r="R43" s="514"/>
      <c r="S43" s="514"/>
      <c r="T43" s="515"/>
      <c r="U43" s="37" t="s">
        <v>10</v>
      </c>
      <c r="V43"/>
    </row>
    <row r="44" spans="1:22" ht="13.5">
      <c r="A44" s="31" t="s">
        <v>115</v>
      </c>
      <c r="B44" s="123">
        <v>0</v>
      </c>
      <c r="C44" s="110">
        <v>1.7</v>
      </c>
      <c r="D44" s="123">
        <v>0</v>
      </c>
      <c r="E44" s="110">
        <v>4</v>
      </c>
      <c r="F44" s="123">
        <v>0</v>
      </c>
      <c r="G44" s="116">
        <v>7200</v>
      </c>
      <c r="H44" s="126">
        <v>0</v>
      </c>
      <c r="I44" s="116">
        <v>5400</v>
      </c>
      <c r="J44" s="129">
        <v>0</v>
      </c>
      <c r="K44" s="116">
        <v>190</v>
      </c>
      <c r="L44" s="129">
        <v>0</v>
      </c>
      <c r="M44" s="116">
        <v>3553614</v>
      </c>
      <c r="N44" s="129">
        <v>0</v>
      </c>
      <c r="O44" s="132">
        <v>195533</v>
      </c>
      <c r="P44" s="113" t="s">
        <v>147</v>
      </c>
      <c r="Q44" s="516" t="s">
        <v>148</v>
      </c>
      <c r="R44" s="517"/>
      <c r="S44" s="517"/>
      <c r="T44" s="518"/>
      <c r="U44" s="37" t="s">
        <v>104</v>
      </c>
      <c r="V44"/>
    </row>
    <row r="45" spans="1:22" ht="13.5">
      <c r="A45" s="31" t="s">
        <v>116</v>
      </c>
      <c r="B45" s="123">
        <v>0</v>
      </c>
      <c r="C45" s="110">
        <v>2.2</v>
      </c>
      <c r="D45" s="123">
        <v>0</v>
      </c>
      <c r="E45" s="110">
        <v>3.5</v>
      </c>
      <c r="F45" s="123">
        <v>0</v>
      </c>
      <c r="G45" s="116">
        <v>6000</v>
      </c>
      <c r="H45" s="126">
        <v>0</v>
      </c>
      <c r="I45" s="116">
        <v>6000</v>
      </c>
      <c r="J45" s="129">
        <v>0</v>
      </c>
      <c r="K45" s="116">
        <v>190</v>
      </c>
      <c r="L45" s="129">
        <v>0</v>
      </c>
      <c r="M45" s="116">
        <v>9672212</v>
      </c>
      <c r="N45" s="129">
        <v>0</v>
      </c>
      <c r="O45" s="132">
        <v>554523</v>
      </c>
      <c r="P45" s="113" t="s">
        <v>147</v>
      </c>
      <c r="Q45" s="516" t="s">
        <v>148</v>
      </c>
      <c r="R45" s="517"/>
      <c r="S45" s="517"/>
      <c r="T45" s="518"/>
      <c r="U45" s="37" t="s">
        <v>105</v>
      </c>
      <c r="V45"/>
    </row>
    <row r="46" spans="1:22" ht="13.5">
      <c r="A46" s="31" t="s">
        <v>117</v>
      </c>
      <c r="B46" s="123">
        <v>0</v>
      </c>
      <c r="C46" s="110">
        <v>1.9</v>
      </c>
      <c r="D46" s="123">
        <v>0</v>
      </c>
      <c r="E46" s="110">
        <v>2</v>
      </c>
      <c r="F46" s="123">
        <v>0</v>
      </c>
      <c r="G46" s="116">
        <v>8300</v>
      </c>
      <c r="H46" s="126">
        <v>0</v>
      </c>
      <c r="I46" s="116">
        <v>6500</v>
      </c>
      <c r="J46" s="129">
        <v>0</v>
      </c>
      <c r="K46" s="116">
        <v>190</v>
      </c>
      <c r="L46" s="129">
        <v>0</v>
      </c>
      <c r="M46" s="116">
        <v>11525724</v>
      </c>
      <c r="N46" s="129">
        <v>0</v>
      </c>
      <c r="O46" s="132">
        <v>597608</v>
      </c>
      <c r="P46" s="113" t="s">
        <v>147</v>
      </c>
      <c r="Q46" s="516" t="s">
        <v>148</v>
      </c>
      <c r="R46" s="517"/>
      <c r="S46" s="517"/>
      <c r="T46" s="518"/>
      <c r="U46" s="37" t="s">
        <v>106</v>
      </c>
      <c r="V46"/>
    </row>
    <row r="47" spans="1:22" ht="13.5">
      <c r="A47" s="32" t="s">
        <v>13</v>
      </c>
      <c r="B47" s="123">
        <v>0</v>
      </c>
      <c r="C47" s="110">
        <v>2.2</v>
      </c>
      <c r="D47" s="123">
        <v>0</v>
      </c>
      <c r="E47" s="110">
        <v>10</v>
      </c>
      <c r="F47" s="123">
        <v>0</v>
      </c>
      <c r="G47" s="116">
        <v>8500</v>
      </c>
      <c r="H47" s="126">
        <v>0</v>
      </c>
      <c r="I47" s="116">
        <v>8500</v>
      </c>
      <c r="J47" s="129">
        <v>0</v>
      </c>
      <c r="K47" s="116">
        <v>190</v>
      </c>
      <c r="L47" s="129">
        <v>0</v>
      </c>
      <c r="M47" s="116">
        <v>2152958</v>
      </c>
      <c r="N47" s="129">
        <v>0</v>
      </c>
      <c r="O47" s="116">
        <v>112066</v>
      </c>
      <c r="P47" s="114" t="s">
        <v>147</v>
      </c>
      <c r="Q47" s="533" t="s">
        <v>148</v>
      </c>
      <c r="R47" s="534"/>
      <c r="S47" s="534"/>
      <c r="T47" s="535"/>
      <c r="U47" s="38" t="s">
        <v>13</v>
      </c>
      <c r="V47"/>
    </row>
    <row r="48" spans="1:22" ht="13.5">
      <c r="A48" s="31" t="s">
        <v>23</v>
      </c>
      <c r="B48" s="122">
        <v>0</v>
      </c>
      <c r="C48" s="111">
        <v>2</v>
      </c>
      <c r="D48" s="122">
        <v>0</v>
      </c>
      <c r="E48" s="111">
        <v>0</v>
      </c>
      <c r="F48" s="122">
        <v>0</v>
      </c>
      <c r="G48" s="115">
        <v>10500</v>
      </c>
      <c r="H48" s="125">
        <v>0</v>
      </c>
      <c r="I48" s="115">
        <v>7800</v>
      </c>
      <c r="J48" s="128">
        <v>0</v>
      </c>
      <c r="K48" s="115">
        <v>190</v>
      </c>
      <c r="L48" s="128">
        <v>0</v>
      </c>
      <c r="M48" s="115">
        <v>406328</v>
      </c>
      <c r="N48" s="128">
        <v>0</v>
      </c>
      <c r="O48" s="131">
        <v>0</v>
      </c>
      <c r="P48" s="112" t="s">
        <v>147</v>
      </c>
      <c r="Q48" s="513" t="s">
        <v>149</v>
      </c>
      <c r="R48" s="514"/>
      <c r="S48" s="514"/>
      <c r="T48" s="515"/>
      <c r="U48" s="37" t="s">
        <v>23</v>
      </c>
      <c r="V48"/>
    </row>
    <row r="49" spans="1:22" ht="13.5">
      <c r="A49" s="31" t="s">
        <v>118</v>
      </c>
      <c r="B49" s="123">
        <v>0</v>
      </c>
      <c r="C49" s="110">
        <v>2.5</v>
      </c>
      <c r="D49" s="123">
        <v>0</v>
      </c>
      <c r="E49" s="110">
        <v>1.3</v>
      </c>
      <c r="F49" s="123">
        <v>0</v>
      </c>
      <c r="G49" s="116">
        <v>10000</v>
      </c>
      <c r="H49" s="126">
        <v>0</v>
      </c>
      <c r="I49" s="116">
        <v>7000</v>
      </c>
      <c r="J49" s="129">
        <v>0</v>
      </c>
      <c r="K49" s="116">
        <v>190</v>
      </c>
      <c r="L49" s="129">
        <v>0</v>
      </c>
      <c r="M49" s="116">
        <v>1513834</v>
      </c>
      <c r="N49" s="129">
        <v>0</v>
      </c>
      <c r="O49" s="132">
        <v>66740</v>
      </c>
      <c r="P49" s="113" t="s">
        <v>147</v>
      </c>
      <c r="Q49" s="516" t="s">
        <v>148</v>
      </c>
      <c r="R49" s="517"/>
      <c r="S49" s="517"/>
      <c r="T49" s="518"/>
      <c r="U49" s="37" t="s">
        <v>107</v>
      </c>
      <c r="V49"/>
    </row>
    <row r="50" spans="1:22" ht="13.5">
      <c r="A50" s="31" t="s">
        <v>119</v>
      </c>
      <c r="B50" s="123">
        <v>0</v>
      </c>
      <c r="C50" s="110">
        <v>1.35</v>
      </c>
      <c r="D50" s="123">
        <v>0</v>
      </c>
      <c r="E50" s="110">
        <v>3</v>
      </c>
      <c r="F50" s="123">
        <v>0</v>
      </c>
      <c r="G50" s="116">
        <v>6500</v>
      </c>
      <c r="H50" s="126">
        <v>0</v>
      </c>
      <c r="I50" s="116">
        <v>5000</v>
      </c>
      <c r="J50" s="129">
        <v>0</v>
      </c>
      <c r="K50" s="116">
        <v>190</v>
      </c>
      <c r="L50" s="129">
        <v>0</v>
      </c>
      <c r="M50" s="116">
        <v>3139061</v>
      </c>
      <c r="N50" s="129">
        <v>0</v>
      </c>
      <c r="O50" s="132">
        <v>144922</v>
      </c>
      <c r="P50" s="113" t="s">
        <v>147</v>
      </c>
      <c r="Q50" s="516" t="s">
        <v>148</v>
      </c>
      <c r="R50" s="517"/>
      <c r="S50" s="517"/>
      <c r="T50" s="518"/>
      <c r="U50" s="37" t="s">
        <v>29</v>
      </c>
      <c r="V50"/>
    </row>
    <row r="51" spans="1:22" ht="13.5">
      <c r="A51" s="31" t="s">
        <v>34</v>
      </c>
      <c r="B51" s="123">
        <v>0</v>
      </c>
      <c r="C51" s="110">
        <v>1.8</v>
      </c>
      <c r="D51" s="123">
        <v>0</v>
      </c>
      <c r="E51" s="110">
        <v>10</v>
      </c>
      <c r="F51" s="123">
        <v>0</v>
      </c>
      <c r="G51" s="116">
        <v>6500</v>
      </c>
      <c r="H51" s="126">
        <v>0</v>
      </c>
      <c r="I51" s="116">
        <v>7000</v>
      </c>
      <c r="J51" s="129">
        <v>0</v>
      </c>
      <c r="K51" s="116">
        <v>190</v>
      </c>
      <c r="L51" s="129">
        <v>0</v>
      </c>
      <c r="M51" s="116">
        <v>1294677</v>
      </c>
      <c r="N51" s="129">
        <v>0</v>
      </c>
      <c r="O51" s="116">
        <v>61243</v>
      </c>
      <c r="P51" s="113" t="s">
        <v>147</v>
      </c>
      <c r="Q51" s="516" t="s">
        <v>148</v>
      </c>
      <c r="R51" s="517"/>
      <c r="S51" s="517"/>
      <c r="T51" s="518"/>
      <c r="U51" s="37" t="s">
        <v>34</v>
      </c>
      <c r="V51"/>
    </row>
    <row r="52" spans="1:23" ht="13.5">
      <c r="A52" s="32" t="s">
        <v>37</v>
      </c>
      <c r="B52" s="123">
        <v>0</v>
      </c>
      <c r="C52" s="110">
        <v>1.7</v>
      </c>
      <c r="D52" s="123">
        <v>0</v>
      </c>
      <c r="E52" s="110">
        <v>10</v>
      </c>
      <c r="F52" s="123">
        <v>0</v>
      </c>
      <c r="G52" s="116">
        <v>9000</v>
      </c>
      <c r="H52" s="126">
        <v>0</v>
      </c>
      <c r="I52" s="116">
        <v>7000</v>
      </c>
      <c r="J52" s="129">
        <v>0</v>
      </c>
      <c r="K52" s="116">
        <v>190</v>
      </c>
      <c r="L52" s="129">
        <v>0</v>
      </c>
      <c r="M52" s="116">
        <v>1491353</v>
      </c>
      <c r="N52" s="129">
        <v>0</v>
      </c>
      <c r="O52" s="116">
        <v>74788</v>
      </c>
      <c r="P52" s="114" t="s">
        <v>147</v>
      </c>
      <c r="Q52" s="533" t="s">
        <v>148</v>
      </c>
      <c r="R52" s="534"/>
      <c r="S52" s="534"/>
      <c r="T52" s="535"/>
      <c r="U52" s="38" t="s">
        <v>37</v>
      </c>
      <c r="W52" s="8"/>
    </row>
    <row r="53" spans="1:23" ht="13.5">
      <c r="A53" s="31" t="s">
        <v>120</v>
      </c>
      <c r="B53" s="122">
        <v>0</v>
      </c>
      <c r="C53" s="111">
        <v>1.39</v>
      </c>
      <c r="D53" s="122">
        <v>0</v>
      </c>
      <c r="E53" s="111">
        <v>5.2</v>
      </c>
      <c r="F53" s="122">
        <v>0</v>
      </c>
      <c r="G53" s="115">
        <v>6000</v>
      </c>
      <c r="H53" s="125">
        <v>0</v>
      </c>
      <c r="I53" s="115">
        <v>5500</v>
      </c>
      <c r="J53" s="128">
        <v>0</v>
      </c>
      <c r="K53" s="115">
        <v>190</v>
      </c>
      <c r="L53" s="128">
        <v>0</v>
      </c>
      <c r="M53" s="115">
        <v>1017136</v>
      </c>
      <c r="N53" s="128">
        <v>0</v>
      </c>
      <c r="O53" s="131">
        <v>51365</v>
      </c>
      <c r="P53" s="112" t="s">
        <v>147</v>
      </c>
      <c r="Q53" s="513" t="s">
        <v>148</v>
      </c>
      <c r="R53" s="514"/>
      <c r="S53" s="514"/>
      <c r="T53" s="515"/>
      <c r="U53" s="37" t="s">
        <v>108</v>
      </c>
      <c r="W53" s="8"/>
    </row>
    <row r="54" spans="1:23" ht="13.5">
      <c r="A54" s="31" t="s">
        <v>121</v>
      </c>
      <c r="B54" s="124">
        <v>0</v>
      </c>
      <c r="C54" s="110">
        <v>1.7</v>
      </c>
      <c r="D54" s="124">
        <v>0</v>
      </c>
      <c r="E54" s="110">
        <v>8</v>
      </c>
      <c r="F54" s="124">
        <v>0</v>
      </c>
      <c r="G54" s="116">
        <v>7500</v>
      </c>
      <c r="H54" s="127">
        <v>0</v>
      </c>
      <c r="I54" s="116">
        <v>6000</v>
      </c>
      <c r="J54" s="130">
        <v>0</v>
      </c>
      <c r="K54" s="116">
        <v>190</v>
      </c>
      <c r="L54" s="130">
        <v>0</v>
      </c>
      <c r="M54" s="116">
        <v>2386884</v>
      </c>
      <c r="N54" s="130">
        <v>0</v>
      </c>
      <c r="O54" s="116">
        <v>110461</v>
      </c>
      <c r="P54" s="114" t="s">
        <v>147</v>
      </c>
      <c r="Q54" s="533" t="s">
        <v>148</v>
      </c>
      <c r="R54" s="534"/>
      <c r="S54" s="534"/>
      <c r="T54" s="535"/>
      <c r="U54" s="37" t="s">
        <v>109</v>
      </c>
      <c r="W54" s="8"/>
    </row>
    <row r="55" spans="1:21" s="309" customFormat="1" ht="13.5">
      <c r="A55" s="367" t="s">
        <v>102</v>
      </c>
      <c r="B55" s="381"/>
      <c r="C55" s="382" t="s">
        <v>146</v>
      </c>
      <c r="D55" s="509" t="s">
        <v>146</v>
      </c>
      <c r="E55" s="510"/>
      <c r="F55" s="509" t="s">
        <v>146</v>
      </c>
      <c r="G55" s="510"/>
      <c r="H55" s="509" t="s">
        <v>146</v>
      </c>
      <c r="I55" s="510"/>
      <c r="J55" s="529" t="s">
        <v>146</v>
      </c>
      <c r="K55" s="530"/>
      <c r="L55" s="509" t="s">
        <v>146</v>
      </c>
      <c r="M55" s="510"/>
      <c r="N55" s="509" t="s">
        <v>146</v>
      </c>
      <c r="O55" s="510"/>
      <c r="P55" s="305" t="s">
        <v>146</v>
      </c>
      <c r="Q55" s="536" t="s">
        <v>146</v>
      </c>
      <c r="R55" s="537"/>
      <c r="S55" s="537"/>
      <c r="T55" s="538"/>
      <c r="U55" s="371" t="s">
        <v>168</v>
      </c>
    </row>
    <row r="56" spans="1:23" ht="13.5">
      <c r="A56" s="33" t="s">
        <v>40</v>
      </c>
      <c r="B56" s="77"/>
      <c r="C56" s="99" t="s">
        <v>146</v>
      </c>
      <c r="D56" s="511" t="s">
        <v>146</v>
      </c>
      <c r="E56" s="512"/>
      <c r="F56" s="511" t="s">
        <v>146</v>
      </c>
      <c r="G56" s="512"/>
      <c r="H56" s="511" t="s">
        <v>146</v>
      </c>
      <c r="I56" s="512"/>
      <c r="J56" s="511" t="s">
        <v>146</v>
      </c>
      <c r="K56" s="512"/>
      <c r="L56" s="511" t="s">
        <v>146</v>
      </c>
      <c r="M56" s="512"/>
      <c r="N56" s="511" t="s">
        <v>146</v>
      </c>
      <c r="O56" s="512"/>
      <c r="P56" s="262" t="s">
        <v>146</v>
      </c>
      <c r="Q56" s="462" t="s">
        <v>146</v>
      </c>
      <c r="R56" s="539"/>
      <c r="S56" s="539"/>
      <c r="T56" s="540"/>
      <c r="U56" s="28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9" t="s">
        <v>146</v>
      </c>
      <c r="E57" s="500"/>
      <c r="F57" s="499" t="s">
        <v>146</v>
      </c>
      <c r="G57" s="500"/>
      <c r="H57" s="499" t="s">
        <v>146</v>
      </c>
      <c r="I57" s="500"/>
      <c r="J57" s="499" t="s">
        <v>146</v>
      </c>
      <c r="K57" s="500"/>
      <c r="L57" s="499" t="s">
        <v>146</v>
      </c>
      <c r="M57" s="500"/>
      <c r="N57" s="499" t="s">
        <v>146</v>
      </c>
      <c r="O57" s="500"/>
      <c r="P57" s="80" t="s">
        <v>146</v>
      </c>
      <c r="Q57" s="451" t="s">
        <v>146</v>
      </c>
      <c r="R57" s="541"/>
      <c r="S57" s="541"/>
      <c r="T57" s="542"/>
      <c r="U57" s="37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9" t="s">
        <v>146</v>
      </c>
      <c r="E58" s="520"/>
      <c r="F58" s="519" t="s">
        <v>146</v>
      </c>
      <c r="G58" s="520"/>
      <c r="H58" s="519" t="s">
        <v>146</v>
      </c>
      <c r="I58" s="520"/>
      <c r="J58" s="519" t="s">
        <v>146</v>
      </c>
      <c r="K58" s="520"/>
      <c r="L58" s="519" t="s">
        <v>146</v>
      </c>
      <c r="M58" s="520"/>
      <c r="N58" s="519" t="s">
        <v>146</v>
      </c>
      <c r="O58" s="520"/>
      <c r="P58" s="81" t="s">
        <v>146</v>
      </c>
      <c r="Q58" s="453" t="s">
        <v>146</v>
      </c>
      <c r="R58" s="531"/>
      <c r="S58" s="531"/>
      <c r="T58" s="532"/>
      <c r="U58" s="38" t="s">
        <v>42</v>
      </c>
      <c r="W58" s="8"/>
    </row>
    <row r="59" spans="1:23" s="309" customFormat="1" ht="14.25" thickBot="1">
      <c r="A59" s="383" t="s">
        <v>43</v>
      </c>
      <c r="B59" s="384"/>
      <c r="C59" s="385" t="s">
        <v>146</v>
      </c>
      <c r="D59" s="507" t="s">
        <v>146</v>
      </c>
      <c r="E59" s="508"/>
      <c r="F59" s="507" t="s">
        <v>146</v>
      </c>
      <c r="G59" s="508"/>
      <c r="H59" s="507" t="s">
        <v>146</v>
      </c>
      <c r="I59" s="508"/>
      <c r="J59" s="507" t="s">
        <v>146</v>
      </c>
      <c r="K59" s="508"/>
      <c r="L59" s="507" t="s">
        <v>146</v>
      </c>
      <c r="M59" s="508"/>
      <c r="N59" s="507" t="s">
        <v>146</v>
      </c>
      <c r="O59" s="508"/>
      <c r="P59" s="376" t="s">
        <v>146</v>
      </c>
      <c r="Q59" s="543" t="s">
        <v>146</v>
      </c>
      <c r="R59" s="544"/>
      <c r="S59" s="544"/>
      <c r="T59" s="545"/>
      <c r="U59" s="361" t="s">
        <v>43</v>
      </c>
      <c r="V59" s="310"/>
      <c r="W59" s="310"/>
    </row>
    <row r="60" spans="1:21" s="309" customFormat="1" ht="15" thickBot="1" thickTop="1">
      <c r="A60" s="362" t="s">
        <v>98</v>
      </c>
      <c r="B60" s="386"/>
      <c r="C60" s="387" t="s">
        <v>146</v>
      </c>
      <c r="D60" s="505" t="s">
        <v>146</v>
      </c>
      <c r="E60" s="506"/>
      <c r="F60" s="505" t="s">
        <v>146</v>
      </c>
      <c r="G60" s="506"/>
      <c r="H60" s="505" t="s">
        <v>146</v>
      </c>
      <c r="I60" s="506"/>
      <c r="J60" s="505" t="s">
        <v>146</v>
      </c>
      <c r="K60" s="506"/>
      <c r="L60" s="505" t="s">
        <v>146</v>
      </c>
      <c r="M60" s="506"/>
      <c r="N60" s="505" t="s">
        <v>146</v>
      </c>
      <c r="O60" s="506"/>
      <c r="P60" s="364" t="s">
        <v>146</v>
      </c>
      <c r="Q60" s="546" t="s">
        <v>146</v>
      </c>
      <c r="R60" s="547"/>
      <c r="S60" s="547"/>
      <c r="T60" s="548"/>
      <c r="U60" s="366" t="s">
        <v>169</v>
      </c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90">
    <mergeCell ref="Q51:T51"/>
    <mergeCell ref="Q40:T40"/>
    <mergeCell ref="Q45:T45"/>
    <mergeCell ref="Q46:T46"/>
    <mergeCell ref="Q47:T47"/>
    <mergeCell ref="Q49:T49"/>
    <mergeCell ref="Q43:T43"/>
    <mergeCell ref="Q44:T44"/>
    <mergeCell ref="N60:O60"/>
    <mergeCell ref="N55:O55"/>
    <mergeCell ref="N56:O56"/>
    <mergeCell ref="N57:O57"/>
    <mergeCell ref="N58:O58"/>
    <mergeCell ref="Q52:T52"/>
    <mergeCell ref="Q57:T57"/>
    <mergeCell ref="Q53:T53"/>
    <mergeCell ref="Q59:T59"/>
    <mergeCell ref="Q60:T60"/>
    <mergeCell ref="J59:K59"/>
    <mergeCell ref="N59:O59"/>
    <mergeCell ref="Q48:T48"/>
    <mergeCell ref="Q58:T58"/>
    <mergeCell ref="Q41:T41"/>
    <mergeCell ref="Q42:T42"/>
    <mergeCell ref="Q55:T55"/>
    <mergeCell ref="Q56:T56"/>
    <mergeCell ref="Q54:T54"/>
    <mergeCell ref="Q50:T50"/>
    <mergeCell ref="J55:K55"/>
    <mergeCell ref="J56:K56"/>
    <mergeCell ref="L55:M55"/>
    <mergeCell ref="L56:M56"/>
    <mergeCell ref="L57:M57"/>
    <mergeCell ref="L58:M58"/>
    <mergeCell ref="J57:K57"/>
    <mergeCell ref="J58:K58"/>
    <mergeCell ref="Q36:T36"/>
    <mergeCell ref="J60:K60"/>
    <mergeCell ref="D57:E57"/>
    <mergeCell ref="D58:E58"/>
    <mergeCell ref="H55:I55"/>
    <mergeCell ref="H56:I56"/>
    <mergeCell ref="H57:I57"/>
    <mergeCell ref="H58:I58"/>
    <mergeCell ref="F55:G55"/>
    <mergeCell ref="L60:M60"/>
    <mergeCell ref="L33:O33"/>
    <mergeCell ref="L59:M59"/>
    <mergeCell ref="Q38:T38"/>
    <mergeCell ref="Q39:T39"/>
    <mergeCell ref="F59:G59"/>
    <mergeCell ref="F58:G58"/>
    <mergeCell ref="Q37:T37"/>
    <mergeCell ref="Q33:T33"/>
    <mergeCell ref="Q34:T34"/>
    <mergeCell ref="Q35:T35"/>
    <mergeCell ref="F60:G60"/>
    <mergeCell ref="H59:I59"/>
    <mergeCell ref="H60:I60"/>
    <mergeCell ref="D59:E59"/>
    <mergeCell ref="D60:E60"/>
    <mergeCell ref="D55:E55"/>
    <mergeCell ref="D56:E56"/>
    <mergeCell ref="F56:G56"/>
    <mergeCell ref="F57:G57"/>
    <mergeCell ref="D35:E35"/>
    <mergeCell ref="F35:G35"/>
    <mergeCell ref="N37:O37"/>
    <mergeCell ref="J35:K35"/>
    <mergeCell ref="L35:M35"/>
    <mergeCell ref="L36:M36"/>
    <mergeCell ref="L37:M37"/>
    <mergeCell ref="N34:O3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N2:N6"/>
    <mergeCell ref="O2:O6"/>
    <mergeCell ref="E3:F5"/>
    <mergeCell ref="G3:H5"/>
    <mergeCell ref="I3:J5"/>
    <mergeCell ref="K3:L5"/>
    <mergeCell ref="M3:M6"/>
  </mergeCells>
  <printOptions/>
  <pageMargins left="1.0236220472440944" right="0.7874015748031497" top="0.7480314960629921" bottom="0.7480314960629921" header="0.5118110236220472" footer="0.5118110236220472"/>
  <pageSetup horizontalDpi="600" verticalDpi="600" orientation="landscape" paperSize="8" scale="90" r:id="rId1"/>
  <headerFooter alignWithMargins="0">
    <oddFooter>&amp;C63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W30"/>
  <sheetViews>
    <sheetView tabSelected="1" view="pageBreakPreview" zoomScale="80" zoomScaleSheetLayoutView="80" workbookViewId="0" topLeftCell="A1">
      <selection activeCell="E41" sqref="E4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61" t="s">
        <v>83</v>
      </c>
      <c r="S1" s="61"/>
      <c r="U1" s="58" t="s">
        <v>57</v>
      </c>
      <c r="V1"/>
      <c r="W1"/>
      <c r="X1"/>
      <c r="Y1"/>
    </row>
    <row r="2" spans="1:25" s="8" customFormat="1" ht="15" customHeight="1">
      <c r="A2" s="20"/>
      <c r="B2" s="464" t="s">
        <v>96</v>
      </c>
      <c r="C2" s="465"/>
      <c r="D2" s="465"/>
      <c r="E2" s="465"/>
      <c r="F2" s="465"/>
      <c r="G2" s="465"/>
      <c r="H2" s="465"/>
      <c r="I2" s="465"/>
      <c r="J2" s="466"/>
      <c r="K2" s="473" t="s">
        <v>143</v>
      </c>
      <c r="L2" s="473" t="s">
        <v>144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4"/>
      <c r="L3" s="474"/>
      <c r="M3" s="3" t="s">
        <v>62</v>
      </c>
      <c r="N3" s="3"/>
      <c r="O3" s="3"/>
      <c r="P3" s="3"/>
      <c r="Q3" s="2"/>
      <c r="R3" s="2"/>
      <c r="S3" s="469" t="s">
        <v>99</v>
      </c>
      <c r="T3" s="470"/>
      <c r="U3" s="46"/>
    </row>
    <row r="4" spans="1:21" ht="13.5">
      <c r="A4" s="31" t="s">
        <v>2</v>
      </c>
      <c r="B4" s="471" t="s">
        <v>88</v>
      </c>
      <c r="C4" s="472"/>
      <c r="D4" s="471" t="s">
        <v>89</v>
      </c>
      <c r="E4" s="472"/>
      <c r="F4" s="471" t="s">
        <v>90</v>
      </c>
      <c r="G4" s="472"/>
      <c r="H4" s="471" t="s">
        <v>92</v>
      </c>
      <c r="I4" s="472"/>
      <c r="J4" s="3" t="s">
        <v>91</v>
      </c>
      <c r="K4" s="474"/>
      <c r="L4" s="474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4"/>
      <c r="L5" s="474"/>
      <c r="M5" s="3" t="s">
        <v>76</v>
      </c>
      <c r="N5" s="3"/>
      <c r="O5" s="3"/>
      <c r="P5" s="3"/>
      <c r="Q5" s="2"/>
      <c r="R5" s="2"/>
      <c r="S5" s="467" t="s">
        <v>50</v>
      </c>
      <c r="T5" s="46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5"/>
      <c r="L6" s="475"/>
      <c r="M6" s="12"/>
      <c r="N6" s="12"/>
      <c r="O6" s="12"/>
      <c r="P6" s="12"/>
      <c r="Q6" s="12"/>
      <c r="R6" s="12"/>
      <c r="S6" s="468"/>
      <c r="T6" s="468"/>
      <c r="U6" s="30"/>
    </row>
    <row r="7" spans="1:21" s="8" customFormat="1" ht="15.75" customHeight="1">
      <c r="A7" s="31" t="s">
        <v>4</v>
      </c>
      <c r="B7" s="153">
        <v>6748</v>
      </c>
      <c r="C7" s="155">
        <v>51.82</v>
      </c>
      <c r="D7" s="153">
        <v>0</v>
      </c>
      <c r="E7" s="155">
        <v>0</v>
      </c>
      <c r="F7" s="153">
        <v>4863</v>
      </c>
      <c r="G7" s="155">
        <v>37.34</v>
      </c>
      <c r="H7" s="153">
        <v>1411</v>
      </c>
      <c r="I7" s="155">
        <v>10.84</v>
      </c>
      <c r="J7" s="119">
        <v>13022</v>
      </c>
      <c r="K7" s="68">
        <v>1745</v>
      </c>
      <c r="L7" s="68">
        <v>0</v>
      </c>
      <c r="M7" s="68">
        <v>966</v>
      </c>
      <c r="N7" s="68">
        <v>0</v>
      </c>
      <c r="O7" s="68">
        <v>0</v>
      </c>
      <c r="P7" s="68">
        <v>0</v>
      </c>
      <c r="Q7" s="68">
        <v>-2883</v>
      </c>
      <c r="R7" s="68">
        <v>7428</v>
      </c>
      <c r="S7" s="117">
        <v>281178</v>
      </c>
      <c r="T7" s="117">
        <v>31133</v>
      </c>
      <c r="U7" s="37" t="s">
        <v>4</v>
      </c>
    </row>
    <row r="8" spans="1:21" s="8" customFormat="1" ht="15.75" customHeight="1">
      <c r="A8" s="31" t="s">
        <v>5</v>
      </c>
      <c r="B8" s="153">
        <v>2005</v>
      </c>
      <c r="C8" s="155">
        <v>60.01</v>
      </c>
      <c r="D8" s="153">
        <v>0</v>
      </c>
      <c r="E8" s="155">
        <v>0</v>
      </c>
      <c r="F8" s="153">
        <v>832</v>
      </c>
      <c r="G8" s="155">
        <v>24.9</v>
      </c>
      <c r="H8" s="153">
        <v>504</v>
      </c>
      <c r="I8" s="155">
        <v>15.09</v>
      </c>
      <c r="J8" s="119">
        <v>3341</v>
      </c>
      <c r="K8" s="68">
        <v>394</v>
      </c>
      <c r="L8" s="68">
        <v>0</v>
      </c>
      <c r="M8" s="68">
        <v>30</v>
      </c>
      <c r="N8" s="68">
        <v>0</v>
      </c>
      <c r="O8" s="68">
        <v>0</v>
      </c>
      <c r="P8" s="68">
        <v>0</v>
      </c>
      <c r="Q8" s="68">
        <v>-1286</v>
      </c>
      <c r="R8" s="68">
        <v>1631</v>
      </c>
      <c r="S8" s="117">
        <v>77099</v>
      </c>
      <c r="T8" s="117">
        <v>0</v>
      </c>
      <c r="U8" s="37" t="s">
        <v>5</v>
      </c>
    </row>
    <row r="9" spans="1:21" s="8" customFormat="1" ht="15.75" customHeight="1">
      <c r="A9" s="31" t="s">
        <v>7</v>
      </c>
      <c r="B9" s="153">
        <v>989</v>
      </c>
      <c r="C9" s="155">
        <v>45.9</v>
      </c>
      <c r="D9" s="153">
        <v>213</v>
      </c>
      <c r="E9" s="155">
        <v>9.88</v>
      </c>
      <c r="F9" s="153">
        <v>719</v>
      </c>
      <c r="G9" s="155">
        <v>33.36</v>
      </c>
      <c r="H9" s="153">
        <v>234</v>
      </c>
      <c r="I9" s="155">
        <v>10.86</v>
      </c>
      <c r="J9" s="119">
        <v>2155</v>
      </c>
      <c r="K9" s="68">
        <v>260</v>
      </c>
      <c r="L9" s="68">
        <v>0</v>
      </c>
      <c r="M9" s="68">
        <v>173</v>
      </c>
      <c r="N9" s="68">
        <v>0</v>
      </c>
      <c r="O9" s="68">
        <v>0</v>
      </c>
      <c r="P9" s="68">
        <v>0</v>
      </c>
      <c r="Q9" s="68">
        <v>-578</v>
      </c>
      <c r="R9" s="68">
        <v>1144</v>
      </c>
      <c r="S9" s="117">
        <v>53500</v>
      </c>
      <c r="T9" s="117">
        <v>3378</v>
      </c>
      <c r="U9" s="37" t="s">
        <v>7</v>
      </c>
    </row>
    <row r="10" spans="1:21" s="8" customFormat="1" ht="15.75" customHeight="1">
      <c r="A10" s="31" t="s">
        <v>8</v>
      </c>
      <c r="B10" s="153">
        <v>737</v>
      </c>
      <c r="C10" s="155">
        <v>39.65</v>
      </c>
      <c r="D10" s="153">
        <v>182</v>
      </c>
      <c r="E10" s="155">
        <v>9.79</v>
      </c>
      <c r="F10" s="153">
        <v>691</v>
      </c>
      <c r="G10" s="155">
        <v>37.17</v>
      </c>
      <c r="H10" s="153">
        <v>249</v>
      </c>
      <c r="I10" s="155">
        <v>13.39</v>
      </c>
      <c r="J10" s="119">
        <v>1859</v>
      </c>
      <c r="K10" s="68">
        <v>234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-648</v>
      </c>
      <c r="R10" s="68">
        <v>977</v>
      </c>
      <c r="S10" s="117">
        <v>40949</v>
      </c>
      <c r="T10" s="117">
        <v>2597</v>
      </c>
      <c r="U10" s="37" t="s">
        <v>8</v>
      </c>
    </row>
    <row r="11" spans="1:21" s="8" customFormat="1" ht="15.75" customHeight="1">
      <c r="A11" s="32" t="s">
        <v>9</v>
      </c>
      <c r="B11" s="154">
        <v>933</v>
      </c>
      <c r="C11" s="156">
        <v>46.1</v>
      </c>
      <c r="D11" s="154">
        <v>0</v>
      </c>
      <c r="E11" s="156">
        <v>0</v>
      </c>
      <c r="F11" s="154">
        <v>841</v>
      </c>
      <c r="G11" s="156">
        <v>41.55</v>
      </c>
      <c r="H11" s="154">
        <v>250</v>
      </c>
      <c r="I11" s="156">
        <v>12.35</v>
      </c>
      <c r="J11" s="134">
        <v>2024</v>
      </c>
      <c r="K11" s="69">
        <v>246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-597</v>
      </c>
      <c r="R11" s="69">
        <v>1181</v>
      </c>
      <c r="S11" s="118">
        <v>44413</v>
      </c>
      <c r="T11" s="118">
        <v>0</v>
      </c>
      <c r="U11" s="38" t="s">
        <v>9</v>
      </c>
    </row>
    <row r="12" spans="1:21" ht="15.75" customHeight="1">
      <c r="A12" s="31" t="s">
        <v>10</v>
      </c>
      <c r="B12" s="153">
        <v>1953</v>
      </c>
      <c r="C12" s="155">
        <v>51.62</v>
      </c>
      <c r="D12" s="153">
        <v>175</v>
      </c>
      <c r="E12" s="155">
        <v>4.63</v>
      </c>
      <c r="F12" s="153">
        <v>1322</v>
      </c>
      <c r="G12" s="155">
        <v>34.95</v>
      </c>
      <c r="H12" s="153">
        <v>333</v>
      </c>
      <c r="I12" s="155">
        <v>8.8</v>
      </c>
      <c r="J12" s="119">
        <v>3783</v>
      </c>
      <c r="K12" s="68">
        <v>445</v>
      </c>
      <c r="L12" s="68">
        <v>0</v>
      </c>
      <c r="M12" s="68">
        <v>176</v>
      </c>
      <c r="N12" s="68">
        <v>0</v>
      </c>
      <c r="O12" s="68">
        <v>0</v>
      </c>
      <c r="P12" s="68">
        <v>0</v>
      </c>
      <c r="Q12" s="68">
        <v>-1129</v>
      </c>
      <c r="R12" s="68">
        <v>2033</v>
      </c>
      <c r="S12" s="117">
        <v>75095</v>
      </c>
      <c r="T12" s="117">
        <v>4370</v>
      </c>
      <c r="U12" s="37" t="s">
        <v>10</v>
      </c>
    </row>
    <row r="13" spans="1:21" ht="15.75" customHeight="1">
      <c r="A13" s="31" t="s">
        <v>115</v>
      </c>
      <c r="B13" s="153">
        <v>828</v>
      </c>
      <c r="C13" s="155">
        <v>44.4</v>
      </c>
      <c r="D13" s="153">
        <v>128</v>
      </c>
      <c r="E13" s="155">
        <v>6.86</v>
      </c>
      <c r="F13" s="153">
        <v>720</v>
      </c>
      <c r="G13" s="155">
        <v>38.61</v>
      </c>
      <c r="H13" s="153">
        <v>189</v>
      </c>
      <c r="I13" s="155">
        <v>10.13</v>
      </c>
      <c r="J13" s="119">
        <v>1865</v>
      </c>
      <c r="K13" s="68">
        <v>254</v>
      </c>
      <c r="L13" s="68">
        <v>0</v>
      </c>
      <c r="M13" s="68">
        <v>81</v>
      </c>
      <c r="N13" s="68">
        <v>0</v>
      </c>
      <c r="O13" s="68">
        <v>0</v>
      </c>
      <c r="P13" s="68">
        <v>0</v>
      </c>
      <c r="Q13" s="68">
        <v>-599</v>
      </c>
      <c r="R13" s="68">
        <v>931</v>
      </c>
      <c r="S13" s="117">
        <v>48679</v>
      </c>
      <c r="T13" s="117">
        <v>3210</v>
      </c>
      <c r="U13" s="37" t="s">
        <v>104</v>
      </c>
    </row>
    <row r="14" spans="1:21" ht="15.75" customHeight="1">
      <c r="A14" s="31" t="s">
        <v>116</v>
      </c>
      <c r="B14" s="153">
        <v>3595</v>
      </c>
      <c r="C14" s="155">
        <v>63.02</v>
      </c>
      <c r="D14" s="153">
        <v>257</v>
      </c>
      <c r="E14" s="155">
        <v>4.5</v>
      </c>
      <c r="F14" s="153">
        <v>1356</v>
      </c>
      <c r="G14" s="155">
        <v>23.77</v>
      </c>
      <c r="H14" s="153">
        <v>497</v>
      </c>
      <c r="I14" s="155">
        <v>8.71</v>
      </c>
      <c r="J14" s="119">
        <v>5705</v>
      </c>
      <c r="K14" s="68">
        <v>440</v>
      </c>
      <c r="L14" s="68">
        <v>0</v>
      </c>
      <c r="M14" s="68">
        <v>1129</v>
      </c>
      <c r="N14" s="68">
        <v>0</v>
      </c>
      <c r="O14" s="68">
        <v>0</v>
      </c>
      <c r="P14" s="68">
        <v>0</v>
      </c>
      <c r="Q14" s="68">
        <v>-1952</v>
      </c>
      <c r="R14" s="68">
        <v>2184</v>
      </c>
      <c r="S14" s="117">
        <v>163392</v>
      </c>
      <c r="T14" s="117">
        <v>7353</v>
      </c>
      <c r="U14" s="37" t="s">
        <v>105</v>
      </c>
    </row>
    <row r="15" spans="1:21" ht="15.75" customHeight="1">
      <c r="A15" s="31" t="s">
        <v>117</v>
      </c>
      <c r="B15" s="153">
        <v>2422</v>
      </c>
      <c r="C15" s="155">
        <v>47.04</v>
      </c>
      <c r="D15" s="153">
        <v>225</v>
      </c>
      <c r="E15" s="155">
        <v>4.37</v>
      </c>
      <c r="F15" s="153">
        <v>1901</v>
      </c>
      <c r="G15" s="155">
        <v>36.93</v>
      </c>
      <c r="H15" s="153">
        <v>600</v>
      </c>
      <c r="I15" s="155">
        <v>11.66</v>
      </c>
      <c r="J15" s="119">
        <v>5148</v>
      </c>
      <c r="K15" s="68">
        <v>540</v>
      </c>
      <c r="L15" s="68">
        <v>0</v>
      </c>
      <c r="M15" s="68">
        <v>57</v>
      </c>
      <c r="N15" s="68">
        <v>0</v>
      </c>
      <c r="O15" s="68">
        <v>0</v>
      </c>
      <c r="P15" s="68">
        <v>0</v>
      </c>
      <c r="Q15" s="68">
        <v>-1789</v>
      </c>
      <c r="R15" s="68">
        <v>2762</v>
      </c>
      <c r="S15" s="117">
        <v>127465</v>
      </c>
      <c r="T15" s="117">
        <v>11248</v>
      </c>
      <c r="U15" s="37" t="s">
        <v>106</v>
      </c>
    </row>
    <row r="16" spans="1:21" ht="15.75" customHeight="1">
      <c r="A16" s="32" t="s">
        <v>13</v>
      </c>
      <c r="B16" s="154">
        <v>774</v>
      </c>
      <c r="C16" s="156">
        <v>46.29</v>
      </c>
      <c r="D16" s="154">
        <v>162</v>
      </c>
      <c r="E16" s="156">
        <v>9.69</v>
      </c>
      <c r="F16" s="154">
        <v>510</v>
      </c>
      <c r="G16" s="156">
        <v>30.5</v>
      </c>
      <c r="H16" s="154">
        <v>226</v>
      </c>
      <c r="I16" s="156">
        <v>13.52</v>
      </c>
      <c r="J16" s="134">
        <v>1672</v>
      </c>
      <c r="K16" s="69">
        <v>182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-442</v>
      </c>
      <c r="R16" s="69">
        <v>1048</v>
      </c>
      <c r="S16" s="118">
        <v>35194</v>
      </c>
      <c r="T16" s="118">
        <v>1625</v>
      </c>
      <c r="U16" s="38" t="s">
        <v>13</v>
      </c>
    </row>
    <row r="17" spans="1:21" ht="15.75" customHeight="1">
      <c r="A17" s="31" t="s">
        <v>23</v>
      </c>
      <c r="B17" s="153">
        <v>27</v>
      </c>
      <c r="C17" s="155">
        <v>36</v>
      </c>
      <c r="D17" s="153">
        <v>0</v>
      </c>
      <c r="E17" s="155">
        <v>0</v>
      </c>
      <c r="F17" s="153">
        <v>32</v>
      </c>
      <c r="G17" s="155">
        <v>42.67</v>
      </c>
      <c r="H17" s="153">
        <v>16</v>
      </c>
      <c r="I17" s="155">
        <v>21.33</v>
      </c>
      <c r="J17" s="119">
        <v>75</v>
      </c>
      <c r="K17" s="68">
        <v>6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-50</v>
      </c>
      <c r="R17" s="68">
        <v>19</v>
      </c>
      <c r="S17" s="117">
        <v>1373</v>
      </c>
      <c r="T17" s="117">
        <v>0</v>
      </c>
      <c r="U17" s="37" t="s">
        <v>23</v>
      </c>
    </row>
    <row r="18" spans="1:21" ht="15.75" customHeight="1">
      <c r="A18" s="31" t="s">
        <v>118</v>
      </c>
      <c r="B18" s="153">
        <v>619</v>
      </c>
      <c r="C18" s="155">
        <v>45.18</v>
      </c>
      <c r="D18" s="153">
        <v>16</v>
      </c>
      <c r="E18" s="155">
        <v>1.17</v>
      </c>
      <c r="F18" s="153">
        <v>560</v>
      </c>
      <c r="G18" s="155">
        <v>40.88</v>
      </c>
      <c r="H18" s="153">
        <v>175</v>
      </c>
      <c r="I18" s="155">
        <v>12.77</v>
      </c>
      <c r="J18" s="119">
        <v>1370</v>
      </c>
      <c r="K18" s="68">
        <v>167</v>
      </c>
      <c r="L18" s="68">
        <v>0</v>
      </c>
      <c r="M18" s="68">
        <v>13</v>
      </c>
      <c r="N18" s="68">
        <v>0</v>
      </c>
      <c r="O18" s="68">
        <v>0</v>
      </c>
      <c r="P18" s="68">
        <v>0</v>
      </c>
      <c r="Q18" s="68">
        <v>-471</v>
      </c>
      <c r="R18" s="68">
        <v>719</v>
      </c>
      <c r="S18" s="117">
        <v>24772</v>
      </c>
      <c r="T18" s="117">
        <v>1201</v>
      </c>
      <c r="U18" s="37" t="s">
        <v>107</v>
      </c>
    </row>
    <row r="19" spans="1:127" s="8" customFormat="1" ht="15.75" customHeight="1">
      <c r="A19" s="31" t="s">
        <v>119</v>
      </c>
      <c r="B19" s="153">
        <v>753</v>
      </c>
      <c r="C19" s="155">
        <v>49.12</v>
      </c>
      <c r="D19" s="153">
        <v>49</v>
      </c>
      <c r="E19" s="155">
        <v>3.2</v>
      </c>
      <c r="F19" s="153">
        <v>591</v>
      </c>
      <c r="G19" s="155">
        <v>38.55</v>
      </c>
      <c r="H19" s="153">
        <v>140</v>
      </c>
      <c r="I19" s="155">
        <v>9.13</v>
      </c>
      <c r="J19" s="119">
        <v>1533</v>
      </c>
      <c r="K19" s="68">
        <v>1390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727</v>
      </c>
      <c r="R19" s="68">
        <v>870</v>
      </c>
      <c r="S19" s="117">
        <v>55806</v>
      </c>
      <c r="T19" s="117">
        <v>1621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153">
        <v>177</v>
      </c>
      <c r="C20" s="155">
        <v>49.58</v>
      </c>
      <c r="D20" s="153">
        <v>40</v>
      </c>
      <c r="E20" s="155">
        <v>11.2</v>
      </c>
      <c r="F20" s="153">
        <v>91</v>
      </c>
      <c r="G20" s="155">
        <v>25.49</v>
      </c>
      <c r="H20" s="153">
        <v>49</v>
      </c>
      <c r="I20" s="155">
        <v>13.73</v>
      </c>
      <c r="J20" s="119">
        <v>357</v>
      </c>
      <c r="K20" s="68">
        <v>32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-67</v>
      </c>
      <c r="R20" s="68">
        <v>258</v>
      </c>
      <c r="S20" s="117">
        <v>9820</v>
      </c>
      <c r="T20" s="117">
        <v>398</v>
      </c>
      <c r="U20" s="37" t="s">
        <v>34</v>
      </c>
    </row>
    <row r="21" spans="1:21" s="8" customFormat="1" ht="15.75" customHeight="1">
      <c r="A21" s="32" t="s">
        <v>37</v>
      </c>
      <c r="B21" s="154">
        <v>356</v>
      </c>
      <c r="C21" s="156">
        <v>35.45</v>
      </c>
      <c r="D21" s="154">
        <v>105</v>
      </c>
      <c r="E21" s="156">
        <v>10.46</v>
      </c>
      <c r="F21" s="154">
        <v>333</v>
      </c>
      <c r="G21" s="156">
        <v>33.17</v>
      </c>
      <c r="H21" s="154">
        <v>210</v>
      </c>
      <c r="I21" s="156">
        <v>20.92</v>
      </c>
      <c r="J21" s="134">
        <v>1004</v>
      </c>
      <c r="K21" s="69">
        <v>138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-363</v>
      </c>
      <c r="R21" s="69">
        <v>503</v>
      </c>
      <c r="S21" s="118">
        <v>20968</v>
      </c>
      <c r="T21" s="118">
        <v>1049</v>
      </c>
      <c r="U21" s="38" t="s">
        <v>37</v>
      </c>
    </row>
    <row r="22" spans="1:21" s="8" customFormat="1" ht="15.75" customHeight="1">
      <c r="A22" s="31" t="s">
        <v>120</v>
      </c>
      <c r="B22" s="153">
        <v>162</v>
      </c>
      <c r="C22" s="155">
        <v>45.9</v>
      </c>
      <c r="D22" s="153">
        <v>30</v>
      </c>
      <c r="E22" s="155">
        <v>8.5</v>
      </c>
      <c r="F22" s="153">
        <v>114</v>
      </c>
      <c r="G22" s="155">
        <v>32.29</v>
      </c>
      <c r="H22" s="153">
        <v>47</v>
      </c>
      <c r="I22" s="155">
        <v>13.31</v>
      </c>
      <c r="J22" s="119">
        <v>353</v>
      </c>
      <c r="K22" s="68">
        <v>37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-177</v>
      </c>
      <c r="R22" s="68">
        <v>139</v>
      </c>
      <c r="S22" s="117">
        <v>11641</v>
      </c>
      <c r="T22" s="117">
        <v>579</v>
      </c>
      <c r="U22" s="37" t="s">
        <v>108</v>
      </c>
    </row>
    <row r="23" spans="1:21" s="8" customFormat="1" ht="15.75" customHeight="1">
      <c r="A23" s="31" t="s">
        <v>121</v>
      </c>
      <c r="B23" s="153">
        <v>338</v>
      </c>
      <c r="C23" s="155">
        <v>44.65</v>
      </c>
      <c r="D23" s="153">
        <v>61</v>
      </c>
      <c r="E23" s="155">
        <v>8.06</v>
      </c>
      <c r="F23" s="153">
        <v>292</v>
      </c>
      <c r="G23" s="155">
        <v>38.57</v>
      </c>
      <c r="H23" s="153">
        <v>66</v>
      </c>
      <c r="I23" s="155">
        <v>8.72</v>
      </c>
      <c r="J23" s="119">
        <v>757</v>
      </c>
      <c r="K23" s="68">
        <v>53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-301</v>
      </c>
      <c r="R23" s="68">
        <v>403</v>
      </c>
      <c r="S23" s="117">
        <v>19870</v>
      </c>
      <c r="T23" s="117">
        <v>756</v>
      </c>
      <c r="U23" s="37" t="s">
        <v>109</v>
      </c>
    </row>
    <row r="24" spans="1:21" s="309" customFormat="1" ht="15.75" customHeight="1">
      <c r="A24" s="367" t="s">
        <v>153</v>
      </c>
      <c r="B24" s="368">
        <v>23416</v>
      </c>
      <c r="C24" s="369" t="s">
        <v>149</v>
      </c>
      <c r="D24" s="368">
        <v>1643</v>
      </c>
      <c r="E24" s="369" t="s">
        <v>149</v>
      </c>
      <c r="F24" s="368">
        <v>15768</v>
      </c>
      <c r="G24" s="369" t="s">
        <v>149</v>
      </c>
      <c r="H24" s="368">
        <v>5196</v>
      </c>
      <c r="I24" s="369" t="s">
        <v>149</v>
      </c>
      <c r="J24" s="368">
        <v>46023</v>
      </c>
      <c r="K24" s="368">
        <v>6563</v>
      </c>
      <c r="L24" s="368">
        <v>0</v>
      </c>
      <c r="M24" s="368">
        <v>2625</v>
      </c>
      <c r="N24" s="368">
        <v>0</v>
      </c>
      <c r="O24" s="368">
        <v>0</v>
      </c>
      <c r="P24" s="368">
        <v>0</v>
      </c>
      <c r="Q24" s="370">
        <v>-12605</v>
      </c>
      <c r="R24" s="368">
        <v>24230</v>
      </c>
      <c r="S24" s="368">
        <v>1091214</v>
      </c>
      <c r="T24" s="368">
        <v>70518</v>
      </c>
      <c r="U24" s="371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7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0" customFormat="1" ht="15.75" customHeight="1" thickBot="1">
      <c r="A28" s="356" t="s">
        <v>127</v>
      </c>
      <c r="B28" s="357" t="s">
        <v>149</v>
      </c>
      <c r="C28" s="358" t="s">
        <v>149</v>
      </c>
      <c r="D28" s="357" t="s">
        <v>149</v>
      </c>
      <c r="E28" s="359" t="s">
        <v>149</v>
      </c>
      <c r="F28" s="357" t="s">
        <v>149</v>
      </c>
      <c r="G28" s="359" t="s">
        <v>149</v>
      </c>
      <c r="H28" s="357" t="s">
        <v>149</v>
      </c>
      <c r="I28" s="359" t="s">
        <v>149</v>
      </c>
      <c r="J28" s="357" t="s">
        <v>149</v>
      </c>
      <c r="K28" s="357" t="s">
        <v>149</v>
      </c>
      <c r="L28" s="357" t="s">
        <v>149</v>
      </c>
      <c r="M28" s="357" t="s">
        <v>149</v>
      </c>
      <c r="N28" s="357" t="s">
        <v>149</v>
      </c>
      <c r="O28" s="357" t="s">
        <v>149</v>
      </c>
      <c r="P28" s="357" t="s">
        <v>149</v>
      </c>
      <c r="Q28" s="360" t="s">
        <v>149</v>
      </c>
      <c r="R28" s="357" t="s">
        <v>149</v>
      </c>
      <c r="S28" s="357" t="s">
        <v>149</v>
      </c>
      <c r="T28" s="357" t="s">
        <v>149</v>
      </c>
      <c r="U28" s="361" t="s">
        <v>127</v>
      </c>
    </row>
    <row r="29" spans="1:21" s="309" customFormat="1" ht="15.75" customHeight="1" thickBot="1" thickTop="1">
      <c r="A29" s="362" t="s">
        <v>154</v>
      </c>
      <c r="B29" s="363">
        <v>23416</v>
      </c>
      <c r="C29" s="364" t="s">
        <v>149</v>
      </c>
      <c r="D29" s="363">
        <v>1643</v>
      </c>
      <c r="E29" s="364" t="s">
        <v>149</v>
      </c>
      <c r="F29" s="363">
        <v>15768</v>
      </c>
      <c r="G29" s="364" t="s">
        <v>149</v>
      </c>
      <c r="H29" s="363">
        <v>5196</v>
      </c>
      <c r="I29" s="364" t="s">
        <v>149</v>
      </c>
      <c r="J29" s="363">
        <v>46023</v>
      </c>
      <c r="K29" s="363">
        <v>6563</v>
      </c>
      <c r="L29" s="363">
        <v>0</v>
      </c>
      <c r="M29" s="363">
        <v>2625</v>
      </c>
      <c r="N29" s="363">
        <v>0</v>
      </c>
      <c r="O29" s="363">
        <v>0</v>
      </c>
      <c r="P29" s="363">
        <v>0</v>
      </c>
      <c r="Q29" s="365">
        <v>-12605</v>
      </c>
      <c r="R29" s="363">
        <v>24230</v>
      </c>
      <c r="S29" s="363">
        <v>1091214</v>
      </c>
      <c r="T29" s="363">
        <v>70518</v>
      </c>
      <c r="U29" s="366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horizontalDpi="600" verticalDpi="600" orientation="landscape" paperSize="8" scale="95" r:id="rId1"/>
  <headerFooter alignWithMargins="0">
    <oddFooter>&amp;C64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1">
      <selection activeCell="W34" sqref="W34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3" t="s">
        <v>170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1" t="s">
        <v>125</v>
      </c>
      <c r="U1"/>
      <c r="V1" s="61" t="s">
        <v>57</v>
      </c>
      <c r="W1"/>
      <c r="X1"/>
      <c r="Y1"/>
    </row>
    <row r="2" spans="1:25" s="8" customFormat="1" ht="15" customHeight="1">
      <c r="A2" s="491" t="s">
        <v>2</v>
      </c>
      <c r="B2" s="473" t="s">
        <v>139</v>
      </c>
      <c r="C2" s="473" t="s">
        <v>138</v>
      </c>
      <c r="D2" s="473" t="s">
        <v>137</v>
      </c>
      <c r="E2" s="554" t="s">
        <v>96</v>
      </c>
      <c r="F2" s="555"/>
      <c r="G2" s="555"/>
      <c r="H2" s="555"/>
      <c r="I2" s="555"/>
      <c r="J2" s="555"/>
      <c r="K2" s="555"/>
      <c r="L2" s="555"/>
      <c r="M2" s="556"/>
      <c r="N2" s="473" t="s">
        <v>142</v>
      </c>
      <c r="O2" s="473" t="s">
        <v>140</v>
      </c>
      <c r="P2" s="21"/>
      <c r="Q2" s="21"/>
      <c r="R2" s="83"/>
      <c r="S2" s="83"/>
      <c r="T2" s="21"/>
      <c r="U2" s="21"/>
      <c r="V2" s="25"/>
      <c r="W2"/>
      <c r="X2"/>
      <c r="Y2"/>
    </row>
    <row r="3" spans="1:22" ht="15" customHeight="1">
      <c r="A3" s="492"/>
      <c r="B3" s="474"/>
      <c r="C3" s="474"/>
      <c r="D3" s="474"/>
      <c r="E3" s="549" t="s">
        <v>88</v>
      </c>
      <c r="F3" s="550"/>
      <c r="G3" s="549" t="s">
        <v>89</v>
      </c>
      <c r="H3" s="550"/>
      <c r="I3" s="549" t="s">
        <v>90</v>
      </c>
      <c r="J3" s="550"/>
      <c r="K3" s="549" t="s">
        <v>67</v>
      </c>
      <c r="L3" s="550"/>
      <c r="M3" s="467" t="s">
        <v>91</v>
      </c>
      <c r="N3" s="474"/>
      <c r="O3" s="474"/>
      <c r="P3" s="3" t="s">
        <v>62</v>
      </c>
      <c r="Q3" s="3"/>
      <c r="R3" s="18"/>
      <c r="S3" s="18"/>
      <c r="T3" s="2"/>
      <c r="U3" s="2"/>
      <c r="V3" s="27"/>
    </row>
    <row r="4" spans="1:22" ht="13.5">
      <c r="A4" s="492"/>
      <c r="B4" s="474"/>
      <c r="C4" s="474"/>
      <c r="D4" s="474"/>
      <c r="E4" s="469"/>
      <c r="F4" s="470"/>
      <c r="G4" s="469"/>
      <c r="H4" s="470"/>
      <c r="I4" s="469"/>
      <c r="J4" s="470"/>
      <c r="K4" s="469"/>
      <c r="L4" s="470"/>
      <c r="M4" s="553"/>
      <c r="N4" s="474"/>
      <c r="O4" s="474"/>
      <c r="P4" s="3" t="s">
        <v>71</v>
      </c>
      <c r="Q4" s="3" t="s">
        <v>129</v>
      </c>
      <c r="R4" s="18" t="s">
        <v>130</v>
      </c>
      <c r="S4" s="18" t="s">
        <v>131</v>
      </c>
      <c r="T4" s="3" t="s">
        <v>72</v>
      </c>
      <c r="U4" s="3" t="s">
        <v>73</v>
      </c>
      <c r="V4" s="70" t="s">
        <v>2</v>
      </c>
    </row>
    <row r="5" spans="1:22" ht="13.5">
      <c r="A5" s="492"/>
      <c r="B5" s="474"/>
      <c r="C5" s="474"/>
      <c r="D5" s="474"/>
      <c r="E5" s="551"/>
      <c r="F5" s="552"/>
      <c r="G5" s="551"/>
      <c r="H5" s="552"/>
      <c r="I5" s="551"/>
      <c r="J5" s="552"/>
      <c r="K5" s="551"/>
      <c r="L5" s="552"/>
      <c r="M5" s="553"/>
      <c r="N5" s="474"/>
      <c r="O5" s="474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493"/>
      <c r="B6" s="475"/>
      <c r="C6" s="475"/>
      <c r="D6" s="475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468"/>
      <c r="N6" s="475"/>
      <c r="O6" s="475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124</v>
      </c>
      <c r="D7" s="247">
        <v>8</v>
      </c>
      <c r="E7" s="133">
        <v>345820</v>
      </c>
      <c r="F7" s="251">
        <v>62.02</v>
      </c>
      <c r="G7" s="136">
        <v>0</v>
      </c>
      <c r="H7" s="251">
        <v>0</v>
      </c>
      <c r="I7" s="136">
        <v>138979</v>
      </c>
      <c r="J7" s="251">
        <v>24.93</v>
      </c>
      <c r="K7" s="136">
        <v>72740</v>
      </c>
      <c r="L7" s="251">
        <v>13.05</v>
      </c>
      <c r="M7" s="269">
        <v>557539</v>
      </c>
      <c r="N7" s="136">
        <v>59453</v>
      </c>
      <c r="O7" s="136">
        <v>129</v>
      </c>
      <c r="P7" s="136">
        <v>71938</v>
      </c>
      <c r="Q7" s="136">
        <v>0</v>
      </c>
      <c r="R7" s="136">
        <v>0</v>
      </c>
      <c r="S7" s="136">
        <v>0</v>
      </c>
      <c r="T7" s="136">
        <v>19095</v>
      </c>
      <c r="U7" s="136">
        <v>445114</v>
      </c>
      <c r="V7" s="37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79</v>
      </c>
      <c r="D8" s="248">
        <v>8</v>
      </c>
      <c r="E8" s="135">
        <v>69738</v>
      </c>
      <c r="F8" s="250">
        <v>52.24</v>
      </c>
      <c r="G8" s="68">
        <v>0</v>
      </c>
      <c r="H8" s="250">
        <v>0</v>
      </c>
      <c r="I8" s="68">
        <v>41305</v>
      </c>
      <c r="J8" s="250">
        <v>30.94</v>
      </c>
      <c r="K8" s="68">
        <v>22451</v>
      </c>
      <c r="L8" s="250">
        <v>16.82</v>
      </c>
      <c r="M8" s="270">
        <v>133494</v>
      </c>
      <c r="N8" s="68">
        <v>14919</v>
      </c>
      <c r="O8" s="68">
        <v>17</v>
      </c>
      <c r="P8" s="68">
        <v>6118</v>
      </c>
      <c r="Q8" s="68">
        <v>0</v>
      </c>
      <c r="R8" s="68">
        <v>0</v>
      </c>
      <c r="S8" s="68">
        <v>0</v>
      </c>
      <c r="T8" s="68">
        <v>-19707</v>
      </c>
      <c r="U8" s="68">
        <v>92733</v>
      </c>
      <c r="V8" s="37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78</v>
      </c>
      <c r="D9" s="248">
        <v>8</v>
      </c>
      <c r="E9" s="135">
        <v>29102</v>
      </c>
      <c r="F9" s="250">
        <v>44.24</v>
      </c>
      <c r="G9" s="68">
        <v>4624</v>
      </c>
      <c r="H9" s="250">
        <v>7.03</v>
      </c>
      <c r="I9" s="68">
        <v>23301</v>
      </c>
      <c r="J9" s="250">
        <v>35.42</v>
      </c>
      <c r="K9" s="68">
        <v>8756</v>
      </c>
      <c r="L9" s="250">
        <v>13.31</v>
      </c>
      <c r="M9" s="270">
        <v>65783</v>
      </c>
      <c r="N9" s="68">
        <v>8737</v>
      </c>
      <c r="O9" s="68">
        <v>38</v>
      </c>
      <c r="P9" s="68">
        <v>2870</v>
      </c>
      <c r="Q9" s="68">
        <v>0</v>
      </c>
      <c r="R9" s="68">
        <v>0</v>
      </c>
      <c r="S9" s="68">
        <v>0</v>
      </c>
      <c r="T9" s="68">
        <v>1468</v>
      </c>
      <c r="U9" s="68">
        <v>55606</v>
      </c>
      <c r="V9" s="37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248">
        <v>8</v>
      </c>
      <c r="E10" s="135">
        <v>23863</v>
      </c>
      <c r="F10" s="250">
        <v>42.14</v>
      </c>
      <c r="G10" s="68">
        <v>4018</v>
      </c>
      <c r="H10" s="250">
        <v>7.09</v>
      </c>
      <c r="I10" s="68">
        <v>18511</v>
      </c>
      <c r="J10" s="250">
        <v>32.68</v>
      </c>
      <c r="K10" s="68">
        <v>10249</v>
      </c>
      <c r="L10" s="250">
        <v>18.09</v>
      </c>
      <c r="M10" s="270">
        <v>56641</v>
      </c>
      <c r="N10" s="68">
        <v>7592</v>
      </c>
      <c r="O10" s="68">
        <v>1</v>
      </c>
      <c r="P10" s="68">
        <v>670</v>
      </c>
      <c r="Q10" s="68">
        <v>0</v>
      </c>
      <c r="R10" s="68">
        <v>0</v>
      </c>
      <c r="S10" s="68">
        <v>0</v>
      </c>
      <c r="T10" s="68">
        <v>1601</v>
      </c>
      <c r="U10" s="68">
        <v>49979</v>
      </c>
      <c r="V10" s="37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245" t="s">
        <v>79</v>
      </c>
      <c r="C11" s="245" t="s">
        <v>124</v>
      </c>
      <c r="D11" s="249">
        <v>4</v>
      </c>
      <c r="E11" s="68">
        <v>18716</v>
      </c>
      <c r="F11" s="250">
        <v>52.19</v>
      </c>
      <c r="G11" s="68">
        <v>0</v>
      </c>
      <c r="H11" s="250">
        <v>0</v>
      </c>
      <c r="I11" s="68">
        <v>12482</v>
      </c>
      <c r="J11" s="250">
        <v>34.81</v>
      </c>
      <c r="K11" s="68">
        <v>4662</v>
      </c>
      <c r="L11" s="250">
        <v>13</v>
      </c>
      <c r="M11" s="282">
        <v>35860</v>
      </c>
      <c r="N11" s="68">
        <v>4130</v>
      </c>
      <c r="O11" s="68">
        <v>0</v>
      </c>
      <c r="P11" s="68">
        <v>133</v>
      </c>
      <c r="Q11" s="69">
        <v>0</v>
      </c>
      <c r="R11" s="69">
        <v>0</v>
      </c>
      <c r="S11" s="69">
        <v>0</v>
      </c>
      <c r="T11" s="68">
        <v>551</v>
      </c>
      <c r="U11" s="68">
        <v>32148</v>
      </c>
      <c r="V11" s="38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78</v>
      </c>
      <c r="D12" s="246">
        <v>8</v>
      </c>
      <c r="E12" s="133">
        <v>78081</v>
      </c>
      <c r="F12" s="251">
        <v>54.52</v>
      </c>
      <c r="G12" s="136">
        <v>5511</v>
      </c>
      <c r="H12" s="251">
        <v>3.85</v>
      </c>
      <c r="I12" s="136">
        <v>38358</v>
      </c>
      <c r="J12" s="251">
        <v>26.79</v>
      </c>
      <c r="K12" s="136">
        <v>21246</v>
      </c>
      <c r="L12" s="251">
        <v>14.84</v>
      </c>
      <c r="M12" s="283">
        <v>143196</v>
      </c>
      <c r="N12" s="136">
        <v>13680</v>
      </c>
      <c r="O12" s="136">
        <v>4</v>
      </c>
      <c r="P12" s="136">
        <v>12153</v>
      </c>
      <c r="Q12" s="136">
        <v>0</v>
      </c>
      <c r="R12" s="136">
        <v>0</v>
      </c>
      <c r="S12" s="136">
        <v>0</v>
      </c>
      <c r="T12" s="136">
        <v>-809</v>
      </c>
      <c r="U12" s="136">
        <v>116550</v>
      </c>
      <c r="V12" s="37" t="s">
        <v>10</v>
      </c>
    </row>
    <row r="13" spans="1:22" ht="13.5">
      <c r="A13" s="31" t="s">
        <v>115</v>
      </c>
      <c r="B13" s="36" t="s">
        <v>79</v>
      </c>
      <c r="C13" s="36" t="s">
        <v>79</v>
      </c>
      <c r="D13" s="246">
        <v>8</v>
      </c>
      <c r="E13" s="135">
        <v>27988</v>
      </c>
      <c r="F13" s="250">
        <v>53.55</v>
      </c>
      <c r="G13" s="68">
        <v>1091</v>
      </c>
      <c r="H13" s="250">
        <v>2.09</v>
      </c>
      <c r="I13" s="68">
        <v>14459</v>
      </c>
      <c r="J13" s="250">
        <v>27.67</v>
      </c>
      <c r="K13" s="68">
        <v>8721</v>
      </c>
      <c r="L13" s="250">
        <v>16.69</v>
      </c>
      <c r="M13" s="284">
        <v>52259</v>
      </c>
      <c r="N13" s="68">
        <v>6487</v>
      </c>
      <c r="O13" s="68">
        <v>13</v>
      </c>
      <c r="P13" s="68">
        <v>3780</v>
      </c>
      <c r="Q13" s="68">
        <v>0</v>
      </c>
      <c r="R13" s="68">
        <v>0</v>
      </c>
      <c r="S13" s="68">
        <v>0</v>
      </c>
      <c r="T13" s="68">
        <v>2969</v>
      </c>
      <c r="U13" s="68">
        <v>44948</v>
      </c>
      <c r="V13" s="37" t="s">
        <v>104</v>
      </c>
    </row>
    <row r="14" spans="1:22" ht="13.5">
      <c r="A14" s="31" t="s">
        <v>116</v>
      </c>
      <c r="B14" s="36" t="s">
        <v>79</v>
      </c>
      <c r="C14" s="36" t="s">
        <v>79</v>
      </c>
      <c r="D14" s="246">
        <v>8</v>
      </c>
      <c r="E14" s="135">
        <v>86663</v>
      </c>
      <c r="F14" s="250">
        <v>53.99</v>
      </c>
      <c r="G14" s="68">
        <v>5317</v>
      </c>
      <c r="H14" s="250">
        <v>3.31</v>
      </c>
      <c r="I14" s="68">
        <v>43956</v>
      </c>
      <c r="J14" s="250">
        <v>27.38</v>
      </c>
      <c r="K14" s="68">
        <v>24588</v>
      </c>
      <c r="L14" s="250">
        <v>15.32</v>
      </c>
      <c r="M14" s="284">
        <v>160524</v>
      </c>
      <c r="N14" s="68">
        <v>16497</v>
      </c>
      <c r="O14" s="68">
        <v>19</v>
      </c>
      <c r="P14" s="68">
        <v>9031</v>
      </c>
      <c r="Q14" s="68">
        <v>0</v>
      </c>
      <c r="R14" s="68">
        <v>0</v>
      </c>
      <c r="S14" s="68">
        <v>0</v>
      </c>
      <c r="T14" s="68">
        <v>-2963</v>
      </c>
      <c r="U14" s="68">
        <v>132014</v>
      </c>
      <c r="V14" s="37" t="s">
        <v>105</v>
      </c>
    </row>
    <row r="15" spans="1:22" ht="13.5">
      <c r="A15" s="31" t="s">
        <v>117</v>
      </c>
      <c r="B15" s="36" t="s">
        <v>79</v>
      </c>
      <c r="C15" s="36" t="s">
        <v>79</v>
      </c>
      <c r="D15" s="246">
        <v>8</v>
      </c>
      <c r="E15" s="135">
        <v>80374</v>
      </c>
      <c r="F15" s="250">
        <v>50.76</v>
      </c>
      <c r="G15" s="68">
        <v>3128</v>
      </c>
      <c r="H15" s="250">
        <v>1.98</v>
      </c>
      <c r="I15" s="68">
        <v>52329</v>
      </c>
      <c r="J15" s="250">
        <v>33.05</v>
      </c>
      <c r="K15" s="68">
        <v>22491</v>
      </c>
      <c r="L15" s="250">
        <v>14.21</v>
      </c>
      <c r="M15" s="284">
        <v>158322</v>
      </c>
      <c r="N15" s="68">
        <v>18081</v>
      </c>
      <c r="O15" s="68">
        <v>17</v>
      </c>
      <c r="P15" s="68">
        <v>9524</v>
      </c>
      <c r="Q15" s="68">
        <v>0</v>
      </c>
      <c r="R15" s="68">
        <v>0</v>
      </c>
      <c r="S15" s="68">
        <v>0</v>
      </c>
      <c r="T15" s="68">
        <v>2517</v>
      </c>
      <c r="U15" s="68">
        <v>133217</v>
      </c>
      <c r="V15" s="37" t="s">
        <v>106</v>
      </c>
    </row>
    <row r="16" spans="1:22" ht="13.5">
      <c r="A16" s="32" t="s">
        <v>13</v>
      </c>
      <c r="B16" s="245" t="s">
        <v>79</v>
      </c>
      <c r="C16" s="245" t="s">
        <v>79</v>
      </c>
      <c r="D16" s="246">
        <v>8</v>
      </c>
      <c r="E16" s="68">
        <v>12016</v>
      </c>
      <c r="F16" s="250">
        <v>44.71</v>
      </c>
      <c r="G16" s="68">
        <v>1470</v>
      </c>
      <c r="H16" s="250">
        <v>5.47</v>
      </c>
      <c r="I16" s="68">
        <v>7266</v>
      </c>
      <c r="J16" s="250">
        <v>27.03</v>
      </c>
      <c r="K16" s="68">
        <v>6125</v>
      </c>
      <c r="L16" s="250">
        <v>22.79</v>
      </c>
      <c r="M16" s="284">
        <v>26877</v>
      </c>
      <c r="N16" s="68">
        <v>3078</v>
      </c>
      <c r="O16" s="68">
        <v>0</v>
      </c>
      <c r="P16" s="68">
        <v>321</v>
      </c>
      <c r="Q16" s="68">
        <v>0</v>
      </c>
      <c r="R16" s="68">
        <v>0</v>
      </c>
      <c r="S16" s="68">
        <v>0</v>
      </c>
      <c r="T16" s="68">
        <v>36</v>
      </c>
      <c r="U16" s="68">
        <v>23514</v>
      </c>
      <c r="V16" s="38" t="s">
        <v>13</v>
      </c>
    </row>
    <row r="17" spans="1:22" ht="13.5">
      <c r="A17" s="31" t="s">
        <v>23</v>
      </c>
      <c r="B17" s="36" t="s">
        <v>79</v>
      </c>
      <c r="C17" s="36" t="s">
        <v>124</v>
      </c>
      <c r="D17" s="247">
        <v>8</v>
      </c>
      <c r="E17" s="133">
        <v>2771</v>
      </c>
      <c r="F17" s="251">
        <v>46.06</v>
      </c>
      <c r="G17" s="136">
        <v>0</v>
      </c>
      <c r="H17" s="251">
        <v>0</v>
      </c>
      <c r="I17" s="136">
        <v>2257</v>
      </c>
      <c r="J17" s="251">
        <v>37.52</v>
      </c>
      <c r="K17" s="136">
        <v>988</v>
      </c>
      <c r="L17" s="251">
        <v>16.42</v>
      </c>
      <c r="M17" s="269">
        <v>6016</v>
      </c>
      <c r="N17" s="136">
        <v>813</v>
      </c>
      <c r="O17" s="136">
        <v>0</v>
      </c>
      <c r="P17" s="136">
        <v>194</v>
      </c>
      <c r="Q17" s="136">
        <v>0</v>
      </c>
      <c r="R17" s="136">
        <v>0</v>
      </c>
      <c r="S17" s="136">
        <v>0</v>
      </c>
      <c r="T17" s="136">
        <v>-716</v>
      </c>
      <c r="U17" s="136">
        <v>4293</v>
      </c>
      <c r="V17" s="37" t="s">
        <v>23</v>
      </c>
    </row>
    <row r="18" spans="1:22" ht="13.5">
      <c r="A18" s="31" t="s">
        <v>118</v>
      </c>
      <c r="B18" s="36" t="s">
        <v>79</v>
      </c>
      <c r="C18" s="36" t="s">
        <v>78</v>
      </c>
      <c r="D18" s="248">
        <v>8</v>
      </c>
      <c r="E18" s="135">
        <v>10636</v>
      </c>
      <c r="F18" s="250">
        <v>52.02</v>
      </c>
      <c r="G18" s="68">
        <v>678</v>
      </c>
      <c r="H18" s="250">
        <v>3.32</v>
      </c>
      <c r="I18" s="68">
        <v>6531</v>
      </c>
      <c r="J18" s="250">
        <v>31.94</v>
      </c>
      <c r="K18" s="68">
        <v>2600</v>
      </c>
      <c r="L18" s="250">
        <v>12.72</v>
      </c>
      <c r="M18" s="270">
        <v>20445</v>
      </c>
      <c r="N18" s="68">
        <v>1834</v>
      </c>
      <c r="O18" s="68">
        <v>0</v>
      </c>
      <c r="P18" s="68">
        <v>914</v>
      </c>
      <c r="Q18" s="68">
        <v>0</v>
      </c>
      <c r="R18" s="68">
        <v>0</v>
      </c>
      <c r="S18" s="68">
        <v>0</v>
      </c>
      <c r="T18" s="68">
        <v>-130</v>
      </c>
      <c r="U18" s="68">
        <v>17567</v>
      </c>
      <c r="V18" s="37" t="s">
        <v>107</v>
      </c>
    </row>
    <row r="19" spans="1:141" s="8" customFormat="1" ht="13.5">
      <c r="A19" s="31" t="s">
        <v>119</v>
      </c>
      <c r="B19" s="36" t="s">
        <v>79</v>
      </c>
      <c r="C19" s="36" t="s">
        <v>79</v>
      </c>
      <c r="D19" s="248">
        <v>8</v>
      </c>
      <c r="E19" s="135">
        <v>16878</v>
      </c>
      <c r="F19" s="250">
        <v>47.69</v>
      </c>
      <c r="G19" s="68">
        <v>1024</v>
      </c>
      <c r="H19" s="250">
        <v>2.89</v>
      </c>
      <c r="I19" s="68">
        <v>12202</v>
      </c>
      <c r="J19" s="250">
        <v>34.48</v>
      </c>
      <c r="K19" s="68">
        <v>5289</v>
      </c>
      <c r="L19" s="250">
        <v>14.94</v>
      </c>
      <c r="M19" s="270">
        <v>35393</v>
      </c>
      <c r="N19" s="68">
        <v>3914</v>
      </c>
      <c r="O19" s="68">
        <v>0</v>
      </c>
      <c r="P19" s="68">
        <v>629</v>
      </c>
      <c r="Q19" s="68">
        <v>0</v>
      </c>
      <c r="R19" s="68">
        <v>0</v>
      </c>
      <c r="S19" s="68">
        <v>0</v>
      </c>
      <c r="T19" s="68">
        <v>-777</v>
      </c>
      <c r="U19" s="68">
        <v>30073</v>
      </c>
      <c r="V19" s="37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124</v>
      </c>
      <c r="D20" s="248">
        <v>8</v>
      </c>
      <c r="E20" s="135">
        <v>7763</v>
      </c>
      <c r="F20" s="250">
        <v>50.74</v>
      </c>
      <c r="G20" s="68">
        <v>0</v>
      </c>
      <c r="H20" s="250">
        <v>0</v>
      </c>
      <c r="I20" s="68">
        <v>5065</v>
      </c>
      <c r="J20" s="250">
        <v>33.1</v>
      </c>
      <c r="K20" s="68">
        <v>2472</v>
      </c>
      <c r="L20" s="250">
        <v>16.16</v>
      </c>
      <c r="M20" s="270">
        <v>15300</v>
      </c>
      <c r="N20" s="68">
        <v>1949</v>
      </c>
      <c r="O20" s="68">
        <v>22</v>
      </c>
      <c r="P20" s="68">
        <v>200</v>
      </c>
      <c r="Q20" s="68">
        <v>0</v>
      </c>
      <c r="R20" s="68">
        <v>0</v>
      </c>
      <c r="S20" s="68">
        <v>0</v>
      </c>
      <c r="T20" s="68">
        <v>607</v>
      </c>
      <c r="U20" s="68">
        <v>13736</v>
      </c>
      <c r="V20" s="37" t="s">
        <v>34</v>
      </c>
    </row>
    <row r="21" spans="1:31" s="8" customFormat="1" ht="13.5">
      <c r="A21" s="32" t="s">
        <v>37</v>
      </c>
      <c r="B21" s="245" t="s">
        <v>79</v>
      </c>
      <c r="C21" s="245" t="s">
        <v>78</v>
      </c>
      <c r="D21" s="249">
        <v>8</v>
      </c>
      <c r="E21" s="68">
        <v>9982</v>
      </c>
      <c r="F21" s="250">
        <v>46.15</v>
      </c>
      <c r="G21" s="68">
        <v>1207</v>
      </c>
      <c r="H21" s="250">
        <v>5.58</v>
      </c>
      <c r="I21" s="68">
        <v>7390</v>
      </c>
      <c r="J21" s="250">
        <v>34.17</v>
      </c>
      <c r="K21" s="68">
        <v>3050</v>
      </c>
      <c r="L21" s="250">
        <v>14.1</v>
      </c>
      <c r="M21" s="282">
        <v>21629</v>
      </c>
      <c r="N21" s="68">
        <v>2555</v>
      </c>
      <c r="O21" s="68">
        <v>0</v>
      </c>
      <c r="P21" s="68">
        <v>1333</v>
      </c>
      <c r="Q21" s="69">
        <v>0</v>
      </c>
      <c r="R21" s="69">
        <v>0</v>
      </c>
      <c r="S21" s="69">
        <v>0</v>
      </c>
      <c r="T21" s="68">
        <v>-344</v>
      </c>
      <c r="U21" s="68">
        <v>17397</v>
      </c>
      <c r="V21" s="3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120</v>
      </c>
      <c r="B22" s="36" t="s">
        <v>79</v>
      </c>
      <c r="C22" s="36" t="s">
        <v>79</v>
      </c>
      <c r="D22" s="246">
        <v>8</v>
      </c>
      <c r="E22" s="133">
        <v>6859</v>
      </c>
      <c r="F22" s="251">
        <v>44.44</v>
      </c>
      <c r="G22" s="136">
        <v>940</v>
      </c>
      <c r="H22" s="251">
        <v>6.09</v>
      </c>
      <c r="I22" s="136">
        <v>4386</v>
      </c>
      <c r="J22" s="251">
        <v>28.42</v>
      </c>
      <c r="K22" s="136">
        <v>3249</v>
      </c>
      <c r="L22" s="251">
        <v>21.05</v>
      </c>
      <c r="M22" s="283">
        <v>15434</v>
      </c>
      <c r="N22" s="136">
        <v>2241</v>
      </c>
      <c r="O22" s="136">
        <v>0</v>
      </c>
      <c r="P22" s="136">
        <v>212</v>
      </c>
      <c r="Q22" s="136">
        <v>0</v>
      </c>
      <c r="R22" s="136">
        <v>0</v>
      </c>
      <c r="S22" s="136">
        <v>0</v>
      </c>
      <c r="T22" s="136">
        <v>-117</v>
      </c>
      <c r="U22" s="136">
        <v>12864</v>
      </c>
      <c r="V22" s="37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121</v>
      </c>
      <c r="B23" s="36" t="s">
        <v>79</v>
      </c>
      <c r="C23" s="36" t="s">
        <v>79</v>
      </c>
      <c r="D23" s="246">
        <v>9</v>
      </c>
      <c r="E23" s="68">
        <v>17282</v>
      </c>
      <c r="F23" s="250">
        <v>53.47</v>
      </c>
      <c r="G23" s="68">
        <v>1318</v>
      </c>
      <c r="H23" s="250">
        <v>4.08</v>
      </c>
      <c r="I23" s="68">
        <v>9831</v>
      </c>
      <c r="J23" s="250">
        <v>30.41</v>
      </c>
      <c r="K23" s="68">
        <v>3892</v>
      </c>
      <c r="L23" s="250">
        <v>12.04</v>
      </c>
      <c r="M23" s="270">
        <v>32323</v>
      </c>
      <c r="N23" s="68">
        <v>2025</v>
      </c>
      <c r="O23" s="68">
        <v>0</v>
      </c>
      <c r="P23" s="68">
        <v>100</v>
      </c>
      <c r="Q23" s="68">
        <v>0</v>
      </c>
      <c r="R23" s="68">
        <v>0</v>
      </c>
      <c r="S23" s="68">
        <v>0</v>
      </c>
      <c r="T23" s="68">
        <v>-6814</v>
      </c>
      <c r="U23" s="68">
        <v>23384</v>
      </c>
      <c r="V23" s="37" t="s">
        <v>109</v>
      </c>
      <c r="X23"/>
      <c r="Y23"/>
      <c r="Z23"/>
      <c r="AA23"/>
      <c r="AB23"/>
      <c r="AC23"/>
      <c r="AD23"/>
      <c r="AE23"/>
    </row>
    <row r="24" spans="1:22" s="226" customFormat="1" ht="13.5">
      <c r="A24" s="286" t="s">
        <v>153</v>
      </c>
      <c r="B24" s="287"/>
      <c r="C24" s="287"/>
      <c r="D24" s="288"/>
      <c r="E24" s="265">
        <v>844532</v>
      </c>
      <c r="F24" s="275" t="s">
        <v>149</v>
      </c>
      <c r="G24" s="265">
        <v>30326</v>
      </c>
      <c r="H24" s="275" t="s">
        <v>149</v>
      </c>
      <c r="I24" s="265">
        <v>438608</v>
      </c>
      <c r="J24" s="275" t="s">
        <v>149</v>
      </c>
      <c r="K24" s="265">
        <v>223569</v>
      </c>
      <c r="L24" s="275" t="s">
        <v>149</v>
      </c>
      <c r="M24" s="265">
        <v>1537035</v>
      </c>
      <c r="N24" s="265">
        <v>167985</v>
      </c>
      <c r="O24" s="265">
        <v>260</v>
      </c>
      <c r="P24" s="265">
        <v>120120</v>
      </c>
      <c r="Q24" s="265">
        <v>0</v>
      </c>
      <c r="R24" s="265">
        <v>0</v>
      </c>
      <c r="S24" s="265">
        <v>0</v>
      </c>
      <c r="T24" s="265">
        <v>-3533</v>
      </c>
      <c r="U24" s="265">
        <v>1245137</v>
      </c>
      <c r="V24" s="289" t="s">
        <v>166</v>
      </c>
    </row>
    <row r="25" spans="1:31" s="229" customFormat="1" ht="13.5">
      <c r="A25" s="227" t="s">
        <v>40</v>
      </c>
      <c r="B25" s="36" t="s">
        <v>58</v>
      </c>
      <c r="C25" s="36" t="s">
        <v>45</v>
      </c>
      <c r="D25" s="247">
        <v>12</v>
      </c>
      <c r="E25" s="153">
        <v>0</v>
      </c>
      <c r="F25" s="107">
        <v>0</v>
      </c>
      <c r="G25" s="162">
        <v>0</v>
      </c>
      <c r="H25" s="107">
        <v>0</v>
      </c>
      <c r="I25" s="153">
        <v>0</v>
      </c>
      <c r="J25" s="107">
        <v>0</v>
      </c>
      <c r="K25" s="258">
        <v>0</v>
      </c>
      <c r="L25" s="107">
        <v>0</v>
      </c>
      <c r="M25" s="270">
        <v>25659</v>
      </c>
      <c r="N25" s="117">
        <v>0</v>
      </c>
      <c r="O25" s="117">
        <v>0</v>
      </c>
      <c r="P25" s="117">
        <v>0</v>
      </c>
      <c r="Q25" s="117"/>
      <c r="R25" s="117"/>
      <c r="S25" s="117"/>
      <c r="T25" s="80">
        <v>0</v>
      </c>
      <c r="U25" s="162">
        <v>25659</v>
      </c>
      <c r="V25" s="228" t="s">
        <v>40</v>
      </c>
      <c r="X25" s="226"/>
      <c r="Y25" s="226"/>
      <c r="Z25" s="226"/>
      <c r="AA25" s="226"/>
      <c r="AB25" s="226"/>
      <c r="AC25" s="226"/>
      <c r="AD25" s="226"/>
      <c r="AE25" s="226"/>
    </row>
    <row r="26" spans="1:31" s="229" customFormat="1" ht="13.5" customHeight="1">
      <c r="A26" s="227" t="s">
        <v>41</v>
      </c>
      <c r="B26" s="36" t="s">
        <v>79</v>
      </c>
      <c r="C26" s="36" t="s">
        <v>79</v>
      </c>
      <c r="D26" s="248">
        <v>12</v>
      </c>
      <c r="E26" s="259">
        <v>0</v>
      </c>
      <c r="F26" s="107">
        <v>0</v>
      </c>
      <c r="G26" s="162">
        <v>0</v>
      </c>
      <c r="H26" s="107">
        <v>0</v>
      </c>
      <c r="I26" s="259">
        <v>0</v>
      </c>
      <c r="J26" s="107">
        <v>0</v>
      </c>
      <c r="K26" s="258">
        <v>0</v>
      </c>
      <c r="L26" s="107">
        <v>0</v>
      </c>
      <c r="M26" s="270">
        <v>46068</v>
      </c>
      <c r="N26" s="117">
        <v>0</v>
      </c>
      <c r="O26" s="117">
        <v>0</v>
      </c>
      <c r="P26" s="117">
        <v>0</v>
      </c>
      <c r="Q26" s="117"/>
      <c r="R26" s="117"/>
      <c r="S26" s="117"/>
      <c r="T26" s="80">
        <v>0</v>
      </c>
      <c r="U26" s="162">
        <v>46068</v>
      </c>
      <c r="V26" s="228" t="s">
        <v>41</v>
      </c>
      <c r="X26" s="226"/>
      <c r="Y26" s="226"/>
      <c r="Z26" s="226"/>
      <c r="AA26" s="226"/>
      <c r="AB26" s="226"/>
      <c r="AC26" s="226"/>
      <c r="AD26" s="226"/>
      <c r="AE26" s="226"/>
    </row>
    <row r="27" spans="1:31" s="229" customFormat="1" ht="13.5">
      <c r="A27" s="230" t="s">
        <v>42</v>
      </c>
      <c r="B27" s="245" t="s">
        <v>79</v>
      </c>
      <c r="C27" s="245" t="s">
        <v>79</v>
      </c>
      <c r="D27" s="249">
        <v>12</v>
      </c>
      <c r="E27" s="153">
        <v>0</v>
      </c>
      <c r="F27" s="107">
        <v>0</v>
      </c>
      <c r="G27" s="168">
        <v>0</v>
      </c>
      <c r="H27" s="107">
        <v>0</v>
      </c>
      <c r="I27" s="153">
        <v>0</v>
      </c>
      <c r="J27" s="107">
        <v>0</v>
      </c>
      <c r="K27" s="258">
        <v>0</v>
      </c>
      <c r="L27" s="107">
        <v>0</v>
      </c>
      <c r="M27" s="270">
        <v>10785</v>
      </c>
      <c r="N27" s="118">
        <v>0</v>
      </c>
      <c r="O27" s="117">
        <v>0</v>
      </c>
      <c r="P27" s="118">
        <v>0</v>
      </c>
      <c r="Q27" s="118"/>
      <c r="R27" s="118"/>
      <c r="S27" s="118"/>
      <c r="T27" s="81">
        <v>0</v>
      </c>
      <c r="U27" s="162">
        <v>10785</v>
      </c>
      <c r="V27" s="231" t="s">
        <v>42</v>
      </c>
      <c r="X27" s="226"/>
      <c r="Y27" s="226"/>
      <c r="Z27" s="226"/>
      <c r="AA27" s="226"/>
      <c r="AB27" s="226"/>
      <c r="AC27" s="226"/>
      <c r="AD27" s="226"/>
      <c r="AE27" s="226"/>
    </row>
    <row r="28" spans="1:31" s="229" customFormat="1" ht="14.25" thickBot="1">
      <c r="A28" s="294" t="s">
        <v>43</v>
      </c>
      <c r="B28" s="295"/>
      <c r="C28" s="295"/>
      <c r="D28" s="296"/>
      <c r="E28" s="268">
        <v>0</v>
      </c>
      <c r="F28" s="281" t="s">
        <v>149</v>
      </c>
      <c r="G28" s="268">
        <v>0</v>
      </c>
      <c r="H28" s="281" t="s">
        <v>149</v>
      </c>
      <c r="I28" s="268">
        <v>0</v>
      </c>
      <c r="J28" s="281" t="s">
        <v>149</v>
      </c>
      <c r="K28" s="268">
        <v>0</v>
      </c>
      <c r="L28" s="281" t="s">
        <v>149</v>
      </c>
      <c r="M28" s="268">
        <v>82512</v>
      </c>
      <c r="N28" s="268">
        <v>0</v>
      </c>
      <c r="O28" s="268">
        <v>0</v>
      </c>
      <c r="P28" s="268">
        <v>0</v>
      </c>
      <c r="Q28" s="268">
        <v>0</v>
      </c>
      <c r="R28" s="268">
        <v>0</v>
      </c>
      <c r="S28" s="268">
        <v>0</v>
      </c>
      <c r="T28" s="268">
        <v>0</v>
      </c>
      <c r="U28" s="268">
        <v>82512</v>
      </c>
      <c r="V28" s="297" t="s">
        <v>127</v>
      </c>
      <c r="X28" s="226"/>
      <c r="Y28" s="226"/>
      <c r="Z28" s="226"/>
      <c r="AA28" s="226"/>
      <c r="AB28" s="226"/>
      <c r="AC28" s="226"/>
      <c r="AD28" s="226"/>
      <c r="AE28" s="226"/>
    </row>
    <row r="29" spans="1:22" s="226" customFormat="1" ht="15" thickBot="1" thickTop="1">
      <c r="A29" s="290" t="s">
        <v>154</v>
      </c>
      <c r="B29" s="291"/>
      <c r="C29" s="291"/>
      <c r="D29" s="291"/>
      <c r="E29" s="266">
        <v>844532</v>
      </c>
      <c r="F29" s="292" t="s">
        <v>151</v>
      </c>
      <c r="G29" s="266">
        <v>30326</v>
      </c>
      <c r="H29" s="292" t="s">
        <v>151</v>
      </c>
      <c r="I29" s="285">
        <v>438608</v>
      </c>
      <c r="J29" s="292" t="s">
        <v>151</v>
      </c>
      <c r="K29" s="285">
        <v>223569</v>
      </c>
      <c r="L29" s="292" t="s">
        <v>151</v>
      </c>
      <c r="M29" s="285">
        <v>1619547</v>
      </c>
      <c r="N29" s="266">
        <v>167985</v>
      </c>
      <c r="O29" s="266">
        <v>260</v>
      </c>
      <c r="P29" s="266">
        <v>120120</v>
      </c>
      <c r="Q29" s="266">
        <v>0</v>
      </c>
      <c r="R29" s="266">
        <v>0</v>
      </c>
      <c r="S29" s="266">
        <v>0</v>
      </c>
      <c r="T29" s="267">
        <v>-3533</v>
      </c>
      <c r="U29" s="266">
        <v>1327649</v>
      </c>
      <c r="V29" s="293" t="s">
        <v>167</v>
      </c>
    </row>
    <row r="30" spans="3:22" s="226" customFormat="1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29"/>
    </row>
    <row r="32" spans="1:22" ht="21.75" thickBot="1">
      <c r="A32" s="263" t="s">
        <v>171</v>
      </c>
      <c r="G32"/>
      <c r="H32"/>
      <c r="J32"/>
      <c r="K32"/>
      <c r="L32"/>
      <c r="M32"/>
      <c r="N32"/>
      <c r="O32" s="42"/>
      <c r="P32" s="61"/>
      <c r="Q32" s="61"/>
      <c r="R32" s="61"/>
      <c r="S32" s="61"/>
      <c r="T32" s="61"/>
      <c r="U32" s="61" t="s">
        <v>126</v>
      </c>
      <c r="V32" s="61"/>
    </row>
    <row r="33" spans="1:22" ht="15" customHeight="1">
      <c r="A33" s="491" t="s">
        <v>2</v>
      </c>
      <c r="B33" s="464" t="s">
        <v>48</v>
      </c>
      <c r="C33" s="465"/>
      <c r="D33" s="465"/>
      <c r="E33" s="465"/>
      <c r="F33" s="465"/>
      <c r="G33" s="465"/>
      <c r="H33" s="465"/>
      <c r="I33" s="465"/>
      <c r="J33" s="45"/>
      <c r="K33" s="62"/>
      <c r="L33" s="464" t="s">
        <v>97</v>
      </c>
      <c r="M33" s="465"/>
      <c r="N33" s="465"/>
      <c r="O33" s="466"/>
      <c r="P33" s="21"/>
      <c r="Q33" s="524"/>
      <c r="R33" s="525"/>
      <c r="S33" s="525"/>
      <c r="T33" s="526"/>
      <c r="U33" s="25"/>
      <c r="V33"/>
    </row>
    <row r="34" spans="1:22" ht="15" customHeight="1">
      <c r="A34" s="492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4" t="s">
        <v>128</v>
      </c>
      <c r="M34" s="495"/>
      <c r="N34" s="501" t="s">
        <v>141</v>
      </c>
      <c r="O34" s="502"/>
      <c r="P34" s="3" t="s">
        <v>111</v>
      </c>
      <c r="Q34" s="471" t="s">
        <v>134</v>
      </c>
      <c r="R34" s="527"/>
      <c r="S34" s="527"/>
      <c r="T34" s="528"/>
      <c r="U34" s="27"/>
      <c r="V34"/>
    </row>
    <row r="35" spans="1:22" ht="15" customHeight="1">
      <c r="A35" s="492"/>
      <c r="B35" s="471" t="s">
        <v>88</v>
      </c>
      <c r="C35" s="472"/>
      <c r="D35" s="471" t="s">
        <v>89</v>
      </c>
      <c r="E35" s="472"/>
      <c r="F35" s="471" t="s">
        <v>90</v>
      </c>
      <c r="G35" s="472"/>
      <c r="H35" s="471" t="s">
        <v>67</v>
      </c>
      <c r="I35" s="472"/>
      <c r="J35" s="471" t="s">
        <v>49</v>
      </c>
      <c r="K35" s="472"/>
      <c r="L35" s="494" t="s">
        <v>136</v>
      </c>
      <c r="M35" s="495"/>
      <c r="N35" s="503"/>
      <c r="O35" s="504"/>
      <c r="P35" s="3"/>
      <c r="Q35" s="471"/>
      <c r="R35" s="527"/>
      <c r="S35" s="527"/>
      <c r="T35" s="472"/>
      <c r="U35" s="70" t="s">
        <v>2</v>
      </c>
      <c r="V35"/>
    </row>
    <row r="36" spans="1:22" ht="15" customHeight="1">
      <c r="A36" s="492"/>
      <c r="B36" s="7"/>
      <c r="C36" s="6"/>
      <c r="D36" s="7"/>
      <c r="E36" s="6"/>
      <c r="F36" s="7"/>
      <c r="G36" s="6"/>
      <c r="H36" s="7"/>
      <c r="I36" s="6"/>
      <c r="J36" s="73"/>
      <c r="K36" s="74"/>
      <c r="L36" s="494" t="s">
        <v>135</v>
      </c>
      <c r="M36" s="495"/>
      <c r="N36" s="503"/>
      <c r="O36" s="504"/>
      <c r="P36" s="3" t="s">
        <v>53</v>
      </c>
      <c r="Q36" s="471" t="s">
        <v>53</v>
      </c>
      <c r="R36" s="527"/>
      <c r="S36" s="527"/>
      <c r="T36" s="528"/>
      <c r="U36" s="27"/>
      <c r="V36"/>
    </row>
    <row r="37" spans="1:23" ht="15" customHeight="1">
      <c r="A37" s="493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9" t="s">
        <v>55</v>
      </c>
      <c r="M37" s="500"/>
      <c r="N37" s="499" t="s">
        <v>55</v>
      </c>
      <c r="O37" s="500"/>
      <c r="P37" s="12"/>
      <c r="Q37" s="521"/>
      <c r="R37" s="522"/>
      <c r="S37" s="522"/>
      <c r="T37" s="523"/>
      <c r="U37" s="30"/>
      <c r="W37" s="8"/>
    </row>
    <row r="38" spans="1:23" ht="13.5">
      <c r="A38" s="31" t="s">
        <v>4</v>
      </c>
      <c r="B38" s="137">
        <v>0</v>
      </c>
      <c r="C38" s="111">
        <v>2.95</v>
      </c>
      <c r="D38" s="137">
        <v>0</v>
      </c>
      <c r="E38" s="111">
        <v>0</v>
      </c>
      <c r="F38" s="137">
        <v>0</v>
      </c>
      <c r="G38" s="115">
        <v>9900</v>
      </c>
      <c r="H38" s="140">
        <v>0</v>
      </c>
      <c r="I38" s="115">
        <v>6000</v>
      </c>
      <c r="J38" s="140">
        <v>0</v>
      </c>
      <c r="K38" s="115">
        <v>160</v>
      </c>
      <c r="L38" s="140">
        <v>0</v>
      </c>
      <c r="M38" s="115">
        <v>12217397</v>
      </c>
      <c r="N38" s="140">
        <v>0</v>
      </c>
      <c r="O38" s="131">
        <v>0</v>
      </c>
      <c r="P38" s="112" t="s">
        <v>147</v>
      </c>
      <c r="Q38" s="513" t="s">
        <v>149</v>
      </c>
      <c r="R38" s="514"/>
      <c r="S38" s="514"/>
      <c r="T38" s="515"/>
      <c r="U38" s="37" t="s">
        <v>4</v>
      </c>
      <c r="W38" s="8"/>
    </row>
    <row r="39" spans="1:23" ht="13.5">
      <c r="A39" s="31" t="s">
        <v>5</v>
      </c>
      <c r="B39" s="138">
        <v>0</v>
      </c>
      <c r="C39" s="110">
        <v>1.9</v>
      </c>
      <c r="D39" s="138">
        <v>0</v>
      </c>
      <c r="E39" s="110">
        <v>0</v>
      </c>
      <c r="F39" s="138">
        <v>0</v>
      </c>
      <c r="G39" s="116">
        <v>8900</v>
      </c>
      <c r="H39" s="141">
        <v>0</v>
      </c>
      <c r="I39" s="116">
        <v>5500</v>
      </c>
      <c r="J39" s="141">
        <v>0</v>
      </c>
      <c r="K39" s="116">
        <v>160</v>
      </c>
      <c r="L39" s="141">
        <v>0</v>
      </c>
      <c r="M39" s="116">
        <v>3670454</v>
      </c>
      <c r="N39" s="141">
        <v>0</v>
      </c>
      <c r="O39" s="132">
        <v>0</v>
      </c>
      <c r="P39" s="113" t="s">
        <v>147</v>
      </c>
      <c r="Q39" s="516" t="s">
        <v>149</v>
      </c>
      <c r="R39" s="517"/>
      <c r="S39" s="517"/>
      <c r="T39" s="518"/>
      <c r="U39" s="37" t="s">
        <v>5</v>
      </c>
      <c r="W39" s="8"/>
    </row>
    <row r="40" spans="1:23" ht="13.5">
      <c r="A40" s="31" t="s">
        <v>7</v>
      </c>
      <c r="B40" s="138">
        <v>0</v>
      </c>
      <c r="C40" s="110">
        <v>1.87</v>
      </c>
      <c r="D40" s="138">
        <v>0</v>
      </c>
      <c r="E40" s="110">
        <v>8.13</v>
      </c>
      <c r="F40" s="138">
        <v>0</v>
      </c>
      <c r="G40" s="116">
        <v>11800</v>
      </c>
      <c r="H40" s="141">
        <v>0</v>
      </c>
      <c r="I40" s="116">
        <v>5300</v>
      </c>
      <c r="J40" s="141">
        <v>0</v>
      </c>
      <c r="K40" s="116">
        <v>160</v>
      </c>
      <c r="L40" s="141">
        <v>0</v>
      </c>
      <c r="M40" s="116">
        <v>1627922</v>
      </c>
      <c r="N40" s="141">
        <v>0</v>
      </c>
      <c r="O40" s="132">
        <v>61932</v>
      </c>
      <c r="P40" s="113" t="s">
        <v>147</v>
      </c>
      <c r="Q40" s="516" t="s">
        <v>148</v>
      </c>
      <c r="R40" s="517"/>
      <c r="S40" s="517"/>
      <c r="T40" s="518"/>
      <c r="U40" s="37" t="s">
        <v>7</v>
      </c>
      <c r="W40" s="8"/>
    </row>
    <row r="41" spans="1:23" ht="13.5">
      <c r="A41" s="31" t="s">
        <v>8</v>
      </c>
      <c r="B41" s="138">
        <v>0</v>
      </c>
      <c r="C41" s="110">
        <v>1.5</v>
      </c>
      <c r="D41" s="138">
        <v>0</v>
      </c>
      <c r="E41" s="110">
        <v>7</v>
      </c>
      <c r="F41" s="138">
        <v>0</v>
      </c>
      <c r="G41" s="116">
        <v>9000</v>
      </c>
      <c r="H41" s="141">
        <v>0</v>
      </c>
      <c r="I41" s="116">
        <v>6000</v>
      </c>
      <c r="J41" s="141">
        <v>0</v>
      </c>
      <c r="K41" s="116">
        <v>160</v>
      </c>
      <c r="L41" s="141">
        <v>0</v>
      </c>
      <c r="M41" s="116">
        <v>1671081</v>
      </c>
      <c r="N41" s="141">
        <v>0</v>
      </c>
      <c r="O41" s="132">
        <v>61340</v>
      </c>
      <c r="P41" s="113" t="s">
        <v>147</v>
      </c>
      <c r="Q41" s="516" t="s">
        <v>148</v>
      </c>
      <c r="R41" s="517"/>
      <c r="S41" s="517"/>
      <c r="T41" s="518"/>
      <c r="U41" s="37" t="s">
        <v>8</v>
      </c>
      <c r="W41" s="8"/>
    </row>
    <row r="42" spans="1:23" ht="13.5">
      <c r="A42" s="32" t="s">
        <v>9</v>
      </c>
      <c r="B42" s="138">
        <v>0</v>
      </c>
      <c r="C42" s="110">
        <v>1.8</v>
      </c>
      <c r="D42" s="138">
        <v>0</v>
      </c>
      <c r="E42" s="110">
        <v>0</v>
      </c>
      <c r="F42" s="138">
        <v>0</v>
      </c>
      <c r="G42" s="116">
        <v>9000</v>
      </c>
      <c r="H42" s="141">
        <v>0</v>
      </c>
      <c r="I42" s="116">
        <v>4000</v>
      </c>
      <c r="J42" s="141">
        <v>0</v>
      </c>
      <c r="K42" s="116">
        <v>160</v>
      </c>
      <c r="L42" s="141">
        <v>0</v>
      </c>
      <c r="M42" s="116">
        <v>1106609</v>
      </c>
      <c r="N42" s="141">
        <v>0</v>
      </c>
      <c r="O42" s="116">
        <v>0</v>
      </c>
      <c r="P42" s="114" t="s">
        <v>147</v>
      </c>
      <c r="Q42" s="533" t="s">
        <v>149</v>
      </c>
      <c r="R42" s="534"/>
      <c r="S42" s="534"/>
      <c r="T42" s="535"/>
      <c r="U42" s="38" t="s">
        <v>9</v>
      </c>
      <c r="W42" s="8"/>
    </row>
    <row r="43" spans="1:22" ht="13.5">
      <c r="A43" s="31" t="s">
        <v>10</v>
      </c>
      <c r="B43" s="137">
        <v>0</v>
      </c>
      <c r="C43" s="111">
        <v>1.8</v>
      </c>
      <c r="D43" s="137">
        <v>0</v>
      </c>
      <c r="E43" s="111">
        <v>4</v>
      </c>
      <c r="F43" s="137">
        <v>0</v>
      </c>
      <c r="G43" s="115">
        <v>9000</v>
      </c>
      <c r="H43" s="140">
        <v>0</v>
      </c>
      <c r="I43" s="115">
        <v>6000</v>
      </c>
      <c r="J43" s="140">
        <v>0</v>
      </c>
      <c r="K43" s="115">
        <v>160</v>
      </c>
      <c r="L43" s="140">
        <v>0</v>
      </c>
      <c r="M43" s="115">
        <v>4337887</v>
      </c>
      <c r="N43" s="140">
        <v>0</v>
      </c>
      <c r="O43" s="131">
        <v>137801</v>
      </c>
      <c r="P43" s="112" t="s">
        <v>147</v>
      </c>
      <c r="Q43" s="513" t="s">
        <v>148</v>
      </c>
      <c r="R43" s="514"/>
      <c r="S43" s="514"/>
      <c r="T43" s="515"/>
      <c r="U43" s="37" t="s">
        <v>10</v>
      </c>
      <c r="V43"/>
    </row>
    <row r="44" spans="1:22" ht="13.5">
      <c r="A44" s="31" t="s">
        <v>115</v>
      </c>
      <c r="B44" s="138">
        <v>0</v>
      </c>
      <c r="C44" s="110">
        <v>2</v>
      </c>
      <c r="D44" s="138">
        <v>0</v>
      </c>
      <c r="E44" s="110">
        <v>2</v>
      </c>
      <c r="F44" s="138">
        <v>0</v>
      </c>
      <c r="G44" s="116">
        <v>8400</v>
      </c>
      <c r="H44" s="141">
        <v>0</v>
      </c>
      <c r="I44" s="116">
        <v>6000</v>
      </c>
      <c r="J44" s="141">
        <v>0</v>
      </c>
      <c r="K44" s="116">
        <v>160</v>
      </c>
      <c r="L44" s="141">
        <v>0</v>
      </c>
      <c r="M44" s="116">
        <v>1483281</v>
      </c>
      <c r="N44" s="141">
        <v>0</v>
      </c>
      <c r="O44" s="132">
        <v>60468</v>
      </c>
      <c r="P44" s="113" t="s">
        <v>147</v>
      </c>
      <c r="Q44" s="516" t="s">
        <v>148</v>
      </c>
      <c r="R44" s="517"/>
      <c r="S44" s="517"/>
      <c r="T44" s="518"/>
      <c r="U44" s="37" t="s">
        <v>104</v>
      </c>
      <c r="V44"/>
    </row>
    <row r="45" spans="1:22" ht="13.5">
      <c r="A45" s="31" t="s">
        <v>116</v>
      </c>
      <c r="B45" s="138">
        <v>0</v>
      </c>
      <c r="C45" s="110">
        <v>2.2</v>
      </c>
      <c r="D45" s="138">
        <v>0</v>
      </c>
      <c r="E45" s="110">
        <v>3.5</v>
      </c>
      <c r="F45" s="138">
        <v>0</v>
      </c>
      <c r="G45" s="116">
        <v>9000</v>
      </c>
      <c r="H45" s="141">
        <v>0</v>
      </c>
      <c r="I45" s="116">
        <v>6000</v>
      </c>
      <c r="J45" s="141">
        <v>0</v>
      </c>
      <c r="K45" s="116">
        <v>160</v>
      </c>
      <c r="L45" s="141">
        <v>0</v>
      </c>
      <c r="M45" s="116">
        <v>3939288</v>
      </c>
      <c r="N45" s="141">
        <v>0</v>
      </c>
      <c r="O45" s="132">
        <v>151931</v>
      </c>
      <c r="P45" s="113" t="s">
        <v>147</v>
      </c>
      <c r="Q45" s="516" t="s">
        <v>148</v>
      </c>
      <c r="R45" s="517"/>
      <c r="S45" s="517"/>
      <c r="T45" s="518"/>
      <c r="U45" s="37" t="s">
        <v>105</v>
      </c>
      <c r="V45"/>
    </row>
    <row r="46" spans="1:22" ht="13.5">
      <c r="A46" s="31" t="s">
        <v>117</v>
      </c>
      <c r="B46" s="138">
        <v>0</v>
      </c>
      <c r="C46" s="110">
        <v>1.8</v>
      </c>
      <c r="D46" s="138">
        <v>0</v>
      </c>
      <c r="E46" s="110">
        <v>2</v>
      </c>
      <c r="F46" s="138">
        <v>0</v>
      </c>
      <c r="G46" s="116">
        <v>10800</v>
      </c>
      <c r="H46" s="141">
        <v>0</v>
      </c>
      <c r="I46" s="116">
        <v>5500</v>
      </c>
      <c r="J46" s="141">
        <v>0</v>
      </c>
      <c r="K46" s="116">
        <v>160</v>
      </c>
      <c r="L46" s="141">
        <v>0</v>
      </c>
      <c r="M46" s="116">
        <v>4750941</v>
      </c>
      <c r="N46" s="141">
        <v>0</v>
      </c>
      <c r="O46" s="132">
        <v>172957</v>
      </c>
      <c r="P46" s="113" t="s">
        <v>147</v>
      </c>
      <c r="Q46" s="516" t="s">
        <v>148</v>
      </c>
      <c r="R46" s="517"/>
      <c r="S46" s="517"/>
      <c r="T46" s="518"/>
      <c r="U46" s="37" t="s">
        <v>106</v>
      </c>
      <c r="V46"/>
    </row>
    <row r="47" spans="1:22" ht="13.5">
      <c r="A47" s="32" t="s">
        <v>13</v>
      </c>
      <c r="B47" s="138">
        <v>0</v>
      </c>
      <c r="C47" s="110">
        <v>1.5</v>
      </c>
      <c r="D47" s="138">
        <v>0</v>
      </c>
      <c r="E47" s="110">
        <v>5</v>
      </c>
      <c r="F47" s="138">
        <v>0</v>
      </c>
      <c r="G47" s="116">
        <v>7500</v>
      </c>
      <c r="H47" s="141">
        <v>0</v>
      </c>
      <c r="I47" s="116">
        <v>7500</v>
      </c>
      <c r="J47" s="141">
        <v>0</v>
      </c>
      <c r="K47" s="116">
        <v>160</v>
      </c>
      <c r="L47" s="141">
        <v>0</v>
      </c>
      <c r="M47" s="116">
        <v>839288</v>
      </c>
      <c r="N47" s="141">
        <v>0</v>
      </c>
      <c r="O47" s="116">
        <v>31602</v>
      </c>
      <c r="P47" s="114" t="s">
        <v>147</v>
      </c>
      <c r="Q47" s="533" t="s">
        <v>148</v>
      </c>
      <c r="R47" s="534"/>
      <c r="S47" s="534"/>
      <c r="T47" s="535"/>
      <c r="U47" s="38" t="s">
        <v>13</v>
      </c>
      <c r="V47"/>
    </row>
    <row r="48" spans="1:22" ht="13.5">
      <c r="A48" s="31" t="s">
        <v>23</v>
      </c>
      <c r="B48" s="137">
        <v>0</v>
      </c>
      <c r="C48" s="111">
        <v>1.6</v>
      </c>
      <c r="D48" s="137">
        <v>0</v>
      </c>
      <c r="E48" s="111">
        <v>0</v>
      </c>
      <c r="F48" s="137">
        <v>0</v>
      </c>
      <c r="G48" s="115">
        <v>11400</v>
      </c>
      <c r="H48" s="140">
        <v>0</v>
      </c>
      <c r="I48" s="115">
        <v>6100</v>
      </c>
      <c r="J48" s="140">
        <v>0</v>
      </c>
      <c r="K48" s="115">
        <v>160</v>
      </c>
      <c r="L48" s="140">
        <v>0</v>
      </c>
      <c r="M48" s="115">
        <v>173130</v>
      </c>
      <c r="N48" s="140">
        <v>0</v>
      </c>
      <c r="O48" s="131">
        <v>0</v>
      </c>
      <c r="P48" s="112" t="s">
        <v>147</v>
      </c>
      <c r="Q48" s="513" t="s">
        <v>149</v>
      </c>
      <c r="R48" s="514"/>
      <c r="S48" s="514"/>
      <c r="T48" s="515"/>
      <c r="U48" s="37" t="s">
        <v>23</v>
      </c>
      <c r="V48"/>
    </row>
    <row r="49" spans="1:22" ht="13.5">
      <c r="A49" s="31" t="s">
        <v>118</v>
      </c>
      <c r="B49" s="138">
        <v>0</v>
      </c>
      <c r="C49" s="110">
        <v>2.1</v>
      </c>
      <c r="D49" s="138">
        <v>0</v>
      </c>
      <c r="E49" s="110">
        <v>3.6</v>
      </c>
      <c r="F49" s="138">
        <v>0</v>
      </c>
      <c r="G49" s="116">
        <v>10500</v>
      </c>
      <c r="H49" s="141">
        <v>0</v>
      </c>
      <c r="I49" s="116">
        <v>5000</v>
      </c>
      <c r="J49" s="141">
        <v>0</v>
      </c>
      <c r="K49" s="116">
        <v>160</v>
      </c>
      <c r="L49" s="141">
        <v>0</v>
      </c>
      <c r="M49" s="116">
        <v>506473</v>
      </c>
      <c r="N49" s="141">
        <v>0</v>
      </c>
      <c r="O49" s="132">
        <v>18838</v>
      </c>
      <c r="P49" s="113" t="s">
        <v>147</v>
      </c>
      <c r="Q49" s="516" t="s">
        <v>148</v>
      </c>
      <c r="R49" s="517"/>
      <c r="S49" s="517"/>
      <c r="T49" s="518"/>
      <c r="U49" s="37" t="s">
        <v>107</v>
      </c>
      <c r="V49"/>
    </row>
    <row r="50" spans="1:22" ht="13.5">
      <c r="A50" s="31" t="s">
        <v>119</v>
      </c>
      <c r="B50" s="138">
        <v>0</v>
      </c>
      <c r="C50" s="110">
        <v>1.2</v>
      </c>
      <c r="D50" s="138">
        <v>0</v>
      </c>
      <c r="E50" s="110">
        <v>2.5</v>
      </c>
      <c r="F50" s="138">
        <v>0</v>
      </c>
      <c r="G50" s="116">
        <v>8200</v>
      </c>
      <c r="H50" s="141">
        <v>0</v>
      </c>
      <c r="I50" s="116">
        <v>4300</v>
      </c>
      <c r="J50" s="141">
        <v>0</v>
      </c>
      <c r="K50" s="116">
        <v>160</v>
      </c>
      <c r="L50" s="141">
        <v>0</v>
      </c>
      <c r="M50" s="116">
        <v>1406531</v>
      </c>
      <c r="N50" s="141">
        <v>0</v>
      </c>
      <c r="O50" s="132">
        <v>40988</v>
      </c>
      <c r="P50" s="113" t="s">
        <v>147</v>
      </c>
      <c r="Q50" s="516" t="s">
        <v>148</v>
      </c>
      <c r="R50" s="517"/>
      <c r="S50" s="517"/>
      <c r="T50" s="518"/>
      <c r="U50" s="37" t="s">
        <v>29</v>
      </c>
      <c r="V50"/>
    </row>
    <row r="51" spans="1:22" ht="13.5">
      <c r="A51" s="31" t="s">
        <v>34</v>
      </c>
      <c r="B51" s="138">
        <v>0</v>
      </c>
      <c r="C51" s="110">
        <v>1.8</v>
      </c>
      <c r="D51" s="138">
        <v>0</v>
      </c>
      <c r="E51" s="110">
        <v>0</v>
      </c>
      <c r="F51" s="138">
        <v>0</v>
      </c>
      <c r="G51" s="116">
        <v>8500</v>
      </c>
      <c r="H51" s="141">
        <v>0</v>
      </c>
      <c r="I51" s="116">
        <v>5000</v>
      </c>
      <c r="J51" s="141">
        <v>0</v>
      </c>
      <c r="K51" s="116">
        <v>160</v>
      </c>
      <c r="L51" s="141">
        <v>0</v>
      </c>
      <c r="M51" s="116">
        <v>431256</v>
      </c>
      <c r="N51" s="141">
        <v>0</v>
      </c>
      <c r="O51" s="132">
        <v>0</v>
      </c>
      <c r="P51" s="113" t="s">
        <v>147</v>
      </c>
      <c r="Q51" s="104" t="s">
        <v>149</v>
      </c>
      <c r="R51" s="105"/>
      <c r="S51" s="104"/>
      <c r="T51" s="3" t="s">
        <v>149</v>
      </c>
      <c r="U51" s="70" t="s">
        <v>34</v>
      </c>
      <c r="V51"/>
    </row>
    <row r="52" spans="1:23" ht="13.5">
      <c r="A52" s="32" t="s">
        <v>37</v>
      </c>
      <c r="B52" s="138">
        <v>0</v>
      </c>
      <c r="C52" s="110">
        <v>1.5</v>
      </c>
      <c r="D52" s="138">
        <v>0</v>
      </c>
      <c r="E52" s="110">
        <v>6</v>
      </c>
      <c r="F52" s="138">
        <v>0</v>
      </c>
      <c r="G52" s="116">
        <v>10000</v>
      </c>
      <c r="H52" s="141">
        <v>0</v>
      </c>
      <c r="I52" s="116">
        <v>5000</v>
      </c>
      <c r="J52" s="141">
        <v>0</v>
      </c>
      <c r="K52" s="116">
        <v>160</v>
      </c>
      <c r="L52" s="141">
        <v>0</v>
      </c>
      <c r="M52" s="116">
        <v>665470</v>
      </c>
      <c r="N52" s="141">
        <v>0</v>
      </c>
      <c r="O52" s="116">
        <v>20117</v>
      </c>
      <c r="P52" s="114" t="s">
        <v>147</v>
      </c>
      <c r="Q52" s="533" t="s">
        <v>148</v>
      </c>
      <c r="R52" s="534"/>
      <c r="S52" s="534"/>
      <c r="T52" s="535"/>
      <c r="U52" s="38" t="s">
        <v>37</v>
      </c>
      <c r="W52" s="8"/>
    </row>
    <row r="53" spans="1:23" ht="13.5">
      <c r="A53" s="31" t="s">
        <v>120</v>
      </c>
      <c r="B53" s="137">
        <v>0</v>
      </c>
      <c r="C53" s="111">
        <v>1.8</v>
      </c>
      <c r="D53" s="137">
        <v>0</v>
      </c>
      <c r="E53" s="111">
        <v>6.6</v>
      </c>
      <c r="F53" s="137">
        <v>0</v>
      </c>
      <c r="G53" s="115">
        <v>8600</v>
      </c>
      <c r="H53" s="140">
        <v>0</v>
      </c>
      <c r="I53" s="115">
        <v>7500</v>
      </c>
      <c r="J53" s="140">
        <v>0</v>
      </c>
      <c r="K53" s="115">
        <v>160</v>
      </c>
      <c r="L53" s="140">
        <v>0</v>
      </c>
      <c r="M53" s="115">
        <v>406745</v>
      </c>
      <c r="N53" s="140">
        <v>0</v>
      </c>
      <c r="O53" s="131">
        <v>15340</v>
      </c>
      <c r="P53" s="112" t="s">
        <v>147</v>
      </c>
      <c r="Q53" s="513" t="s">
        <v>148</v>
      </c>
      <c r="R53" s="514"/>
      <c r="S53" s="514"/>
      <c r="T53" s="515"/>
      <c r="U53" s="37" t="s">
        <v>108</v>
      </c>
      <c r="W53" s="8"/>
    </row>
    <row r="54" spans="1:23" ht="13.5">
      <c r="A54" s="31" t="s">
        <v>121</v>
      </c>
      <c r="B54" s="139">
        <v>0</v>
      </c>
      <c r="C54" s="110">
        <v>1.6</v>
      </c>
      <c r="D54" s="139">
        <v>0</v>
      </c>
      <c r="E54" s="110">
        <v>4.2</v>
      </c>
      <c r="F54" s="139">
        <v>0</v>
      </c>
      <c r="G54" s="116">
        <v>8200</v>
      </c>
      <c r="H54" s="142">
        <v>0</v>
      </c>
      <c r="I54" s="116">
        <v>4000</v>
      </c>
      <c r="J54" s="142">
        <v>0</v>
      </c>
      <c r="K54" s="116">
        <v>160</v>
      </c>
      <c r="L54" s="142">
        <v>0</v>
      </c>
      <c r="M54" s="116">
        <v>10827001</v>
      </c>
      <c r="N54" s="142">
        <v>0</v>
      </c>
      <c r="O54" s="116">
        <v>31384</v>
      </c>
      <c r="P54" s="114" t="s">
        <v>147</v>
      </c>
      <c r="Q54" s="533" t="s">
        <v>148</v>
      </c>
      <c r="R54" s="534"/>
      <c r="S54" s="534"/>
      <c r="T54" s="534"/>
      <c r="U54" s="70" t="s">
        <v>109</v>
      </c>
      <c r="W54" s="8"/>
    </row>
    <row r="55" spans="1:22" ht="13.5">
      <c r="A55" s="272" t="s">
        <v>102</v>
      </c>
      <c r="B55" s="273"/>
      <c r="C55" s="298" t="s">
        <v>146</v>
      </c>
      <c r="D55" s="557" t="s">
        <v>146</v>
      </c>
      <c r="E55" s="558"/>
      <c r="F55" s="562" t="s">
        <v>146</v>
      </c>
      <c r="G55" s="558"/>
      <c r="H55" s="557" t="s">
        <v>146</v>
      </c>
      <c r="I55" s="558"/>
      <c r="J55" s="560" t="s">
        <v>146</v>
      </c>
      <c r="K55" s="561"/>
      <c r="L55" s="559" t="s">
        <v>146</v>
      </c>
      <c r="M55" s="558"/>
      <c r="N55" s="559" t="s">
        <v>146</v>
      </c>
      <c r="O55" s="562"/>
      <c r="P55" s="275" t="s">
        <v>146</v>
      </c>
      <c r="Q55" s="566" t="s">
        <v>146</v>
      </c>
      <c r="R55" s="570"/>
      <c r="S55" s="570"/>
      <c r="T55" s="570"/>
      <c r="U55" s="299" t="s">
        <v>102</v>
      </c>
      <c r="V55"/>
    </row>
    <row r="56" spans="1:23" ht="13.5">
      <c r="A56" s="31" t="s">
        <v>40</v>
      </c>
      <c r="B56" s="77"/>
      <c r="C56" s="99" t="s">
        <v>146</v>
      </c>
      <c r="D56" s="511" t="s">
        <v>146</v>
      </c>
      <c r="E56" s="512"/>
      <c r="F56" s="511" t="s">
        <v>146</v>
      </c>
      <c r="G56" s="512"/>
      <c r="H56" s="511" t="s">
        <v>146</v>
      </c>
      <c r="I56" s="512"/>
      <c r="J56" s="511" t="s">
        <v>146</v>
      </c>
      <c r="K56" s="512"/>
      <c r="L56" s="511" t="s">
        <v>146</v>
      </c>
      <c r="M56" s="512"/>
      <c r="N56" s="511" t="s">
        <v>146</v>
      </c>
      <c r="O56" s="512"/>
      <c r="P56" s="80" t="s">
        <v>146</v>
      </c>
      <c r="Q56" s="462" t="s">
        <v>146</v>
      </c>
      <c r="R56" s="571"/>
      <c r="S56" s="571"/>
      <c r="T56" s="571"/>
      <c r="U56" s="7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9" t="s">
        <v>146</v>
      </c>
      <c r="E57" s="500"/>
      <c r="F57" s="499" t="s">
        <v>146</v>
      </c>
      <c r="G57" s="500"/>
      <c r="H57" s="499" t="s">
        <v>146</v>
      </c>
      <c r="I57" s="500"/>
      <c r="J57" s="499" t="s">
        <v>146</v>
      </c>
      <c r="K57" s="500"/>
      <c r="L57" s="499" t="s">
        <v>146</v>
      </c>
      <c r="M57" s="500"/>
      <c r="N57" s="499" t="s">
        <v>146</v>
      </c>
      <c r="O57" s="500"/>
      <c r="P57" s="80" t="s">
        <v>146</v>
      </c>
      <c r="Q57" s="451" t="s">
        <v>146</v>
      </c>
      <c r="R57" s="572"/>
      <c r="S57" s="572"/>
      <c r="T57" s="573"/>
      <c r="U57" s="70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9" t="s">
        <v>146</v>
      </c>
      <c r="E58" s="520"/>
      <c r="F58" s="519" t="s">
        <v>146</v>
      </c>
      <c r="G58" s="520"/>
      <c r="H58" s="519" t="s">
        <v>146</v>
      </c>
      <c r="I58" s="520"/>
      <c r="J58" s="519" t="s">
        <v>146</v>
      </c>
      <c r="K58" s="520"/>
      <c r="L58" s="519" t="s">
        <v>146</v>
      </c>
      <c r="M58" s="520"/>
      <c r="N58" s="519" t="s">
        <v>146</v>
      </c>
      <c r="O58" s="520"/>
      <c r="P58" s="81" t="s">
        <v>146</v>
      </c>
      <c r="Q58" s="453" t="s">
        <v>146</v>
      </c>
      <c r="R58" s="565"/>
      <c r="S58" s="565"/>
      <c r="T58" s="565"/>
      <c r="U58" s="300" t="s">
        <v>42</v>
      </c>
      <c r="W58" s="8"/>
    </row>
    <row r="59" spans="1:23" ht="13.5">
      <c r="A59" s="272" t="s">
        <v>43</v>
      </c>
      <c r="B59" s="273"/>
      <c r="C59" s="274" t="s">
        <v>146</v>
      </c>
      <c r="D59" s="557" t="s">
        <v>146</v>
      </c>
      <c r="E59" s="558"/>
      <c r="F59" s="557" t="s">
        <v>146</v>
      </c>
      <c r="G59" s="558"/>
      <c r="H59" s="557" t="s">
        <v>146</v>
      </c>
      <c r="I59" s="558"/>
      <c r="J59" s="557" t="s">
        <v>146</v>
      </c>
      <c r="K59" s="558"/>
      <c r="L59" s="557" t="s">
        <v>146</v>
      </c>
      <c r="M59" s="558"/>
      <c r="N59" s="557" t="s">
        <v>146</v>
      </c>
      <c r="O59" s="558"/>
      <c r="P59" s="275" t="s">
        <v>146</v>
      </c>
      <c r="Q59" s="566" t="s">
        <v>146</v>
      </c>
      <c r="R59" s="567"/>
      <c r="S59" s="567"/>
      <c r="T59" s="567"/>
      <c r="U59" s="299" t="s">
        <v>43</v>
      </c>
      <c r="W59" s="8"/>
    </row>
    <row r="60" spans="1:22" ht="14.25" thickBot="1">
      <c r="A60" s="276" t="s">
        <v>98</v>
      </c>
      <c r="B60" s="277"/>
      <c r="C60" s="278" t="s">
        <v>146</v>
      </c>
      <c r="D60" s="563" t="s">
        <v>146</v>
      </c>
      <c r="E60" s="564"/>
      <c r="F60" s="563" t="s">
        <v>146</v>
      </c>
      <c r="G60" s="564"/>
      <c r="H60" s="563" t="s">
        <v>146</v>
      </c>
      <c r="I60" s="564"/>
      <c r="J60" s="563" t="s">
        <v>146</v>
      </c>
      <c r="K60" s="564"/>
      <c r="L60" s="563" t="s">
        <v>146</v>
      </c>
      <c r="M60" s="564"/>
      <c r="N60" s="563" t="s">
        <v>146</v>
      </c>
      <c r="O60" s="564"/>
      <c r="P60" s="279" t="s">
        <v>146</v>
      </c>
      <c r="Q60" s="568" t="s">
        <v>146</v>
      </c>
      <c r="R60" s="569"/>
      <c r="S60" s="569"/>
      <c r="T60" s="569"/>
      <c r="U60" s="301" t="s">
        <v>98</v>
      </c>
      <c r="V60"/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89">
    <mergeCell ref="Q58:T58"/>
    <mergeCell ref="Q59:T59"/>
    <mergeCell ref="Q60:T60"/>
    <mergeCell ref="Q55:T55"/>
    <mergeCell ref="Q56:T56"/>
    <mergeCell ref="Q57:T57"/>
    <mergeCell ref="Q54:T54"/>
    <mergeCell ref="Q49:T49"/>
    <mergeCell ref="Q50:T50"/>
    <mergeCell ref="Q52:T52"/>
    <mergeCell ref="Q53:T53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C2:C6"/>
    <mergeCell ref="D2:D6"/>
    <mergeCell ref="N37:O37"/>
    <mergeCell ref="J35:K35"/>
    <mergeCell ref="L34:M34"/>
    <mergeCell ref="L35:M35"/>
    <mergeCell ref="L36:M36"/>
    <mergeCell ref="L37:M37"/>
    <mergeCell ref="D59:E59"/>
    <mergeCell ref="D60:E60"/>
    <mergeCell ref="D55:E55"/>
    <mergeCell ref="D56:E56"/>
    <mergeCell ref="D57:E57"/>
    <mergeCell ref="D58:E58"/>
    <mergeCell ref="J57:K57"/>
    <mergeCell ref="J58:K58"/>
    <mergeCell ref="J59:K59"/>
    <mergeCell ref="F59:G59"/>
    <mergeCell ref="H57:I57"/>
    <mergeCell ref="H58:I58"/>
    <mergeCell ref="F57:G57"/>
    <mergeCell ref="F58:G58"/>
    <mergeCell ref="F60:G60"/>
    <mergeCell ref="H59:I59"/>
    <mergeCell ref="H60:I60"/>
    <mergeCell ref="L59:M59"/>
    <mergeCell ref="L60:M60"/>
    <mergeCell ref="J60:K60"/>
    <mergeCell ref="L57:M57"/>
    <mergeCell ref="L58:M58"/>
    <mergeCell ref="N60:O60"/>
    <mergeCell ref="N55:O55"/>
    <mergeCell ref="N56:O56"/>
    <mergeCell ref="N57:O57"/>
    <mergeCell ref="N58:O58"/>
    <mergeCell ref="N59:O59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</mergeCells>
  <printOptions/>
  <pageMargins left="1.0236220472440944" right="0.7874015748031497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1" t="s">
        <v>83</v>
      </c>
      <c r="R1" s="42" t="s">
        <v>57</v>
      </c>
    </row>
    <row r="2" spans="1:19" ht="13.5">
      <c r="A2" s="20"/>
      <c r="B2" s="72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3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6" t="s">
        <v>0</v>
      </c>
    </row>
    <row r="4" spans="1:19" ht="13.5">
      <c r="A4" s="28" t="s">
        <v>1</v>
      </c>
      <c r="B4" s="3" t="s">
        <v>2</v>
      </c>
      <c r="C4" s="59" t="s">
        <v>64</v>
      </c>
      <c r="D4" s="60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1" t="s">
        <v>72</v>
      </c>
      <c r="P4" s="71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6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8">
        <v>35966</v>
      </c>
      <c r="D7" s="65">
        <f>100-SUM(F7,H7,J7)</f>
        <v>46.290000000000006</v>
      </c>
      <c r="E7" s="68">
        <v>10907</v>
      </c>
      <c r="F7" s="65">
        <f>ROUND(E7/K7*100,2)</f>
        <v>14.04</v>
      </c>
      <c r="G7" s="68">
        <v>16409</v>
      </c>
      <c r="H7" s="65">
        <f>ROUND(G7/K7*100,2)</f>
        <v>21.12</v>
      </c>
      <c r="I7" s="68">
        <v>14410</v>
      </c>
      <c r="J7" s="65">
        <f>ROUND(I7/K7*100,2)</f>
        <v>18.55</v>
      </c>
      <c r="K7" s="64">
        <f>C7+E7+G7+I7</f>
        <v>77692</v>
      </c>
      <c r="L7" s="68">
        <v>1596</v>
      </c>
      <c r="M7" s="68">
        <v>0</v>
      </c>
      <c r="N7" s="68">
        <v>6628</v>
      </c>
      <c r="O7" s="68">
        <v>3012</v>
      </c>
      <c r="P7" s="68">
        <f>K7-L7-M7-N7+O7</f>
        <v>72480</v>
      </c>
      <c r="Q7" s="47">
        <v>3988539</v>
      </c>
      <c r="R7" s="47">
        <v>259691</v>
      </c>
      <c r="S7" s="37">
        <v>1</v>
      </c>
    </row>
    <row r="8" spans="1:19" ht="13.5">
      <c r="A8" s="31">
        <v>2</v>
      </c>
      <c r="B8" s="3" t="s">
        <v>5</v>
      </c>
      <c r="C8" s="68">
        <v>12547</v>
      </c>
      <c r="D8" s="65">
        <f aca="true" t="shared" si="0" ref="D8:D22">100-SUM(F8,H8,J8)</f>
        <v>56.16</v>
      </c>
      <c r="E8" s="68">
        <v>0</v>
      </c>
      <c r="F8" s="65">
        <f>ROUND(E8/K8*100,2)</f>
        <v>0</v>
      </c>
      <c r="G8" s="68">
        <v>6822</v>
      </c>
      <c r="H8" s="65">
        <f aca="true" t="shared" si="1" ref="H8:H39">ROUND(G8/K8*100,2)</f>
        <v>30.53</v>
      </c>
      <c r="I8" s="68">
        <v>2975</v>
      </c>
      <c r="J8" s="65">
        <f aca="true" t="shared" si="2" ref="J8:J39">ROUND(I8/K8*100,2)</f>
        <v>13.31</v>
      </c>
      <c r="K8" s="64">
        <f aca="true" t="shared" si="3" ref="K8:K39">C8+E8+G8+I8</f>
        <v>22344</v>
      </c>
      <c r="L8" s="68">
        <v>526</v>
      </c>
      <c r="M8" s="68">
        <v>0</v>
      </c>
      <c r="N8" s="68">
        <v>1899</v>
      </c>
      <c r="O8" s="68">
        <v>-3401</v>
      </c>
      <c r="P8" s="68">
        <f aca="true" t="shared" si="4" ref="P8:P42">K8-L8-M8-N8+O8</f>
        <v>16518</v>
      </c>
      <c r="Q8" s="47">
        <v>1394181</v>
      </c>
      <c r="R8" s="47">
        <v>0</v>
      </c>
      <c r="S8" s="37">
        <v>2</v>
      </c>
    </row>
    <row r="9" spans="1:19" ht="13.5">
      <c r="A9" s="31">
        <v>3</v>
      </c>
      <c r="B9" s="3" t="s">
        <v>6</v>
      </c>
      <c r="C9" s="68">
        <v>8590</v>
      </c>
      <c r="D9" s="65">
        <f t="shared" si="0"/>
        <v>39.73</v>
      </c>
      <c r="E9" s="68">
        <v>4037</v>
      </c>
      <c r="F9" s="65">
        <f>ROUND(E9/K9*100,2)</f>
        <v>18.67</v>
      </c>
      <c r="G9" s="68">
        <v>4979</v>
      </c>
      <c r="H9" s="65">
        <f t="shared" si="1"/>
        <v>23.03</v>
      </c>
      <c r="I9" s="68">
        <v>4015</v>
      </c>
      <c r="J9" s="65">
        <f t="shared" si="2"/>
        <v>18.57</v>
      </c>
      <c r="K9" s="64">
        <f t="shared" si="3"/>
        <v>21621</v>
      </c>
      <c r="L9" s="68">
        <v>489</v>
      </c>
      <c r="M9" s="68">
        <v>0</v>
      </c>
      <c r="N9" s="68">
        <v>925</v>
      </c>
      <c r="O9" s="68">
        <v>-708</v>
      </c>
      <c r="P9" s="68">
        <f t="shared" si="4"/>
        <v>19499</v>
      </c>
      <c r="Q9" s="47">
        <v>1227634</v>
      </c>
      <c r="R9" s="47">
        <v>77632</v>
      </c>
      <c r="S9" s="37">
        <v>3</v>
      </c>
    </row>
    <row r="10" spans="1:19" ht="13.5">
      <c r="A10" s="31">
        <v>4</v>
      </c>
      <c r="B10" s="3" t="s">
        <v>7</v>
      </c>
      <c r="C10" s="68">
        <v>3325</v>
      </c>
      <c r="D10" s="65">
        <f t="shared" si="0"/>
        <v>37.69</v>
      </c>
      <c r="E10" s="68">
        <v>1189</v>
      </c>
      <c r="F10" s="65">
        <f aca="true" t="shared" si="5" ref="F10:F43">ROUND(E10/K10*100,2)</f>
        <v>13.48</v>
      </c>
      <c r="G10" s="68">
        <v>2208</v>
      </c>
      <c r="H10" s="65">
        <f t="shared" si="1"/>
        <v>25.03</v>
      </c>
      <c r="I10" s="68">
        <v>2100</v>
      </c>
      <c r="J10" s="65">
        <f t="shared" si="2"/>
        <v>23.8</v>
      </c>
      <c r="K10" s="64">
        <f t="shared" si="3"/>
        <v>8822</v>
      </c>
      <c r="L10" s="68">
        <v>323</v>
      </c>
      <c r="M10" s="68">
        <v>0</v>
      </c>
      <c r="N10" s="68">
        <v>256</v>
      </c>
      <c r="O10" s="68">
        <v>-300</v>
      </c>
      <c r="P10" s="68">
        <f t="shared" si="4"/>
        <v>7943</v>
      </c>
      <c r="Q10" s="47">
        <v>511571</v>
      </c>
      <c r="R10" s="47">
        <v>26428</v>
      </c>
      <c r="S10" s="37">
        <v>4</v>
      </c>
    </row>
    <row r="11" spans="1:19" ht="13.5">
      <c r="A11" s="31">
        <v>5</v>
      </c>
      <c r="B11" s="3" t="s">
        <v>8</v>
      </c>
      <c r="C11" s="68">
        <v>2471</v>
      </c>
      <c r="D11" s="65">
        <f t="shared" si="0"/>
        <v>26.86</v>
      </c>
      <c r="E11" s="68">
        <v>1014</v>
      </c>
      <c r="F11" s="65">
        <f t="shared" si="5"/>
        <v>11.03</v>
      </c>
      <c r="G11" s="68">
        <v>4034</v>
      </c>
      <c r="H11" s="65">
        <f t="shared" si="1"/>
        <v>43.87</v>
      </c>
      <c r="I11" s="68">
        <v>1677</v>
      </c>
      <c r="J11" s="65">
        <f t="shared" si="2"/>
        <v>18.24</v>
      </c>
      <c r="K11" s="64">
        <f t="shared" si="3"/>
        <v>9196</v>
      </c>
      <c r="L11" s="68">
        <v>291</v>
      </c>
      <c r="M11" s="68">
        <v>0</v>
      </c>
      <c r="N11" s="68">
        <v>21</v>
      </c>
      <c r="O11" s="68">
        <v>393</v>
      </c>
      <c r="P11" s="68">
        <f t="shared" si="4"/>
        <v>9277</v>
      </c>
      <c r="Q11" s="47">
        <v>494323</v>
      </c>
      <c r="R11" s="47">
        <v>20281</v>
      </c>
      <c r="S11" s="37">
        <v>5</v>
      </c>
    </row>
    <row r="12" spans="1:19" ht="13.5">
      <c r="A12" s="31">
        <v>6</v>
      </c>
      <c r="B12" s="3" t="s">
        <v>9</v>
      </c>
      <c r="C12" s="68">
        <v>3629</v>
      </c>
      <c r="D12" s="65">
        <f t="shared" si="0"/>
        <v>30.599999999999994</v>
      </c>
      <c r="E12" s="68">
        <v>1518</v>
      </c>
      <c r="F12" s="65">
        <f t="shared" si="5"/>
        <v>12.8</v>
      </c>
      <c r="G12" s="68">
        <v>4279</v>
      </c>
      <c r="H12" s="65">
        <f t="shared" si="1"/>
        <v>36.09</v>
      </c>
      <c r="I12" s="68">
        <v>2432</v>
      </c>
      <c r="J12" s="65">
        <f t="shared" si="2"/>
        <v>20.51</v>
      </c>
      <c r="K12" s="64">
        <f t="shared" si="3"/>
        <v>11858</v>
      </c>
      <c r="L12" s="68">
        <v>413</v>
      </c>
      <c r="M12" s="68">
        <v>0</v>
      </c>
      <c r="N12" s="68">
        <v>433</v>
      </c>
      <c r="O12" s="68">
        <v>-477</v>
      </c>
      <c r="P12" s="68">
        <f t="shared" si="4"/>
        <v>10535</v>
      </c>
      <c r="Q12" s="47">
        <v>604814</v>
      </c>
      <c r="R12" s="47">
        <v>27114</v>
      </c>
      <c r="S12" s="37">
        <v>6</v>
      </c>
    </row>
    <row r="13" spans="1:19" ht="13.5">
      <c r="A13" s="32">
        <v>7</v>
      </c>
      <c r="B13" s="4" t="s">
        <v>10</v>
      </c>
      <c r="C13" s="69">
        <v>8127</v>
      </c>
      <c r="D13" s="66">
        <f t="shared" si="0"/>
        <v>41.300000000000004</v>
      </c>
      <c r="E13" s="69">
        <v>2021</v>
      </c>
      <c r="F13" s="66">
        <f t="shared" si="5"/>
        <v>10.27</v>
      </c>
      <c r="G13" s="69">
        <v>5477</v>
      </c>
      <c r="H13" s="66">
        <f t="shared" si="1"/>
        <v>27.83</v>
      </c>
      <c r="I13" s="69">
        <v>4053</v>
      </c>
      <c r="J13" s="66">
        <f t="shared" si="2"/>
        <v>20.6</v>
      </c>
      <c r="K13" s="67">
        <f t="shared" si="3"/>
        <v>19678</v>
      </c>
      <c r="L13" s="69">
        <v>383</v>
      </c>
      <c r="M13" s="69">
        <v>0</v>
      </c>
      <c r="N13" s="69">
        <v>716</v>
      </c>
      <c r="O13" s="69">
        <v>455</v>
      </c>
      <c r="P13" s="69">
        <f t="shared" si="4"/>
        <v>19034</v>
      </c>
      <c r="Q13" s="48">
        <v>1161050</v>
      </c>
      <c r="R13" s="48">
        <v>62205</v>
      </c>
      <c r="S13" s="38">
        <v>7</v>
      </c>
    </row>
    <row r="14" spans="1:19" ht="13.5">
      <c r="A14" s="33">
        <v>8</v>
      </c>
      <c r="B14" s="13" t="s">
        <v>11</v>
      </c>
      <c r="C14" s="68">
        <v>443</v>
      </c>
      <c r="D14" s="65">
        <f t="shared" si="0"/>
        <v>25.349999999999994</v>
      </c>
      <c r="E14" s="68">
        <v>175</v>
      </c>
      <c r="F14" s="65">
        <f t="shared" si="5"/>
        <v>10.02</v>
      </c>
      <c r="G14" s="68">
        <v>780</v>
      </c>
      <c r="H14" s="65">
        <f t="shared" si="1"/>
        <v>44.65</v>
      </c>
      <c r="I14" s="68">
        <v>349</v>
      </c>
      <c r="J14" s="65">
        <f t="shared" si="2"/>
        <v>19.98</v>
      </c>
      <c r="K14" s="64">
        <f t="shared" si="3"/>
        <v>1747</v>
      </c>
      <c r="L14" s="68">
        <v>146</v>
      </c>
      <c r="M14" s="68">
        <v>0</v>
      </c>
      <c r="N14" s="68">
        <v>0</v>
      </c>
      <c r="O14" s="68">
        <v>-100</v>
      </c>
      <c r="P14" s="68">
        <f t="shared" si="4"/>
        <v>1501</v>
      </c>
      <c r="Q14" s="47">
        <v>73768</v>
      </c>
      <c r="R14" s="47">
        <v>3509</v>
      </c>
      <c r="S14" s="37">
        <v>8</v>
      </c>
    </row>
    <row r="15" spans="1:19" ht="13.5">
      <c r="A15" s="31">
        <v>9</v>
      </c>
      <c r="B15" s="3" t="s">
        <v>12</v>
      </c>
      <c r="C15" s="68">
        <v>1380</v>
      </c>
      <c r="D15" s="65">
        <f t="shared" si="0"/>
        <v>32.370000000000005</v>
      </c>
      <c r="E15" s="68">
        <v>548</v>
      </c>
      <c r="F15" s="65">
        <f t="shared" si="5"/>
        <v>12.85</v>
      </c>
      <c r="G15" s="68">
        <v>1301</v>
      </c>
      <c r="H15" s="65">
        <f t="shared" si="1"/>
        <v>30.51</v>
      </c>
      <c r="I15" s="68">
        <v>1035</v>
      </c>
      <c r="J15" s="65">
        <f t="shared" si="2"/>
        <v>24.27</v>
      </c>
      <c r="K15" s="64">
        <f t="shared" si="3"/>
        <v>4264</v>
      </c>
      <c r="L15" s="68">
        <v>184</v>
      </c>
      <c r="M15" s="68">
        <v>0</v>
      </c>
      <c r="N15" s="68">
        <v>62</v>
      </c>
      <c r="O15" s="68">
        <v>-734</v>
      </c>
      <c r="P15" s="68">
        <f t="shared" si="4"/>
        <v>3284</v>
      </c>
      <c r="Q15" s="47">
        <v>230024</v>
      </c>
      <c r="R15" s="47">
        <v>9139</v>
      </c>
      <c r="S15" s="37">
        <v>9</v>
      </c>
    </row>
    <row r="16" spans="1:19" ht="13.5">
      <c r="A16" s="31">
        <v>10</v>
      </c>
      <c r="B16" s="3" t="s">
        <v>13</v>
      </c>
      <c r="C16" s="68">
        <v>760</v>
      </c>
      <c r="D16" s="65">
        <f t="shared" si="0"/>
        <v>30.409999999999997</v>
      </c>
      <c r="E16" s="68">
        <v>292</v>
      </c>
      <c r="F16" s="65">
        <f t="shared" si="5"/>
        <v>11.68</v>
      </c>
      <c r="G16" s="68">
        <v>1009</v>
      </c>
      <c r="H16" s="65">
        <f t="shared" si="1"/>
        <v>40.38</v>
      </c>
      <c r="I16" s="68">
        <v>438</v>
      </c>
      <c r="J16" s="65">
        <f t="shared" si="2"/>
        <v>17.53</v>
      </c>
      <c r="K16" s="64">
        <f t="shared" si="3"/>
        <v>2499</v>
      </c>
      <c r="L16" s="68">
        <v>87</v>
      </c>
      <c r="M16" s="68">
        <v>0</v>
      </c>
      <c r="N16" s="68">
        <v>42</v>
      </c>
      <c r="O16" s="68">
        <v>-397</v>
      </c>
      <c r="P16" s="68">
        <f t="shared" si="4"/>
        <v>1973</v>
      </c>
      <c r="Q16" s="47">
        <v>126660</v>
      </c>
      <c r="R16" s="47">
        <v>6494</v>
      </c>
      <c r="S16" s="37">
        <v>10</v>
      </c>
    </row>
    <row r="17" spans="1:19" ht="13.5">
      <c r="A17" s="31">
        <v>11</v>
      </c>
      <c r="B17" s="3" t="s">
        <v>14</v>
      </c>
      <c r="C17" s="68">
        <v>330</v>
      </c>
      <c r="D17" s="65">
        <f t="shared" si="0"/>
        <v>29.810000000000002</v>
      </c>
      <c r="E17" s="68">
        <v>130</v>
      </c>
      <c r="F17" s="65">
        <f t="shared" si="5"/>
        <v>11.74</v>
      </c>
      <c r="G17" s="68">
        <v>321</v>
      </c>
      <c r="H17" s="65">
        <f t="shared" si="1"/>
        <v>29</v>
      </c>
      <c r="I17" s="68">
        <v>326</v>
      </c>
      <c r="J17" s="65">
        <f t="shared" si="2"/>
        <v>29.45</v>
      </c>
      <c r="K17" s="64">
        <f t="shared" si="3"/>
        <v>1107</v>
      </c>
      <c r="L17" s="68">
        <v>42</v>
      </c>
      <c r="M17" s="68">
        <v>0</v>
      </c>
      <c r="N17" s="68">
        <v>0</v>
      </c>
      <c r="O17" s="68">
        <v>-60</v>
      </c>
      <c r="P17" s="68">
        <f t="shared" si="4"/>
        <v>1005</v>
      </c>
      <c r="Q17" s="47">
        <v>54960</v>
      </c>
      <c r="R17" s="47">
        <v>2594</v>
      </c>
      <c r="S17" s="37">
        <v>11</v>
      </c>
    </row>
    <row r="18" spans="1:19" ht="13.5">
      <c r="A18" s="32">
        <v>12</v>
      </c>
      <c r="B18" s="4" t="s">
        <v>15</v>
      </c>
      <c r="C18" s="69">
        <v>218</v>
      </c>
      <c r="D18" s="66">
        <f t="shared" si="0"/>
        <v>40.3</v>
      </c>
      <c r="E18" s="69">
        <v>36</v>
      </c>
      <c r="F18" s="66">
        <f t="shared" si="5"/>
        <v>6.65</v>
      </c>
      <c r="G18" s="69">
        <v>148</v>
      </c>
      <c r="H18" s="66">
        <f t="shared" si="1"/>
        <v>27.36</v>
      </c>
      <c r="I18" s="69">
        <v>139</v>
      </c>
      <c r="J18" s="66">
        <f t="shared" si="2"/>
        <v>25.69</v>
      </c>
      <c r="K18" s="67">
        <f t="shared" si="3"/>
        <v>541</v>
      </c>
      <c r="L18" s="69">
        <v>16</v>
      </c>
      <c r="M18" s="69">
        <v>0</v>
      </c>
      <c r="N18" s="69">
        <v>0</v>
      </c>
      <c r="O18" s="69">
        <v>-53</v>
      </c>
      <c r="P18" s="69">
        <f t="shared" si="4"/>
        <v>472</v>
      </c>
      <c r="Q18" s="48">
        <v>29451</v>
      </c>
      <c r="R18" s="48">
        <v>592</v>
      </c>
      <c r="S18" s="38">
        <v>12</v>
      </c>
    </row>
    <row r="19" spans="1:19" ht="13.5">
      <c r="A19" s="31">
        <v>13</v>
      </c>
      <c r="B19" s="3" t="s">
        <v>16</v>
      </c>
      <c r="C19" s="68">
        <v>3029</v>
      </c>
      <c r="D19" s="65">
        <f t="shared" si="0"/>
        <v>33.64</v>
      </c>
      <c r="E19" s="68">
        <v>275</v>
      </c>
      <c r="F19" s="65">
        <f t="shared" si="5"/>
        <v>3.06</v>
      </c>
      <c r="G19" s="68">
        <v>3817</v>
      </c>
      <c r="H19" s="65">
        <f t="shared" si="1"/>
        <v>42.41</v>
      </c>
      <c r="I19" s="68">
        <v>1880</v>
      </c>
      <c r="J19" s="65">
        <f t="shared" si="2"/>
        <v>20.89</v>
      </c>
      <c r="K19" s="64">
        <f t="shared" si="3"/>
        <v>9001</v>
      </c>
      <c r="L19" s="68">
        <v>217</v>
      </c>
      <c r="M19" s="68">
        <v>0</v>
      </c>
      <c r="N19" s="68">
        <v>66</v>
      </c>
      <c r="O19" s="68">
        <v>5</v>
      </c>
      <c r="P19" s="68">
        <f t="shared" si="4"/>
        <v>8723</v>
      </c>
      <c r="Q19" s="47">
        <v>432712</v>
      </c>
      <c r="R19" s="47">
        <v>13761</v>
      </c>
      <c r="S19" s="37">
        <v>13</v>
      </c>
    </row>
    <row r="20" spans="1:19" ht="13.5">
      <c r="A20" s="31">
        <v>14</v>
      </c>
      <c r="B20" s="3" t="s">
        <v>17</v>
      </c>
      <c r="C20" s="68">
        <v>1423</v>
      </c>
      <c r="D20" s="65">
        <f t="shared" si="0"/>
        <v>30.08</v>
      </c>
      <c r="E20" s="68">
        <v>268</v>
      </c>
      <c r="F20" s="65">
        <f t="shared" si="5"/>
        <v>5.67</v>
      </c>
      <c r="G20" s="68">
        <v>2002</v>
      </c>
      <c r="H20" s="65">
        <f t="shared" si="1"/>
        <v>42.33</v>
      </c>
      <c r="I20" s="68">
        <v>1037</v>
      </c>
      <c r="J20" s="65">
        <f t="shared" si="2"/>
        <v>21.92</v>
      </c>
      <c r="K20" s="64">
        <f t="shared" si="3"/>
        <v>4730</v>
      </c>
      <c r="L20" s="68">
        <v>199</v>
      </c>
      <c r="M20" s="68">
        <v>0</v>
      </c>
      <c r="N20" s="68">
        <v>26</v>
      </c>
      <c r="O20" s="68">
        <v>5</v>
      </c>
      <c r="P20" s="68">
        <f t="shared" si="4"/>
        <v>4510</v>
      </c>
      <c r="Q20" s="47">
        <v>203442</v>
      </c>
      <c r="R20" s="47">
        <v>8935</v>
      </c>
      <c r="S20" s="37">
        <v>14</v>
      </c>
    </row>
    <row r="21" spans="1:19" ht="13.5">
      <c r="A21" s="31">
        <v>15</v>
      </c>
      <c r="B21" s="3" t="s">
        <v>18</v>
      </c>
      <c r="C21" s="68">
        <v>3032</v>
      </c>
      <c r="D21" s="65">
        <f t="shared" si="0"/>
        <v>34.91</v>
      </c>
      <c r="E21" s="68">
        <v>569</v>
      </c>
      <c r="F21" s="65">
        <f t="shared" si="5"/>
        <v>6.55</v>
      </c>
      <c r="G21" s="68">
        <v>3434</v>
      </c>
      <c r="H21" s="65">
        <f t="shared" si="1"/>
        <v>39.53</v>
      </c>
      <c r="I21" s="68">
        <v>1651</v>
      </c>
      <c r="J21" s="65">
        <f t="shared" si="2"/>
        <v>19.01</v>
      </c>
      <c r="K21" s="64">
        <f t="shared" si="3"/>
        <v>8686</v>
      </c>
      <c r="L21" s="68">
        <v>211</v>
      </c>
      <c r="M21" s="68">
        <v>0</v>
      </c>
      <c r="N21" s="68">
        <v>103</v>
      </c>
      <c r="O21" s="68">
        <v>-1362</v>
      </c>
      <c r="P21" s="68">
        <f t="shared" si="4"/>
        <v>7010</v>
      </c>
      <c r="Q21" s="47">
        <v>477307</v>
      </c>
      <c r="R21" s="47">
        <v>18979</v>
      </c>
      <c r="S21" s="37">
        <v>15</v>
      </c>
    </row>
    <row r="22" spans="1:19" ht="13.5">
      <c r="A22" s="31">
        <v>16</v>
      </c>
      <c r="B22" s="3" t="s">
        <v>19</v>
      </c>
      <c r="C22" s="68">
        <v>3543</v>
      </c>
      <c r="D22" s="65">
        <f t="shared" si="0"/>
        <v>34.86</v>
      </c>
      <c r="E22" s="68">
        <v>697</v>
      </c>
      <c r="F22" s="65">
        <f t="shared" si="5"/>
        <v>6.86</v>
      </c>
      <c r="G22" s="68">
        <v>3960</v>
      </c>
      <c r="H22" s="65">
        <f t="shared" si="1"/>
        <v>38.96</v>
      </c>
      <c r="I22" s="68">
        <v>1963</v>
      </c>
      <c r="J22" s="65">
        <f t="shared" si="2"/>
        <v>19.32</v>
      </c>
      <c r="K22" s="64">
        <f t="shared" si="3"/>
        <v>10163</v>
      </c>
      <c r="L22" s="68">
        <v>380</v>
      </c>
      <c r="M22" s="68">
        <v>0</v>
      </c>
      <c r="N22" s="68">
        <v>224</v>
      </c>
      <c r="O22" s="68">
        <v>123</v>
      </c>
      <c r="P22" s="68">
        <f t="shared" si="4"/>
        <v>9682</v>
      </c>
      <c r="Q22" s="47">
        <v>442932</v>
      </c>
      <c r="R22" s="47">
        <v>23239</v>
      </c>
      <c r="S22" s="37">
        <v>16</v>
      </c>
    </row>
    <row r="23" spans="1:19" ht="13.5">
      <c r="A23" s="31">
        <v>17</v>
      </c>
      <c r="B23" s="3" t="s">
        <v>20</v>
      </c>
      <c r="C23" s="68">
        <v>3052</v>
      </c>
      <c r="D23" s="65">
        <f>100-SUM(F23,H23,J23)</f>
        <v>31.560000000000002</v>
      </c>
      <c r="E23" s="68">
        <v>739</v>
      </c>
      <c r="F23" s="65">
        <f t="shared" si="5"/>
        <v>7.64</v>
      </c>
      <c r="G23" s="68">
        <v>3926</v>
      </c>
      <c r="H23" s="65">
        <f t="shared" si="1"/>
        <v>40.6</v>
      </c>
      <c r="I23" s="68">
        <v>1954</v>
      </c>
      <c r="J23" s="65">
        <f t="shared" si="2"/>
        <v>20.2</v>
      </c>
      <c r="K23" s="64">
        <f t="shared" si="3"/>
        <v>9671</v>
      </c>
      <c r="L23" s="68">
        <v>219</v>
      </c>
      <c r="M23" s="68">
        <v>0</v>
      </c>
      <c r="N23" s="68">
        <v>230</v>
      </c>
      <c r="O23" s="68">
        <v>225</v>
      </c>
      <c r="P23" s="68">
        <f t="shared" si="4"/>
        <v>9447</v>
      </c>
      <c r="Q23" s="47">
        <v>436038</v>
      </c>
      <c r="R23" s="47">
        <v>24634</v>
      </c>
      <c r="S23" s="37">
        <v>17</v>
      </c>
    </row>
    <row r="24" spans="1:19" ht="13.5">
      <c r="A24" s="32">
        <v>18</v>
      </c>
      <c r="B24" s="4" t="s">
        <v>21</v>
      </c>
      <c r="C24" s="69">
        <v>1892</v>
      </c>
      <c r="D24" s="66">
        <f aca="true" t="shared" si="6" ref="D24:D39">100-SUM(F24,H24,J24)</f>
        <v>36.71</v>
      </c>
      <c r="E24" s="69">
        <v>335</v>
      </c>
      <c r="F24" s="66">
        <f t="shared" si="5"/>
        <v>6.5</v>
      </c>
      <c r="G24" s="69">
        <v>1992</v>
      </c>
      <c r="H24" s="66">
        <f t="shared" si="1"/>
        <v>38.65</v>
      </c>
      <c r="I24" s="69">
        <v>935</v>
      </c>
      <c r="J24" s="66">
        <f t="shared" si="2"/>
        <v>18.14</v>
      </c>
      <c r="K24" s="67">
        <f t="shared" si="3"/>
        <v>5154</v>
      </c>
      <c r="L24" s="69">
        <v>98</v>
      </c>
      <c r="M24" s="69">
        <v>0</v>
      </c>
      <c r="N24" s="69">
        <v>155</v>
      </c>
      <c r="O24" s="69">
        <v>6</v>
      </c>
      <c r="P24" s="69">
        <f t="shared" si="4"/>
        <v>4907</v>
      </c>
      <c r="Q24" s="48">
        <v>270243</v>
      </c>
      <c r="R24" s="48">
        <v>11164</v>
      </c>
      <c r="S24" s="38">
        <v>18</v>
      </c>
    </row>
    <row r="25" spans="1:19" ht="13.5">
      <c r="A25" s="33">
        <v>19</v>
      </c>
      <c r="B25" s="13" t="s">
        <v>22</v>
      </c>
      <c r="C25" s="68">
        <v>2841</v>
      </c>
      <c r="D25" s="65">
        <f>100-SUM(F25,H25,J25)</f>
        <v>45.91</v>
      </c>
      <c r="E25" s="68">
        <v>886</v>
      </c>
      <c r="F25" s="65">
        <f t="shared" si="5"/>
        <v>14.32</v>
      </c>
      <c r="G25" s="68">
        <v>1390</v>
      </c>
      <c r="H25" s="65">
        <f t="shared" si="1"/>
        <v>22.46</v>
      </c>
      <c r="I25" s="68">
        <v>1071</v>
      </c>
      <c r="J25" s="65">
        <f t="shared" si="2"/>
        <v>17.31</v>
      </c>
      <c r="K25" s="64">
        <f t="shared" si="3"/>
        <v>6188</v>
      </c>
      <c r="L25" s="68">
        <v>115</v>
      </c>
      <c r="M25" s="68">
        <v>0</v>
      </c>
      <c r="N25" s="68">
        <v>664</v>
      </c>
      <c r="O25" s="68">
        <v>-889</v>
      </c>
      <c r="P25" s="68">
        <f t="shared" si="4"/>
        <v>4520</v>
      </c>
      <c r="Q25" s="47">
        <v>405824</v>
      </c>
      <c r="R25" s="47">
        <v>17721</v>
      </c>
      <c r="S25" s="37">
        <v>19</v>
      </c>
    </row>
    <row r="26" spans="1:19" ht="13.5">
      <c r="A26" s="31">
        <v>20</v>
      </c>
      <c r="B26" s="3" t="s">
        <v>23</v>
      </c>
      <c r="C26" s="68">
        <v>364</v>
      </c>
      <c r="D26" s="65">
        <f t="shared" si="6"/>
        <v>30.25</v>
      </c>
      <c r="E26" s="68">
        <v>95</v>
      </c>
      <c r="F26" s="65">
        <f t="shared" si="5"/>
        <v>7.9</v>
      </c>
      <c r="G26" s="68">
        <v>422</v>
      </c>
      <c r="H26" s="65">
        <f t="shared" si="1"/>
        <v>35.08</v>
      </c>
      <c r="I26" s="68">
        <v>322</v>
      </c>
      <c r="J26" s="65">
        <f t="shared" si="2"/>
        <v>26.77</v>
      </c>
      <c r="K26" s="64">
        <f t="shared" si="3"/>
        <v>1203</v>
      </c>
      <c r="L26" s="68">
        <v>52</v>
      </c>
      <c r="M26" s="68">
        <v>0</v>
      </c>
      <c r="N26" s="68">
        <v>0</v>
      </c>
      <c r="O26" s="68">
        <v>-54</v>
      </c>
      <c r="P26" s="68">
        <f t="shared" si="4"/>
        <v>1097</v>
      </c>
      <c r="Q26" s="47">
        <v>60645</v>
      </c>
      <c r="R26" s="47">
        <v>1899</v>
      </c>
      <c r="S26" s="37">
        <v>20</v>
      </c>
    </row>
    <row r="27" spans="1:19" ht="13.5">
      <c r="A27" s="31">
        <v>21</v>
      </c>
      <c r="B27" s="3" t="s">
        <v>24</v>
      </c>
      <c r="C27" s="68">
        <v>750</v>
      </c>
      <c r="D27" s="65">
        <f t="shared" si="6"/>
        <v>38.96</v>
      </c>
      <c r="E27" s="68">
        <v>119</v>
      </c>
      <c r="F27" s="65">
        <f t="shared" si="5"/>
        <v>6.18</v>
      </c>
      <c r="G27" s="68">
        <v>590</v>
      </c>
      <c r="H27" s="65">
        <f t="shared" si="1"/>
        <v>30.65</v>
      </c>
      <c r="I27" s="68">
        <v>466</v>
      </c>
      <c r="J27" s="65">
        <f t="shared" si="2"/>
        <v>24.21</v>
      </c>
      <c r="K27" s="64">
        <f t="shared" si="3"/>
        <v>1925</v>
      </c>
      <c r="L27" s="68">
        <v>12</v>
      </c>
      <c r="M27" s="68">
        <v>0</v>
      </c>
      <c r="N27" s="68">
        <v>77</v>
      </c>
      <c r="O27" s="68">
        <v>-169</v>
      </c>
      <c r="P27" s="68">
        <f t="shared" si="4"/>
        <v>1667</v>
      </c>
      <c r="Q27" s="47">
        <v>125007</v>
      </c>
      <c r="R27" s="47">
        <v>3951</v>
      </c>
      <c r="S27" s="37">
        <v>21</v>
      </c>
    </row>
    <row r="28" spans="1:19" ht="13.5">
      <c r="A28" s="31">
        <v>22</v>
      </c>
      <c r="B28" s="3" t="s">
        <v>25</v>
      </c>
      <c r="C28" s="68">
        <v>600</v>
      </c>
      <c r="D28" s="65">
        <f t="shared" si="6"/>
        <v>30.049999999999997</v>
      </c>
      <c r="E28" s="68">
        <v>168</v>
      </c>
      <c r="F28" s="65">
        <f t="shared" si="5"/>
        <v>8.41</v>
      </c>
      <c r="G28" s="68">
        <v>667</v>
      </c>
      <c r="H28" s="65">
        <f t="shared" si="1"/>
        <v>33.4</v>
      </c>
      <c r="I28" s="68">
        <v>562</v>
      </c>
      <c r="J28" s="65">
        <f t="shared" si="2"/>
        <v>28.14</v>
      </c>
      <c r="K28" s="64">
        <f t="shared" si="3"/>
        <v>1997</v>
      </c>
      <c r="L28" s="68">
        <v>93</v>
      </c>
      <c r="M28" s="68">
        <v>0</v>
      </c>
      <c r="N28" s="68">
        <v>0</v>
      </c>
      <c r="O28" s="68">
        <v>-164</v>
      </c>
      <c r="P28" s="68">
        <f t="shared" si="4"/>
        <v>1740</v>
      </c>
      <c r="Q28" s="47">
        <v>100029</v>
      </c>
      <c r="R28" s="47">
        <v>3363</v>
      </c>
      <c r="S28" s="37">
        <v>22</v>
      </c>
    </row>
    <row r="29" spans="1:19" ht="13.5">
      <c r="A29" s="32">
        <v>23</v>
      </c>
      <c r="B29" s="4" t="s">
        <v>26</v>
      </c>
      <c r="C29" s="69">
        <v>308</v>
      </c>
      <c r="D29" s="66">
        <f t="shared" si="6"/>
        <v>38.41</v>
      </c>
      <c r="E29" s="69">
        <v>35</v>
      </c>
      <c r="F29" s="66">
        <f t="shared" si="5"/>
        <v>4.36</v>
      </c>
      <c r="G29" s="69">
        <v>266</v>
      </c>
      <c r="H29" s="66">
        <f t="shared" si="1"/>
        <v>33.17</v>
      </c>
      <c r="I29" s="69">
        <v>193</v>
      </c>
      <c r="J29" s="66">
        <f t="shared" si="2"/>
        <v>24.06</v>
      </c>
      <c r="K29" s="67">
        <f t="shared" si="3"/>
        <v>802</v>
      </c>
      <c r="L29" s="69">
        <v>5</v>
      </c>
      <c r="M29" s="69">
        <v>0</v>
      </c>
      <c r="N29" s="69">
        <v>0</v>
      </c>
      <c r="O29" s="69">
        <v>-55</v>
      </c>
      <c r="P29" s="69">
        <f t="shared" si="4"/>
        <v>742</v>
      </c>
      <c r="Q29" s="48">
        <v>51377</v>
      </c>
      <c r="R29" s="48">
        <v>1164</v>
      </c>
      <c r="S29" s="38">
        <v>23</v>
      </c>
    </row>
    <row r="30" spans="1:19" ht="13.5">
      <c r="A30" s="33">
        <v>24</v>
      </c>
      <c r="B30" s="13" t="s">
        <v>27</v>
      </c>
      <c r="C30" s="68">
        <v>888</v>
      </c>
      <c r="D30" s="65">
        <f t="shared" si="6"/>
        <v>30.320000000000007</v>
      </c>
      <c r="E30" s="68">
        <v>298</v>
      </c>
      <c r="F30" s="65">
        <f t="shared" si="5"/>
        <v>10.18</v>
      </c>
      <c r="G30" s="68">
        <v>1158</v>
      </c>
      <c r="H30" s="65">
        <f t="shared" si="1"/>
        <v>39.55</v>
      </c>
      <c r="I30" s="68">
        <v>584</v>
      </c>
      <c r="J30" s="65">
        <f t="shared" si="2"/>
        <v>19.95</v>
      </c>
      <c r="K30" s="64">
        <f t="shared" si="3"/>
        <v>2928</v>
      </c>
      <c r="L30" s="68">
        <v>32</v>
      </c>
      <c r="M30" s="68">
        <v>0</v>
      </c>
      <c r="N30" s="68">
        <v>0</v>
      </c>
      <c r="O30" s="68">
        <v>-319</v>
      </c>
      <c r="P30" s="68">
        <f t="shared" si="4"/>
        <v>2577</v>
      </c>
      <c r="Q30" s="47">
        <v>147996</v>
      </c>
      <c r="R30" s="47">
        <v>7104</v>
      </c>
      <c r="S30" s="37">
        <v>24</v>
      </c>
    </row>
    <row r="31" spans="1:19" ht="13.5">
      <c r="A31" s="31">
        <v>25</v>
      </c>
      <c r="B31" s="3" t="s">
        <v>28</v>
      </c>
      <c r="C31" s="68">
        <v>428</v>
      </c>
      <c r="D31" s="65">
        <f t="shared" si="6"/>
        <v>27.099999999999994</v>
      </c>
      <c r="E31" s="68">
        <v>230</v>
      </c>
      <c r="F31" s="65">
        <f t="shared" si="5"/>
        <v>14.57</v>
      </c>
      <c r="G31" s="68">
        <v>660</v>
      </c>
      <c r="H31" s="65">
        <f t="shared" si="1"/>
        <v>41.8</v>
      </c>
      <c r="I31" s="68">
        <v>261</v>
      </c>
      <c r="J31" s="65">
        <f t="shared" si="2"/>
        <v>16.53</v>
      </c>
      <c r="K31" s="64">
        <f>C31+E31+G31+I31</f>
        <v>1579</v>
      </c>
      <c r="L31" s="68">
        <v>59</v>
      </c>
      <c r="M31" s="68">
        <v>0</v>
      </c>
      <c r="N31" s="68">
        <v>1</v>
      </c>
      <c r="O31" s="68">
        <v>15</v>
      </c>
      <c r="P31" s="68">
        <f t="shared" si="4"/>
        <v>1534</v>
      </c>
      <c r="Q31" s="47">
        <v>71799</v>
      </c>
      <c r="R31" s="47">
        <v>4049</v>
      </c>
      <c r="S31" s="37">
        <v>25</v>
      </c>
    </row>
    <row r="32" spans="1:19" ht="13.5">
      <c r="A32" s="31">
        <v>26</v>
      </c>
      <c r="B32" s="3" t="s">
        <v>29</v>
      </c>
      <c r="C32" s="68">
        <v>592</v>
      </c>
      <c r="D32" s="65">
        <f t="shared" si="6"/>
        <v>32.870000000000005</v>
      </c>
      <c r="E32" s="68">
        <v>90</v>
      </c>
      <c r="F32" s="65">
        <f t="shared" si="5"/>
        <v>5</v>
      </c>
      <c r="G32" s="68">
        <v>764</v>
      </c>
      <c r="H32" s="65">
        <f t="shared" si="1"/>
        <v>42.42</v>
      </c>
      <c r="I32" s="68">
        <v>355</v>
      </c>
      <c r="J32" s="65">
        <f t="shared" si="2"/>
        <v>19.71</v>
      </c>
      <c r="K32" s="64">
        <f t="shared" si="3"/>
        <v>1801</v>
      </c>
      <c r="L32" s="68">
        <v>70</v>
      </c>
      <c r="M32" s="68">
        <v>0</v>
      </c>
      <c r="N32" s="68">
        <v>0</v>
      </c>
      <c r="O32" s="68">
        <v>-242</v>
      </c>
      <c r="P32" s="68">
        <f t="shared" si="4"/>
        <v>1489</v>
      </c>
      <c r="Q32" s="47">
        <v>98711</v>
      </c>
      <c r="R32" s="47">
        <v>2990</v>
      </c>
      <c r="S32" s="37">
        <v>26</v>
      </c>
    </row>
    <row r="33" spans="1:19" ht="13.5">
      <c r="A33" s="31">
        <v>27</v>
      </c>
      <c r="B33" s="3" t="s">
        <v>30</v>
      </c>
      <c r="C33" s="68">
        <v>434</v>
      </c>
      <c r="D33" s="65">
        <f t="shared" si="6"/>
        <v>38.64999999999999</v>
      </c>
      <c r="E33" s="68">
        <v>84</v>
      </c>
      <c r="F33" s="65">
        <f t="shared" si="5"/>
        <v>7.48</v>
      </c>
      <c r="G33" s="68">
        <v>395</v>
      </c>
      <c r="H33" s="65">
        <f t="shared" si="1"/>
        <v>35.17</v>
      </c>
      <c r="I33" s="68">
        <v>210</v>
      </c>
      <c r="J33" s="65">
        <f t="shared" si="2"/>
        <v>18.7</v>
      </c>
      <c r="K33" s="64">
        <f t="shared" si="3"/>
        <v>1123</v>
      </c>
      <c r="L33" s="68">
        <v>198</v>
      </c>
      <c r="M33" s="68">
        <v>0</v>
      </c>
      <c r="N33" s="68">
        <v>0</v>
      </c>
      <c r="O33" s="68">
        <v>-35</v>
      </c>
      <c r="P33" s="68">
        <f t="shared" si="4"/>
        <v>890</v>
      </c>
      <c r="Q33" s="47">
        <v>43325</v>
      </c>
      <c r="R33" s="47">
        <v>1196</v>
      </c>
      <c r="S33" s="37">
        <v>27</v>
      </c>
    </row>
    <row r="34" spans="1:19" ht="13.5">
      <c r="A34" s="31">
        <v>28</v>
      </c>
      <c r="B34" s="3" t="s">
        <v>31</v>
      </c>
      <c r="C34" s="68">
        <v>1047</v>
      </c>
      <c r="D34" s="65">
        <f t="shared" si="6"/>
        <v>47.2</v>
      </c>
      <c r="E34" s="68">
        <v>257</v>
      </c>
      <c r="F34" s="65">
        <f t="shared" si="5"/>
        <v>11.59</v>
      </c>
      <c r="G34" s="68">
        <v>429</v>
      </c>
      <c r="H34" s="65">
        <f t="shared" si="1"/>
        <v>19.34</v>
      </c>
      <c r="I34" s="68">
        <v>485</v>
      </c>
      <c r="J34" s="65">
        <f t="shared" si="2"/>
        <v>21.87</v>
      </c>
      <c r="K34" s="64">
        <f t="shared" si="3"/>
        <v>2218</v>
      </c>
      <c r="L34" s="68">
        <v>54</v>
      </c>
      <c r="M34" s="68">
        <v>0</v>
      </c>
      <c r="N34" s="68">
        <v>1</v>
      </c>
      <c r="O34" s="68">
        <v>-65</v>
      </c>
      <c r="P34" s="68">
        <f t="shared" si="4"/>
        <v>2098</v>
      </c>
      <c r="Q34" s="47">
        <v>80545</v>
      </c>
      <c r="R34" s="47">
        <v>5054</v>
      </c>
      <c r="S34" s="37">
        <v>28</v>
      </c>
    </row>
    <row r="35" spans="1:19" ht="13.5">
      <c r="A35" s="32">
        <v>29</v>
      </c>
      <c r="B35" s="4" t="s">
        <v>32</v>
      </c>
      <c r="C35" s="69">
        <v>1490</v>
      </c>
      <c r="D35" s="66">
        <f t="shared" si="6"/>
        <v>32.78</v>
      </c>
      <c r="E35" s="69">
        <v>495</v>
      </c>
      <c r="F35" s="66">
        <f t="shared" si="5"/>
        <v>10.89</v>
      </c>
      <c r="G35" s="69">
        <v>1771</v>
      </c>
      <c r="H35" s="66">
        <f t="shared" si="1"/>
        <v>38.97</v>
      </c>
      <c r="I35" s="69">
        <v>789</v>
      </c>
      <c r="J35" s="66">
        <f t="shared" si="2"/>
        <v>17.36</v>
      </c>
      <c r="K35" s="67">
        <f t="shared" si="3"/>
        <v>4545</v>
      </c>
      <c r="L35" s="69">
        <v>158</v>
      </c>
      <c r="M35" s="69">
        <v>0</v>
      </c>
      <c r="N35" s="69">
        <v>14</v>
      </c>
      <c r="O35" s="69">
        <v>-829</v>
      </c>
      <c r="P35" s="69">
        <f t="shared" si="4"/>
        <v>3544</v>
      </c>
      <c r="Q35" s="48">
        <v>212887</v>
      </c>
      <c r="R35" s="48">
        <v>8256</v>
      </c>
      <c r="S35" s="38">
        <v>29</v>
      </c>
    </row>
    <row r="36" spans="1:19" ht="13.5">
      <c r="A36" s="33">
        <v>30</v>
      </c>
      <c r="B36" s="13" t="s">
        <v>33</v>
      </c>
      <c r="C36" s="68">
        <v>1020</v>
      </c>
      <c r="D36" s="65">
        <f t="shared" si="6"/>
        <v>29.980000000000004</v>
      </c>
      <c r="E36" s="68">
        <v>307</v>
      </c>
      <c r="F36" s="65">
        <f t="shared" si="5"/>
        <v>9.03</v>
      </c>
      <c r="G36" s="68">
        <v>1430</v>
      </c>
      <c r="H36" s="65">
        <f t="shared" si="1"/>
        <v>42.05</v>
      </c>
      <c r="I36" s="68">
        <v>644</v>
      </c>
      <c r="J36" s="65">
        <f t="shared" si="2"/>
        <v>18.94</v>
      </c>
      <c r="K36" s="64">
        <f t="shared" si="3"/>
        <v>3401</v>
      </c>
      <c r="L36" s="68">
        <v>235</v>
      </c>
      <c r="M36" s="68">
        <v>0</v>
      </c>
      <c r="N36" s="68">
        <v>7</v>
      </c>
      <c r="O36" s="68">
        <v>26</v>
      </c>
      <c r="P36" s="68">
        <f t="shared" si="4"/>
        <v>3185</v>
      </c>
      <c r="Q36" s="47">
        <v>135958</v>
      </c>
      <c r="R36" s="47">
        <v>6828</v>
      </c>
      <c r="S36" s="37">
        <v>30</v>
      </c>
    </row>
    <row r="37" spans="1:19" ht="13.5">
      <c r="A37" s="31">
        <v>31</v>
      </c>
      <c r="B37" s="3" t="s">
        <v>34</v>
      </c>
      <c r="C37" s="68">
        <v>2006</v>
      </c>
      <c r="D37" s="65">
        <f t="shared" si="6"/>
        <v>45.61</v>
      </c>
      <c r="E37" s="68">
        <v>0</v>
      </c>
      <c r="F37" s="65">
        <f t="shared" si="5"/>
        <v>0</v>
      </c>
      <c r="G37" s="68">
        <v>1643</v>
      </c>
      <c r="H37" s="65">
        <f t="shared" si="1"/>
        <v>37.36</v>
      </c>
      <c r="I37" s="68">
        <v>749</v>
      </c>
      <c r="J37" s="65">
        <f t="shared" si="2"/>
        <v>17.03</v>
      </c>
      <c r="K37" s="64">
        <f t="shared" si="3"/>
        <v>4398</v>
      </c>
      <c r="L37" s="68">
        <v>247</v>
      </c>
      <c r="M37" s="68">
        <v>0</v>
      </c>
      <c r="N37" s="68">
        <v>310</v>
      </c>
      <c r="O37" s="68">
        <v>-189</v>
      </c>
      <c r="P37" s="68">
        <f t="shared" si="4"/>
        <v>3652</v>
      </c>
      <c r="Q37" s="47">
        <v>222876</v>
      </c>
      <c r="R37" s="47">
        <v>0</v>
      </c>
      <c r="S37" s="37">
        <v>31</v>
      </c>
    </row>
    <row r="38" spans="1:19" ht="13.5">
      <c r="A38" s="31">
        <v>32</v>
      </c>
      <c r="B38" s="3" t="s">
        <v>35</v>
      </c>
      <c r="C38" s="68">
        <v>900</v>
      </c>
      <c r="D38" s="65">
        <f t="shared" si="6"/>
        <v>27.44999999999999</v>
      </c>
      <c r="E38" s="68">
        <v>268</v>
      </c>
      <c r="F38" s="65">
        <f t="shared" si="5"/>
        <v>8.18</v>
      </c>
      <c r="G38" s="68">
        <v>1498</v>
      </c>
      <c r="H38" s="65">
        <f t="shared" si="1"/>
        <v>45.7</v>
      </c>
      <c r="I38" s="68">
        <v>612</v>
      </c>
      <c r="J38" s="65">
        <f t="shared" si="2"/>
        <v>18.67</v>
      </c>
      <c r="K38" s="64">
        <f t="shared" si="3"/>
        <v>3278</v>
      </c>
      <c r="L38" s="68">
        <v>182</v>
      </c>
      <c r="M38" s="68">
        <v>0</v>
      </c>
      <c r="N38" s="68">
        <v>2</v>
      </c>
      <c r="O38" s="68">
        <v>180</v>
      </c>
      <c r="P38" s="68">
        <f t="shared" si="4"/>
        <v>3274</v>
      </c>
      <c r="Q38" s="47">
        <v>149920</v>
      </c>
      <c r="R38" s="47">
        <v>6705</v>
      </c>
      <c r="S38" s="37">
        <v>32</v>
      </c>
    </row>
    <row r="39" spans="1:19" ht="13.5">
      <c r="A39" s="31">
        <v>33</v>
      </c>
      <c r="B39" s="3" t="s">
        <v>36</v>
      </c>
      <c r="C39" s="68">
        <v>284</v>
      </c>
      <c r="D39" s="65">
        <f t="shared" si="6"/>
        <v>29.799999999999997</v>
      </c>
      <c r="E39" s="68">
        <v>87</v>
      </c>
      <c r="F39" s="65">
        <f t="shared" si="5"/>
        <v>9.13</v>
      </c>
      <c r="G39" s="68">
        <v>407</v>
      </c>
      <c r="H39" s="65">
        <f t="shared" si="1"/>
        <v>42.71</v>
      </c>
      <c r="I39" s="68">
        <v>175</v>
      </c>
      <c r="J39" s="65">
        <f t="shared" si="2"/>
        <v>18.36</v>
      </c>
      <c r="K39" s="64">
        <f t="shared" si="3"/>
        <v>953</v>
      </c>
      <c r="L39" s="68">
        <v>65</v>
      </c>
      <c r="M39" s="68">
        <v>0</v>
      </c>
      <c r="N39" s="68">
        <v>0</v>
      </c>
      <c r="O39" s="68">
        <v>-51</v>
      </c>
      <c r="P39" s="68">
        <f t="shared" si="4"/>
        <v>837</v>
      </c>
      <c r="Q39" s="47">
        <v>43102</v>
      </c>
      <c r="R39" s="47">
        <v>1203</v>
      </c>
      <c r="S39" s="37">
        <v>33</v>
      </c>
    </row>
    <row r="40" spans="1:19" ht="13.5">
      <c r="A40" s="31">
        <v>34</v>
      </c>
      <c r="B40" s="3" t="s">
        <v>37</v>
      </c>
      <c r="C40" s="68">
        <v>1332</v>
      </c>
      <c r="D40" s="65">
        <f>100-SUM(F40,H40,J40)</f>
        <v>30.510000000000005</v>
      </c>
      <c r="E40" s="68">
        <v>381</v>
      </c>
      <c r="F40" s="65">
        <f t="shared" si="5"/>
        <v>8.72</v>
      </c>
      <c r="G40" s="68">
        <v>1749</v>
      </c>
      <c r="H40" s="65">
        <f>ROUND(G40/K40*100,2)</f>
        <v>40.05</v>
      </c>
      <c r="I40" s="68">
        <v>905</v>
      </c>
      <c r="J40" s="65">
        <f>ROUND(I40/K40*100,2)</f>
        <v>20.72</v>
      </c>
      <c r="K40" s="64">
        <f>C40+E40+G40+I40</f>
        <v>4367</v>
      </c>
      <c r="L40" s="68">
        <v>188</v>
      </c>
      <c r="M40" s="68">
        <v>0</v>
      </c>
      <c r="N40" s="68">
        <v>101</v>
      </c>
      <c r="O40" s="68">
        <v>-414</v>
      </c>
      <c r="P40" s="68">
        <f t="shared" si="4"/>
        <v>3664</v>
      </c>
      <c r="Q40" s="47">
        <v>184946</v>
      </c>
      <c r="R40" s="47">
        <v>7053</v>
      </c>
      <c r="S40" s="37">
        <v>34</v>
      </c>
    </row>
    <row r="41" spans="1:19" ht="13.5">
      <c r="A41" s="31"/>
      <c r="B41" s="3"/>
      <c r="C41" s="68"/>
      <c r="D41" s="65"/>
      <c r="E41" s="68"/>
      <c r="F41" s="65"/>
      <c r="G41" s="68"/>
      <c r="H41" s="65"/>
      <c r="I41" s="68"/>
      <c r="J41" s="65"/>
      <c r="K41" s="64"/>
      <c r="L41" s="68"/>
      <c r="M41" s="68"/>
      <c r="N41" s="68"/>
      <c r="O41" s="68"/>
      <c r="P41" s="68"/>
      <c r="Q41" s="47"/>
      <c r="R41" s="47"/>
      <c r="S41" s="37"/>
    </row>
    <row r="42" spans="1:19" ht="13.5">
      <c r="A42" s="32">
        <v>35</v>
      </c>
      <c r="B42" s="4" t="s">
        <v>38</v>
      </c>
      <c r="C42" s="69">
        <v>551</v>
      </c>
      <c r="D42" s="66">
        <f>100-SUM(F42,H42,J42)</f>
        <v>33.33</v>
      </c>
      <c r="E42" s="69">
        <v>222</v>
      </c>
      <c r="F42" s="66">
        <f t="shared" si="5"/>
        <v>13.43</v>
      </c>
      <c r="G42" s="69">
        <v>538</v>
      </c>
      <c r="H42" s="66">
        <f>ROUND(G42/K42*100,2)</f>
        <v>32.55</v>
      </c>
      <c r="I42" s="69">
        <v>342</v>
      </c>
      <c r="J42" s="66">
        <f>ROUND(I42/K42*100,2)</f>
        <v>20.69</v>
      </c>
      <c r="K42" s="67">
        <f>C42+E42+G42+I42</f>
        <v>1653</v>
      </c>
      <c r="L42" s="69">
        <v>98</v>
      </c>
      <c r="M42" s="69">
        <v>0</v>
      </c>
      <c r="N42" s="69">
        <v>0</v>
      </c>
      <c r="O42" s="69">
        <v>23</v>
      </c>
      <c r="P42" s="69">
        <f t="shared" si="4"/>
        <v>1578</v>
      </c>
      <c r="Q42" s="48">
        <v>78680</v>
      </c>
      <c r="R42" s="48">
        <v>3474</v>
      </c>
      <c r="S42" s="38">
        <v>35</v>
      </c>
    </row>
    <row r="43" spans="1:19" ht="13.5">
      <c r="A43" s="32"/>
      <c r="B43" s="4" t="s">
        <v>39</v>
      </c>
      <c r="C43" s="67">
        <f>SUM(C7:C42)</f>
        <v>109592</v>
      </c>
      <c r="D43" s="66">
        <f>100-SUM(F43,H43,J43)</f>
        <v>40.13</v>
      </c>
      <c r="E43" s="67">
        <f>SUM(E7:E42)</f>
        <v>28772</v>
      </c>
      <c r="F43" s="66">
        <f t="shared" si="5"/>
        <v>10.53</v>
      </c>
      <c r="G43" s="67">
        <f>SUM(G7:G42)</f>
        <v>82675</v>
      </c>
      <c r="H43" s="66">
        <f>ROUND(G43/K43*100,2)</f>
        <v>30.27</v>
      </c>
      <c r="I43" s="67">
        <f>SUM(I7:I42)</f>
        <v>52094</v>
      </c>
      <c r="J43" s="66">
        <f>ROUND(I43/K43*100,2)</f>
        <v>19.07</v>
      </c>
      <c r="K43" s="67">
        <f>SUM(K7:K42)</f>
        <v>273133</v>
      </c>
      <c r="L43" s="67">
        <f aca="true" t="shared" si="7" ref="L43:R43">SUM(L7:L42)</f>
        <v>7683</v>
      </c>
      <c r="M43" s="67">
        <f t="shared" si="7"/>
        <v>0</v>
      </c>
      <c r="N43" s="67">
        <f t="shared" si="7"/>
        <v>12963</v>
      </c>
      <c r="O43" s="67">
        <f t="shared" si="7"/>
        <v>-6599</v>
      </c>
      <c r="P43" s="67">
        <f t="shared" si="7"/>
        <v>245888</v>
      </c>
      <c r="Q43" s="67">
        <f t="shared" si="7"/>
        <v>14373276</v>
      </c>
      <c r="R43" s="67">
        <f t="shared" si="7"/>
        <v>678401</v>
      </c>
      <c r="S43" s="38"/>
    </row>
    <row r="44" spans="1:19" ht="13.5">
      <c r="A44" s="31">
        <v>301</v>
      </c>
      <c r="B44" s="3" t="s">
        <v>40</v>
      </c>
      <c r="C44" s="47"/>
      <c r="D44" s="50"/>
      <c r="E44" s="47"/>
      <c r="F44" s="50"/>
      <c r="G44" s="47"/>
      <c r="H44" s="50"/>
      <c r="I44" s="47"/>
      <c r="J44" s="50"/>
      <c r="K44" s="47"/>
      <c r="L44" s="47"/>
      <c r="M44" s="47"/>
      <c r="N44" s="47"/>
      <c r="O44" s="55"/>
      <c r="P44" s="47"/>
      <c r="Q44" s="47"/>
      <c r="R44" s="47"/>
      <c r="S44" s="37">
        <v>301</v>
      </c>
    </row>
    <row r="45" spans="1:19" ht="13.5">
      <c r="A45" s="31">
        <v>302</v>
      </c>
      <c r="B45" s="3" t="s">
        <v>41</v>
      </c>
      <c r="C45" s="47"/>
      <c r="D45" s="50"/>
      <c r="E45" s="47"/>
      <c r="F45" s="50"/>
      <c r="G45" s="47"/>
      <c r="H45" s="50"/>
      <c r="I45" s="47"/>
      <c r="J45" s="50"/>
      <c r="K45" s="47"/>
      <c r="L45" s="47"/>
      <c r="M45" s="47"/>
      <c r="N45" s="47"/>
      <c r="O45" s="55"/>
      <c r="P45" s="47"/>
      <c r="Q45" s="47"/>
      <c r="R45" s="47"/>
      <c r="S45" s="37">
        <v>302</v>
      </c>
    </row>
    <row r="46" spans="1:19" ht="13.5">
      <c r="A46" s="32">
        <v>303</v>
      </c>
      <c r="B46" s="4" t="s">
        <v>42</v>
      </c>
      <c r="C46" s="48"/>
      <c r="D46" s="53"/>
      <c r="E46" s="48"/>
      <c r="F46" s="53"/>
      <c r="G46" s="48"/>
      <c r="H46" s="53"/>
      <c r="I46" s="48"/>
      <c r="J46" s="53"/>
      <c r="K46" s="48"/>
      <c r="L46" s="48"/>
      <c r="M46" s="48"/>
      <c r="N46" s="48"/>
      <c r="O46" s="56"/>
      <c r="P46" s="48"/>
      <c r="Q46" s="48"/>
      <c r="R46" s="48"/>
      <c r="S46" s="38">
        <v>303</v>
      </c>
    </row>
    <row r="47" spans="1:19" ht="13.5">
      <c r="A47" s="31"/>
      <c r="B47" s="3"/>
      <c r="C47" s="48"/>
      <c r="D47" s="51"/>
      <c r="E47" s="48"/>
      <c r="F47" s="53"/>
      <c r="G47" s="48"/>
      <c r="H47" s="53"/>
      <c r="I47" s="48"/>
      <c r="J47" s="53"/>
      <c r="K47" s="48"/>
      <c r="L47" s="48"/>
      <c r="M47" s="48"/>
      <c r="N47" s="48"/>
      <c r="O47" s="56"/>
      <c r="P47" s="48"/>
      <c r="Q47" s="48"/>
      <c r="R47" s="48"/>
      <c r="S47" s="38"/>
    </row>
    <row r="48" spans="1:19" ht="14.25" thickBot="1">
      <c r="A48" s="34" t="s">
        <v>44</v>
      </c>
      <c r="B48" s="35"/>
      <c r="C48" s="49"/>
      <c r="D48" s="52"/>
      <c r="E48" s="49"/>
      <c r="F48" s="54"/>
      <c r="G48" s="49"/>
      <c r="H48" s="54"/>
      <c r="I48" s="49"/>
      <c r="J48" s="54"/>
      <c r="K48" s="49"/>
      <c r="L48" s="49"/>
      <c r="M48" s="49"/>
      <c r="N48" s="49"/>
      <c r="O48" s="57"/>
      <c r="P48" s="49"/>
      <c r="Q48" s="49"/>
      <c r="R48" s="49"/>
      <c r="S48" s="3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丸山 大樹</cp:lastModifiedBy>
  <cp:lastPrinted>2020-09-24T09:36:47Z</cp:lastPrinted>
  <dcterms:created xsi:type="dcterms:W3CDTF">2000-12-03T08:11:21Z</dcterms:created>
  <dcterms:modified xsi:type="dcterms:W3CDTF">2020-09-24T09:36:51Z</dcterms:modified>
  <cp:category/>
  <cp:version/>
  <cp:contentType/>
  <cp:contentStatus/>
</cp:coreProperties>
</file>