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xr:revisionPtr revIDLastSave="600" documentId="8_{05864B18-8654-4E2A-9C1A-964F999257A4}" xr6:coauthVersionLast="47" xr6:coauthVersionMax="47" xr10:uidLastSave="{C27A334E-1214-4D96-892C-D9FA58521895}"/>
  <bookViews>
    <workbookView xWindow="-120" yWindow="-120" windowWidth="23280" windowHeight="14880" xr2:uid="{00000000-000D-0000-FFFF-FFFF00000000}"/>
  </bookViews>
  <sheets>
    <sheet name="別記様式第２号" sheetId="2" r:id="rId1"/>
    <sheet name="別記様式第２号（(５）のみ）２作物目以降" sheetId="9" r:id="rId2"/>
    <sheet name="台帳(2号活動)" sheetId="3" r:id="rId3"/>
  </sheets>
  <externalReferences>
    <externalReference r:id="rId4"/>
  </externalReferences>
  <definedNames>
    <definedName name="_xlnm._FilterDatabase" localSheetId="2" hidden="1">'台帳(2号活動)'!$A$3:$JQ$6</definedName>
    <definedName name="_xlnm.Print_Area" localSheetId="2">'台帳(2号活動)'!$A$1:$JU$43</definedName>
    <definedName name="_xlnm.Print_Area" localSheetId="0">別記様式第２号!$A$1:$AE$251</definedName>
    <definedName name="_xlnm.Print_Area" localSheetId="1">'別記様式第２号（(５）のみ）２作物目以降'!$B$1:$AE$579</definedName>
    <definedName name="果樹">#REF!</definedName>
    <definedName name="花き">#REF!</definedName>
    <definedName name="作物コード">#REF!</definedName>
    <definedName name="作物名">[1]作物コード!$A$2:$A$102</definedName>
    <definedName name="雑穀">#REF!</definedName>
    <definedName name="水稲">#REF!</definedName>
    <definedName name="地区">#REF!</definedName>
    <definedName name="野菜">#REF!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A7" i="3" l="1"/>
  <c r="BC35" i="3" s="1"/>
  <c r="HF7" i="3"/>
  <c r="BB35" i="3" s="1"/>
  <c r="GK7" i="3"/>
  <c r="BA35" i="3"/>
  <c r="FP7" i="3"/>
  <c r="AZ35" i="3" s="1"/>
  <c r="EU7" i="3"/>
  <c r="AY35" i="3" s="1"/>
  <c r="DY7" i="3"/>
  <c r="AX35" i="3" s="1"/>
  <c r="DE7" i="3"/>
  <c r="CJ7" i="3"/>
  <c r="AV35" i="3" s="1"/>
  <c r="BO7" i="3"/>
  <c r="AU35" i="3" s="1"/>
  <c r="BN7" i="3"/>
  <c r="AT7" i="3"/>
  <c r="AS7" i="3"/>
  <c r="IU7" i="3"/>
  <c r="IK7" i="3"/>
  <c r="AT35" i="3"/>
  <c r="AW35" i="3"/>
  <c r="BE38" i="9"/>
  <c r="AV38" i="9"/>
  <c r="AA38" i="9"/>
  <c r="R38" i="9"/>
  <c r="BE104" i="9"/>
  <c r="AV104" i="9"/>
  <c r="AA104" i="9"/>
  <c r="R104" i="9"/>
  <c r="BE167" i="9"/>
  <c r="AV167" i="9"/>
  <c r="AA167" i="9"/>
  <c r="R167" i="9"/>
  <c r="BE231" i="9"/>
  <c r="AV231" i="9"/>
  <c r="AA231" i="9"/>
  <c r="R231" i="9"/>
  <c r="BE294" i="9"/>
  <c r="AV294" i="9"/>
  <c r="AA294" i="9"/>
  <c r="R294" i="9"/>
  <c r="BE358" i="9"/>
  <c r="AV358" i="9"/>
  <c r="AA358" i="9"/>
  <c r="R358" i="9"/>
  <c r="BE423" i="9"/>
  <c r="AV423" i="9"/>
  <c r="AA423" i="9"/>
  <c r="R423" i="9"/>
  <c r="BE487" i="9"/>
  <c r="AV487" i="9"/>
  <c r="AA487" i="9"/>
  <c r="R487" i="9"/>
  <c r="BE551" i="9"/>
  <c r="AV551" i="9"/>
  <c r="BD35" i="3" l="1"/>
  <c r="JS7" i="3" s="1"/>
  <c r="G161" i="2"/>
  <c r="JP7" i="3" l="1"/>
  <c r="E7" i="3"/>
  <c r="BE37" i="9" l="1"/>
  <c r="AV37" i="9"/>
  <c r="BE550" i="9"/>
  <c r="AV550" i="9"/>
  <c r="BE486" i="9"/>
  <c r="AV486" i="9"/>
  <c r="BE422" i="9"/>
  <c r="AV422" i="9"/>
  <c r="BE357" i="9"/>
  <c r="AV357" i="9"/>
  <c r="BE293" i="9"/>
  <c r="AV293" i="9"/>
  <c r="BE230" i="9"/>
  <c r="AV230" i="9"/>
  <c r="BE166" i="9"/>
  <c r="AV166" i="9"/>
  <c r="BE103" i="9"/>
  <c r="AV103" i="9"/>
  <c r="BF120" i="2" l="1"/>
  <c r="AW120" i="2"/>
  <c r="BF119" i="2"/>
  <c r="AW119" i="2"/>
  <c r="N166" i="2"/>
  <c r="IW7" i="3" l="1"/>
  <c r="DZ7" i="3" l="1"/>
  <c r="AQ7" i="3"/>
  <c r="AP7" i="3"/>
  <c r="AO7" i="3"/>
  <c r="AN7" i="3"/>
  <c r="AM7" i="3"/>
  <c r="AL7" i="3"/>
  <c r="AK7" i="3"/>
  <c r="R37" i="9"/>
  <c r="E37" i="3" l="1"/>
  <c r="E36" i="3"/>
  <c r="E35" i="3"/>
  <c r="D37" i="3"/>
  <c r="D36" i="3"/>
  <c r="D35" i="3"/>
  <c r="E34" i="3"/>
  <c r="D34" i="3"/>
  <c r="AG7" i="3"/>
  <c r="AI7" i="3"/>
  <c r="J7" i="3"/>
  <c r="R7" i="3"/>
  <c r="AA293" i="9"/>
  <c r="AA551" i="9"/>
  <c r="AA550" i="9"/>
  <c r="R551" i="9"/>
  <c r="R550" i="9"/>
  <c r="AA486" i="9"/>
  <c r="R486" i="9"/>
  <c r="AA422" i="9"/>
  <c r="R422" i="9"/>
  <c r="AA357" i="9"/>
  <c r="R357" i="9"/>
  <c r="R293" i="9"/>
  <c r="AA230" i="9"/>
  <c r="R230" i="9"/>
  <c r="AA166" i="9"/>
  <c r="R166" i="9"/>
  <c r="R103" i="9"/>
  <c r="AA103" i="9"/>
  <c r="AA37" i="9"/>
  <c r="R120" i="2"/>
  <c r="R119" i="2"/>
  <c r="AA120" i="2"/>
  <c r="AA119" i="2"/>
  <c r="AR7" i="3"/>
  <c r="F35" i="3" l="1"/>
  <c r="G35" i="3" s="1"/>
  <c r="F34" i="3"/>
  <c r="F37" i="3"/>
  <c r="G37" i="3" s="1"/>
  <c r="F36" i="3"/>
  <c r="G36" i="3" s="1"/>
  <c r="X7" i="3"/>
  <c r="W7" i="3"/>
  <c r="V7" i="3"/>
  <c r="P7" i="3"/>
  <c r="O7" i="3"/>
  <c r="N7" i="3"/>
  <c r="G34" i="3" l="1"/>
  <c r="G7" i="3" s="1"/>
  <c r="CO7" i="3"/>
  <c r="Q7" i="3"/>
  <c r="AX38" i="3" l="1"/>
  <c r="AA7" i="3"/>
  <c r="K7" i="3"/>
  <c r="S7" i="3"/>
  <c r="AC7" i="3"/>
  <c r="Z7" i="3"/>
  <c r="Y7" i="3"/>
  <c r="U7" i="3"/>
  <c r="M7" i="3"/>
  <c r="I7" i="3"/>
  <c r="IM7" i="3" l="1"/>
  <c r="BF7" i="3"/>
  <c r="AX7" i="3"/>
  <c r="DI7" i="3"/>
  <c r="DD7" i="3"/>
  <c r="CA7" i="3"/>
  <c r="CI7" i="3"/>
  <c r="BS7" i="3"/>
  <c r="IV7" i="3"/>
  <c r="IT7" i="3"/>
  <c r="IS7" i="3"/>
  <c r="IR7" i="3"/>
  <c r="IQ7" i="3"/>
  <c r="IP7" i="3"/>
  <c r="IO7" i="3"/>
  <c r="IN7" i="3"/>
  <c r="IL7" i="3"/>
  <c r="IJ7" i="3"/>
  <c r="II7" i="3"/>
  <c r="IH7" i="3"/>
  <c r="IG7" i="3"/>
  <c r="IF7" i="3"/>
  <c r="BL42" i="3" s="1"/>
  <c r="IE7" i="3"/>
  <c r="ID7" i="3"/>
  <c r="IC7" i="3"/>
  <c r="IB7" i="3"/>
  <c r="HZ7" i="3"/>
  <c r="HY7" i="3"/>
  <c r="HX7" i="3"/>
  <c r="HW7" i="3"/>
  <c r="HV7" i="3"/>
  <c r="HU7" i="3"/>
  <c r="HT7" i="3"/>
  <c r="HS7" i="3"/>
  <c r="BK42" i="3" s="1"/>
  <c r="HR7" i="3"/>
  <c r="HQ7" i="3"/>
  <c r="HP7" i="3"/>
  <c r="HO7" i="3"/>
  <c r="HN7" i="3"/>
  <c r="HM7" i="3"/>
  <c r="HL7" i="3"/>
  <c r="HK7" i="3"/>
  <c r="HJ7" i="3"/>
  <c r="HI7" i="3"/>
  <c r="HH7" i="3"/>
  <c r="HG7" i="3"/>
  <c r="HE7" i="3"/>
  <c r="HD7" i="3"/>
  <c r="HC7" i="3"/>
  <c r="HB7" i="3"/>
  <c r="HA7" i="3"/>
  <c r="GZ7" i="3"/>
  <c r="GY7" i="3"/>
  <c r="GX7" i="3"/>
  <c r="GW7" i="3"/>
  <c r="GV7" i="3"/>
  <c r="GU7" i="3"/>
  <c r="GT7" i="3"/>
  <c r="GS7" i="3"/>
  <c r="GR7" i="3"/>
  <c r="GQ7" i="3"/>
  <c r="GP7" i="3"/>
  <c r="GO7" i="3"/>
  <c r="GN7" i="3"/>
  <c r="GM7" i="3"/>
  <c r="GL7" i="3"/>
  <c r="GJ7" i="3"/>
  <c r="GI7" i="3"/>
  <c r="GH7" i="3"/>
  <c r="GG7" i="3"/>
  <c r="GF7" i="3"/>
  <c r="GE7" i="3"/>
  <c r="GD7" i="3"/>
  <c r="GC7" i="3"/>
  <c r="GB7" i="3"/>
  <c r="GA7" i="3"/>
  <c r="FZ7" i="3"/>
  <c r="FY7" i="3"/>
  <c r="FX7" i="3"/>
  <c r="FW7" i="3"/>
  <c r="FV7" i="3"/>
  <c r="FU7" i="3"/>
  <c r="FT7" i="3"/>
  <c r="FS7" i="3"/>
  <c r="FR7" i="3"/>
  <c r="FQ7" i="3"/>
  <c r="FO7" i="3"/>
  <c r="FN7" i="3"/>
  <c r="FM7" i="3"/>
  <c r="FL7" i="3"/>
  <c r="FJ7" i="3"/>
  <c r="FK7" i="3"/>
  <c r="FI7" i="3"/>
  <c r="FH7" i="3"/>
  <c r="FG7" i="3"/>
  <c r="FF7" i="3"/>
  <c r="FE7" i="3"/>
  <c r="FD7" i="3"/>
  <c r="FC7" i="3"/>
  <c r="FB7" i="3"/>
  <c r="FA7" i="3"/>
  <c r="EZ7" i="3"/>
  <c r="EY7" i="3"/>
  <c r="EX7" i="3"/>
  <c r="EW7" i="3"/>
  <c r="EV7" i="3"/>
  <c r="ET7" i="3"/>
  <c r="ES7" i="3"/>
  <c r="ER7" i="3"/>
  <c r="EQ7" i="3"/>
  <c r="EP7" i="3"/>
  <c r="EO7" i="3"/>
  <c r="EN7" i="3"/>
  <c r="EM7" i="3"/>
  <c r="EL7" i="3"/>
  <c r="EK7" i="3"/>
  <c r="EJ7" i="3"/>
  <c r="EI7" i="3"/>
  <c r="EH7" i="3"/>
  <c r="EG7" i="3"/>
  <c r="EF7" i="3"/>
  <c r="EE7" i="3"/>
  <c r="ED7" i="3"/>
  <c r="EC7" i="3"/>
  <c r="EB7" i="3"/>
  <c r="EA7" i="3"/>
  <c r="DX7" i="3"/>
  <c r="DW7" i="3"/>
  <c r="DV7" i="3"/>
  <c r="DU7" i="3"/>
  <c r="DT7" i="3"/>
  <c r="DS7" i="3"/>
  <c r="DR7" i="3"/>
  <c r="DQ7" i="3"/>
  <c r="DP7" i="3"/>
  <c r="DO7" i="3"/>
  <c r="DN7" i="3"/>
  <c r="DM7" i="3"/>
  <c r="DL7" i="3"/>
  <c r="DK7" i="3"/>
  <c r="DJ7" i="3"/>
  <c r="DH7" i="3"/>
  <c r="DG7" i="3"/>
  <c r="DF7" i="3"/>
  <c r="DC7" i="3"/>
  <c r="DB7" i="3"/>
  <c r="DA7" i="3"/>
  <c r="CZ7" i="3"/>
  <c r="CY7" i="3"/>
  <c r="CX7" i="3"/>
  <c r="CW7" i="3"/>
  <c r="CV7" i="3"/>
  <c r="CU7" i="3"/>
  <c r="CT7" i="3"/>
  <c r="AX42" i="3" s="1"/>
  <c r="CS7" i="3"/>
  <c r="CR7" i="3"/>
  <c r="CQ7" i="3"/>
  <c r="CP7" i="3"/>
  <c r="CN7" i="3"/>
  <c r="CM7" i="3"/>
  <c r="CL7" i="3"/>
  <c r="CK7" i="3"/>
  <c r="CH7" i="3"/>
  <c r="CG7" i="3"/>
  <c r="CF7" i="3"/>
  <c r="CE7" i="3"/>
  <c r="CD7" i="3"/>
  <c r="CC7" i="3"/>
  <c r="CB7" i="3"/>
  <c r="BZ7" i="3"/>
  <c r="BY7" i="3"/>
  <c r="BX7" i="3"/>
  <c r="BW7" i="3"/>
  <c r="BV7" i="3"/>
  <c r="BU7" i="3"/>
  <c r="BT7" i="3"/>
  <c r="BR7" i="3"/>
  <c r="BQ7" i="3"/>
  <c r="BP7" i="3"/>
  <c r="BM7" i="3"/>
  <c r="BL7" i="3"/>
  <c r="BK7" i="3"/>
  <c r="BJ7" i="3"/>
  <c r="BI7" i="3"/>
  <c r="BH7" i="3"/>
  <c r="BG7" i="3"/>
  <c r="BE7" i="3"/>
  <c r="BD7" i="3"/>
  <c r="BC7" i="3"/>
  <c r="BB7" i="3"/>
  <c r="BA7" i="3"/>
  <c r="AZ7" i="3"/>
  <c r="AY7" i="3"/>
  <c r="AT38" i="3" s="1"/>
  <c r="AW7" i="3"/>
  <c r="AV7" i="3"/>
  <c r="AU7" i="3"/>
  <c r="JR7" i="3" l="1"/>
  <c r="AT42" i="3"/>
  <c r="AU38" i="3"/>
  <c r="AU39" i="3" s="1"/>
  <c r="AU42" i="3"/>
  <c r="AV42" i="3"/>
  <c r="AV38" i="3"/>
  <c r="AW38" i="3"/>
  <c r="AW42" i="3"/>
  <c r="AY42" i="3"/>
  <c r="AY43" i="3" s="1"/>
  <c r="AY38" i="3"/>
  <c r="AY39" i="3" s="1"/>
  <c r="AZ42" i="3"/>
  <c r="AZ38" i="3"/>
  <c r="BA42" i="3"/>
  <c r="BA38" i="3"/>
  <c r="BB42" i="3"/>
  <c r="BB38" i="3"/>
  <c r="BC42" i="3"/>
  <c r="BC38" i="3"/>
  <c r="BD42" i="3"/>
  <c r="BD38" i="3"/>
  <c r="BE42" i="3"/>
  <c r="BE38" i="3"/>
  <c r="BF38" i="3"/>
  <c r="BF42" i="3"/>
  <c r="BG38" i="3"/>
  <c r="BG42" i="3"/>
  <c r="BH42" i="3"/>
  <c r="BH38" i="3"/>
  <c r="BI38" i="3"/>
  <c r="BI42" i="3"/>
  <c r="BJ42" i="3"/>
  <c r="BJ38" i="3"/>
  <c r="BK38" i="3"/>
  <c r="BL38" i="3"/>
  <c r="BM39" i="3" s="1"/>
  <c r="BM42" i="3"/>
  <c r="BM43" i="3" s="1"/>
  <c r="BM38" i="3"/>
  <c r="JB7" i="3"/>
  <c r="V166" i="2"/>
  <c r="JD7" i="3" s="1"/>
  <c r="JC7" i="3"/>
  <c r="JA7" i="3"/>
  <c r="IZ7" i="3"/>
  <c r="IY7" i="3"/>
  <c r="IX7" i="3"/>
  <c r="AF7" i="3"/>
  <c r="AE7" i="3"/>
  <c r="AD7" i="3"/>
  <c r="AB7" i="3"/>
  <c r="L7" i="3"/>
  <c r="T7" i="3"/>
  <c r="AU43" i="3" l="1"/>
  <c r="BI43" i="3"/>
  <c r="BI39" i="3"/>
  <c r="AW43" i="3"/>
  <c r="AW39" i="3"/>
  <c r="BA39" i="3"/>
  <c r="BA43" i="3"/>
  <c r="BC39" i="3"/>
  <c r="BC43" i="3"/>
  <c r="BE39" i="3"/>
  <c r="BE43" i="3"/>
  <c r="BG43" i="3"/>
  <c r="BG39" i="3"/>
  <c r="BK39" i="3"/>
  <c r="BK43" i="3"/>
  <c r="BN43" i="3" l="1"/>
  <c r="JU7" i="3" s="1"/>
  <c r="BN39" i="3"/>
  <c r="JT7" i="3" s="1"/>
</calcChain>
</file>

<file path=xl/sharedStrings.xml><?xml version="1.0" encoding="utf-8"?>
<sst xmlns="http://schemas.openxmlformats.org/spreadsheetml/2006/main" count="3279" uniqueCount="409">
  <si>
    <t>経営
形態</t>
    <rPh sb="0" eb="2">
      <t>ケイエイ</t>
    </rPh>
    <rPh sb="3" eb="5">
      <t>ケイタイ</t>
    </rPh>
    <phoneticPr fontId="25"/>
  </si>
  <si>
    <t>代表者</t>
    <rPh sb="0" eb="3">
      <t>ダイヒョウシャ</t>
    </rPh>
    <phoneticPr fontId="22"/>
  </si>
  <si>
    <t>申請者</t>
    <rPh sb="0" eb="3">
      <t>シンセイシャ</t>
    </rPh>
    <phoneticPr fontId="22"/>
  </si>
  <si>
    <t>関連措置実施者</t>
    <rPh sb="0" eb="2">
      <t>カンレン</t>
    </rPh>
    <rPh sb="2" eb="4">
      <t>ソチ</t>
    </rPh>
    <rPh sb="4" eb="6">
      <t>ジッシ</t>
    </rPh>
    <rPh sb="6" eb="7">
      <t>シャ</t>
    </rPh>
    <phoneticPr fontId="22"/>
  </si>
  <si>
    <t>２　環境負荷低減事業活動の実施に関する事項</t>
  </si>
  <si>
    <t>環境負荷低減事業活動の面積総合計</t>
    <rPh sb="0" eb="6">
      <t>カンキョウフカテイゲン</t>
    </rPh>
    <rPh sb="6" eb="10">
      <t>ジギョウカツドウ</t>
    </rPh>
    <rPh sb="11" eb="13">
      <t>メンセキ</t>
    </rPh>
    <rPh sb="13" eb="14">
      <t>ソウ</t>
    </rPh>
    <rPh sb="14" eb="16">
      <t>ゴウケイ</t>
    </rPh>
    <phoneticPr fontId="18"/>
  </si>
  <si>
    <t>特例措置の活用</t>
    <rPh sb="0" eb="2">
      <t>トクレイ</t>
    </rPh>
    <rPh sb="2" eb="4">
      <t>ソチ</t>
    </rPh>
    <rPh sb="5" eb="7">
      <t>カツヨウ</t>
    </rPh>
    <phoneticPr fontId="18"/>
  </si>
  <si>
    <t>その他</t>
    <rPh sb="2" eb="3">
      <t>タ</t>
    </rPh>
    <phoneticPr fontId="25"/>
  </si>
  <si>
    <t>連絡先</t>
    <rPh sb="0" eb="3">
      <t>レンラクサキ</t>
    </rPh>
    <phoneticPr fontId="22"/>
  </si>
  <si>
    <t>住所</t>
    <rPh sb="0" eb="2">
      <t>ジュウショ</t>
    </rPh>
    <phoneticPr fontId="22"/>
  </si>
  <si>
    <t>業種</t>
    <rPh sb="0" eb="2">
      <t>ギョウシュ</t>
    </rPh>
    <phoneticPr fontId="18"/>
  </si>
  <si>
    <t>(5）環境負荷低減事業活動の内容および目標</t>
    <rPh sb="3" eb="5">
      <t>カンキョウ</t>
    </rPh>
    <rPh sb="5" eb="7">
      <t>フカ</t>
    </rPh>
    <rPh sb="7" eb="9">
      <t>テイゲン</t>
    </rPh>
    <rPh sb="9" eb="11">
      <t>ジギョウ</t>
    </rPh>
    <rPh sb="11" eb="13">
      <t>カツドウ</t>
    </rPh>
    <rPh sb="14" eb="16">
      <t>ナイヨウ</t>
    </rPh>
    <rPh sb="19" eb="21">
      <t>モクヒョウ</t>
    </rPh>
    <phoneticPr fontId="25"/>
  </si>
  <si>
    <t>土づくり、化学肥料・化学農薬使用減少に取組む場合</t>
    <rPh sb="0" eb="1">
      <t>ツチ</t>
    </rPh>
    <rPh sb="5" eb="7">
      <t>カガク</t>
    </rPh>
    <rPh sb="7" eb="9">
      <t>ヒリョウ</t>
    </rPh>
    <rPh sb="10" eb="12">
      <t>カガク</t>
    </rPh>
    <rPh sb="12" eb="14">
      <t>ノウヤク</t>
    </rPh>
    <rPh sb="14" eb="16">
      <t>シヨウ</t>
    </rPh>
    <rPh sb="16" eb="18">
      <t>ゲンショウ</t>
    </rPh>
    <rPh sb="19" eb="21">
      <t>トリク</t>
    </rPh>
    <rPh sb="22" eb="24">
      <t>バアイ</t>
    </rPh>
    <phoneticPr fontId="18"/>
  </si>
  <si>
    <t>上記以外の活動類型の場合</t>
    <rPh sb="0" eb="2">
      <t>ジョウキ</t>
    </rPh>
    <rPh sb="2" eb="4">
      <t>イガイ</t>
    </rPh>
    <rPh sb="5" eb="7">
      <t>カツドウ</t>
    </rPh>
    <rPh sb="7" eb="9">
      <t>ルイケイ</t>
    </rPh>
    <rPh sb="10" eb="12">
      <t>バアイ</t>
    </rPh>
    <phoneticPr fontId="18"/>
  </si>
  <si>
    <t>申請者名</t>
    <rPh sb="0" eb="2">
      <t>シンセイ</t>
    </rPh>
    <rPh sb="2" eb="3">
      <t>シャ</t>
    </rPh>
    <rPh sb="3" eb="4">
      <t>メイ</t>
    </rPh>
    <phoneticPr fontId="25"/>
  </si>
  <si>
    <t>（６）経営の持続性の確保に関する事項</t>
    <rPh sb="3" eb="5">
      <t>ケイエイ</t>
    </rPh>
    <rPh sb="6" eb="9">
      <t>ジゾクセイ</t>
    </rPh>
    <rPh sb="10" eb="12">
      <t>カクホ</t>
    </rPh>
    <rPh sb="13" eb="14">
      <t>カン</t>
    </rPh>
    <rPh sb="16" eb="18">
      <t>ジコウ</t>
    </rPh>
    <phoneticPr fontId="22"/>
  </si>
  <si>
    <t>みどり投資促進税制を活用する場合</t>
    <rPh sb="3" eb="5">
      <t>トウシ</t>
    </rPh>
    <rPh sb="5" eb="7">
      <t>ソクシン</t>
    </rPh>
    <rPh sb="7" eb="9">
      <t>ゼイセイ</t>
    </rPh>
    <rPh sb="10" eb="12">
      <t>カツヨウ</t>
    </rPh>
    <rPh sb="14" eb="16">
      <t>バアイ</t>
    </rPh>
    <phoneticPr fontId="22"/>
  </si>
  <si>
    <t>農業改良資金</t>
    <rPh sb="0" eb="2">
      <t>ノウギョウ</t>
    </rPh>
    <rPh sb="2" eb="4">
      <t>カイリョウ</t>
    </rPh>
    <rPh sb="4" eb="6">
      <t>シキン</t>
    </rPh>
    <phoneticPr fontId="22"/>
  </si>
  <si>
    <t>林業・木材産業改善資金</t>
    <rPh sb="0" eb="2">
      <t>リンギョウ</t>
    </rPh>
    <rPh sb="3" eb="5">
      <t>モクザイ</t>
    </rPh>
    <rPh sb="5" eb="7">
      <t>サンギョウ</t>
    </rPh>
    <rPh sb="7" eb="9">
      <t>カイゼン</t>
    </rPh>
    <rPh sb="9" eb="11">
      <t>シキン</t>
    </rPh>
    <phoneticPr fontId="22"/>
  </si>
  <si>
    <t>沿岸漁業改善資金</t>
    <rPh sb="0" eb="2">
      <t>エンガン</t>
    </rPh>
    <rPh sb="2" eb="4">
      <t>ギョギョウ</t>
    </rPh>
    <rPh sb="4" eb="6">
      <t>カイゼン</t>
    </rPh>
    <rPh sb="6" eb="8">
      <t>シキン</t>
    </rPh>
    <phoneticPr fontId="22"/>
  </si>
  <si>
    <t>畜産経営環境調和推進資金（処理高度化施設整備の場合）</t>
    <rPh sb="0" eb="2">
      <t>チクサン</t>
    </rPh>
    <rPh sb="2" eb="4">
      <t>ケイエイ</t>
    </rPh>
    <rPh sb="4" eb="6">
      <t>カンキョウ</t>
    </rPh>
    <rPh sb="6" eb="8">
      <t>チョウワ</t>
    </rPh>
    <rPh sb="8" eb="10">
      <t>スイシン</t>
    </rPh>
    <rPh sb="10" eb="12">
      <t>シキン</t>
    </rPh>
    <rPh sb="13" eb="15">
      <t>ショリ</t>
    </rPh>
    <rPh sb="15" eb="18">
      <t>コウドカ</t>
    </rPh>
    <rPh sb="18" eb="20">
      <t>シセツ</t>
    </rPh>
    <rPh sb="20" eb="22">
      <t>セイビ</t>
    </rPh>
    <rPh sb="23" eb="25">
      <t>バアイ</t>
    </rPh>
    <phoneticPr fontId="22"/>
  </si>
  <si>
    <t>畜産経営環境調和推進資金（共同利用施設整備の場合）</t>
    <rPh sb="0" eb="2">
      <t>チクサン</t>
    </rPh>
    <rPh sb="2" eb="4">
      <t>ケイエイ</t>
    </rPh>
    <rPh sb="4" eb="6">
      <t>カンキョウ</t>
    </rPh>
    <rPh sb="6" eb="8">
      <t>チョウワ</t>
    </rPh>
    <rPh sb="8" eb="10">
      <t>スイシン</t>
    </rPh>
    <rPh sb="10" eb="12">
      <t>シキン</t>
    </rPh>
    <rPh sb="13" eb="15">
      <t>キョウドウ</t>
    </rPh>
    <rPh sb="15" eb="17">
      <t>リヨウ</t>
    </rPh>
    <rPh sb="17" eb="19">
      <t>シセツ</t>
    </rPh>
    <rPh sb="19" eb="21">
      <t>セイビ</t>
    </rPh>
    <rPh sb="22" eb="24">
      <t>バアイ</t>
    </rPh>
    <phoneticPr fontId="22"/>
  </si>
  <si>
    <t>食品流通改善資金</t>
    <rPh sb="0" eb="2">
      <t>ショクヒン</t>
    </rPh>
    <rPh sb="2" eb="4">
      <t>リュウツウ</t>
    </rPh>
    <rPh sb="4" eb="6">
      <t>カイゼン</t>
    </rPh>
    <rPh sb="6" eb="8">
      <t>シキン</t>
    </rPh>
    <phoneticPr fontId="22"/>
  </si>
  <si>
    <t>農地を農地以外のものにする場合</t>
    <rPh sb="0" eb="2">
      <t>ノウチ</t>
    </rPh>
    <rPh sb="3" eb="5">
      <t>ノウチ</t>
    </rPh>
    <rPh sb="5" eb="7">
      <t>イガイ</t>
    </rPh>
    <rPh sb="13" eb="15">
      <t>バアイ</t>
    </rPh>
    <phoneticPr fontId="22"/>
  </si>
  <si>
    <t>農地または採草放牧地について所有権または使用および収益を目的とする権利を取得する場合</t>
    <rPh sb="0" eb="2">
      <t>ノウチ</t>
    </rPh>
    <rPh sb="5" eb="7">
      <t>サイソウ</t>
    </rPh>
    <rPh sb="7" eb="9">
      <t>ホウボク</t>
    </rPh>
    <rPh sb="9" eb="10">
      <t>チ</t>
    </rPh>
    <rPh sb="14" eb="17">
      <t>ショユウケン</t>
    </rPh>
    <rPh sb="20" eb="22">
      <t>シヨウ</t>
    </rPh>
    <rPh sb="25" eb="27">
      <t>シュウエキ</t>
    </rPh>
    <rPh sb="28" eb="30">
      <t>モクテキ</t>
    </rPh>
    <rPh sb="33" eb="35">
      <t>ケンリ</t>
    </rPh>
    <rPh sb="36" eb="38">
      <t>シュトク</t>
    </rPh>
    <rPh sb="40" eb="42">
      <t>バアイ</t>
    </rPh>
    <phoneticPr fontId="22"/>
  </si>
  <si>
    <t>集約酪農地域の区域内で施設を整備する場合</t>
    <rPh sb="0" eb="2">
      <t>シュウヤク</t>
    </rPh>
    <rPh sb="2" eb="4">
      <t>ラクノウ</t>
    </rPh>
    <rPh sb="4" eb="6">
      <t>チイキ</t>
    </rPh>
    <rPh sb="7" eb="9">
      <t>クイキ</t>
    </rPh>
    <rPh sb="9" eb="10">
      <t>ナイ</t>
    </rPh>
    <rPh sb="11" eb="13">
      <t>シセツ</t>
    </rPh>
    <rPh sb="14" eb="16">
      <t>セイビ</t>
    </rPh>
    <rPh sb="18" eb="20">
      <t>バアイ</t>
    </rPh>
    <phoneticPr fontId="22"/>
  </si>
  <si>
    <t>補助金等交付財産の目的外使用をする場合</t>
    <rPh sb="0" eb="3">
      <t>ホジョキン</t>
    </rPh>
    <rPh sb="3" eb="4">
      <t>ナド</t>
    </rPh>
    <rPh sb="4" eb="6">
      <t>コウフ</t>
    </rPh>
    <rPh sb="6" eb="8">
      <t>ザイサン</t>
    </rPh>
    <rPh sb="9" eb="12">
      <t>モクテキガイ</t>
    </rPh>
    <rPh sb="12" eb="14">
      <t>シヨウ</t>
    </rPh>
    <rPh sb="17" eb="19">
      <t>バアイ</t>
    </rPh>
    <phoneticPr fontId="22"/>
  </si>
  <si>
    <t>類型</t>
    <rPh sb="0" eb="2">
      <t>ルイガタ</t>
    </rPh>
    <phoneticPr fontId="22"/>
  </si>
  <si>
    <t>作物名１</t>
    <rPh sb="0" eb="3">
      <t>サクモツメイ</t>
    </rPh>
    <phoneticPr fontId="22"/>
  </si>
  <si>
    <t>作物名１
分類</t>
    <rPh sb="0" eb="3">
      <t>サクモツメイ</t>
    </rPh>
    <rPh sb="5" eb="7">
      <t>ブンルイ</t>
    </rPh>
    <phoneticPr fontId="18"/>
  </si>
  <si>
    <t>エコファーマー指針</t>
    <rPh sb="7" eb="9">
      <t>シシン</t>
    </rPh>
    <phoneticPr fontId="18"/>
  </si>
  <si>
    <t>環境負荷低減活動の取組面積</t>
    <rPh sb="0" eb="4">
      <t>カンキョウフカ</t>
    </rPh>
    <rPh sb="4" eb="6">
      <t>テイゲン</t>
    </rPh>
    <rPh sb="6" eb="8">
      <t>カツドウ</t>
    </rPh>
    <rPh sb="9" eb="13">
      <t>トリクミメンセキ</t>
    </rPh>
    <phoneticPr fontId="25"/>
  </si>
  <si>
    <t>類型</t>
    <rPh sb="0" eb="2">
      <t>ルイケイ</t>
    </rPh>
    <phoneticPr fontId="18"/>
  </si>
  <si>
    <t>実施内容</t>
    <rPh sb="0" eb="2">
      <t>ジッシ</t>
    </rPh>
    <rPh sb="2" eb="4">
      <t>ナイヨウ</t>
    </rPh>
    <phoneticPr fontId="25"/>
  </si>
  <si>
    <t>環境負荷低減取組面積等(a)</t>
    <rPh sb="0" eb="6">
      <t>カンキョウフカテイゲン</t>
    </rPh>
    <rPh sb="6" eb="10">
      <t>トリクミメンセキ</t>
    </rPh>
    <rPh sb="10" eb="11">
      <t>ナド</t>
    </rPh>
    <phoneticPr fontId="25"/>
  </si>
  <si>
    <t>取組面積等(a)</t>
    <rPh sb="0" eb="4">
      <t>トリクミメンセキ</t>
    </rPh>
    <rPh sb="4" eb="5">
      <t>ナド</t>
    </rPh>
    <phoneticPr fontId="25"/>
  </si>
  <si>
    <t>作物名２</t>
    <rPh sb="0" eb="3">
      <t>サクモツメイ</t>
    </rPh>
    <phoneticPr fontId="22"/>
  </si>
  <si>
    <t>作物名２
分類</t>
    <rPh sb="0" eb="3">
      <t>サクモツメイ</t>
    </rPh>
    <rPh sb="5" eb="7">
      <t>ブンルイ</t>
    </rPh>
    <phoneticPr fontId="18"/>
  </si>
  <si>
    <t>作物名３</t>
    <rPh sb="0" eb="3">
      <t>サクモツメイ</t>
    </rPh>
    <phoneticPr fontId="22"/>
  </si>
  <si>
    <t>作物名３
分類</t>
    <rPh sb="0" eb="3">
      <t>サクモツメイ</t>
    </rPh>
    <rPh sb="5" eb="7">
      <t>ブンルイ</t>
    </rPh>
    <phoneticPr fontId="18"/>
  </si>
  <si>
    <t>作物名４</t>
    <rPh sb="0" eb="3">
      <t>サクモツメイ</t>
    </rPh>
    <phoneticPr fontId="22"/>
  </si>
  <si>
    <t>作物名４
分類</t>
    <rPh sb="0" eb="3">
      <t>サクモツメイ</t>
    </rPh>
    <rPh sb="5" eb="7">
      <t>ブンルイ</t>
    </rPh>
    <phoneticPr fontId="18"/>
  </si>
  <si>
    <t>作物名５</t>
    <rPh sb="0" eb="3">
      <t>サクモツメイ</t>
    </rPh>
    <phoneticPr fontId="22"/>
  </si>
  <si>
    <t>作物名５
分類</t>
    <rPh sb="0" eb="3">
      <t>サクモツメイ</t>
    </rPh>
    <rPh sb="5" eb="7">
      <t>ブンルイ</t>
    </rPh>
    <phoneticPr fontId="18"/>
  </si>
  <si>
    <t>作物名６</t>
    <rPh sb="0" eb="3">
      <t>サクモツメイ</t>
    </rPh>
    <phoneticPr fontId="22"/>
  </si>
  <si>
    <t>作物名６
分類</t>
    <rPh sb="0" eb="3">
      <t>サクモツメイ</t>
    </rPh>
    <rPh sb="5" eb="7">
      <t>ブンルイ</t>
    </rPh>
    <phoneticPr fontId="18"/>
  </si>
  <si>
    <t>作物名７</t>
    <rPh sb="0" eb="3">
      <t>サクモツメイ</t>
    </rPh>
    <phoneticPr fontId="22"/>
  </si>
  <si>
    <t>作物名７
分類</t>
    <rPh sb="0" eb="3">
      <t>サクモツメイ</t>
    </rPh>
    <rPh sb="5" eb="7">
      <t>ブンルイ</t>
    </rPh>
    <phoneticPr fontId="18"/>
  </si>
  <si>
    <t>作物名８</t>
    <rPh sb="0" eb="3">
      <t>サクモツメイ</t>
    </rPh>
    <phoneticPr fontId="22"/>
  </si>
  <si>
    <t>作物名８
分類</t>
    <rPh sb="0" eb="3">
      <t>サクモツメイ</t>
    </rPh>
    <rPh sb="5" eb="7">
      <t>ブンルイ</t>
    </rPh>
    <phoneticPr fontId="18"/>
  </si>
  <si>
    <t>作物名９</t>
    <rPh sb="0" eb="3">
      <t>サクモツメイ</t>
    </rPh>
    <phoneticPr fontId="22"/>
  </si>
  <si>
    <t>作物名９
分類</t>
    <rPh sb="0" eb="3">
      <t>サクモツメイ</t>
    </rPh>
    <rPh sb="5" eb="7">
      <t>ブンルイ</t>
    </rPh>
    <phoneticPr fontId="18"/>
  </si>
  <si>
    <t>作物名１０</t>
    <rPh sb="0" eb="3">
      <t>サクモツメイ</t>
    </rPh>
    <phoneticPr fontId="22"/>
  </si>
  <si>
    <t>作物名１０
分類</t>
    <rPh sb="0" eb="3">
      <t>サクモツメイ</t>
    </rPh>
    <rPh sb="6" eb="8">
      <t>ブンルイ</t>
    </rPh>
    <phoneticPr fontId="18"/>
  </si>
  <si>
    <t>申請方法</t>
    <rPh sb="0" eb="2">
      <t>シンセイ</t>
    </rPh>
    <rPh sb="2" eb="4">
      <t>ホウホウ</t>
    </rPh>
    <phoneticPr fontId="25"/>
  </si>
  <si>
    <t>目標年度</t>
    <rPh sb="0" eb="2">
      <t>モクヒョウ</t>
    </rPh>
    <rPh sb="2" eb="4">
      <t>ネンド</t>
    </rPh>
    <phoneticPr fontId="25"/>
  </si>
  <si>
    <t>認定番号</t>
    <rPh sb="0" eb="2">
      <t>ニンテイ</t>
    </rPh>
    <rPh sb="2" eb="4">
      <t>バンゴウ</t>
    </rPh>
    <phoneticPr fontId="25"/>
  </si>
  <si>
    <t>業種</t>
    <rPh sb="0" eb="2">
      <t>ギョウシュ</t>
    </rPh>
    <phoneticPr fontId="25"/>
  </si>
  <si>
    <t>氏名</t>
    <rPh sb="0" eb="2">
      <t>シメイ</t>
    </rPh>
    <phoneticPr fontId="22"/>
  </si>
  <si>
    <t>代表者名
（法人等の場合）</t>
    <rPh sb="0" eb="3">
      <t>ダイヒョウシャ</t>
    </rPh>
    <rPh sb="3" eb="4">
      <t>メイ</t>
    </rPh>
    <rPh sb="6" eb="8">
      <t>ホウジン</t>
    </rPh>
    <rPh sb="8" eb="9">
      <t>ナド</t>
    </rPh>
    <rPh sb="10" eb="12">
      <t>バアイ</t>
    </rPh>
    <phoneticPr fontId="25"/>
  </si>
  <si>
    <t>電話番号</t>
    <rPh sb="0" eb="2">
      <t>デンワ</t>
    </rPh>
    <rPh sb="2" eb="4">
      <t>バンゴウ</t>
    </rPh>
    <phoneticPr fontId="22"/>
  </si>
  <si>
    <t>メール
アドレス</t>
  </si>
  <si>
    <t>担当者</t>
    <rPh sb="0" eb="3">
      <t>タントウシャ</t>
    </rPh>
    <phoneticPr fontId="22"/>
  </si>
  <si>
    <t>市町</t>
    <rPh sb="0" eb="2">
      <t>シマチ</t>
    </rPh>
    <phoneticPr fontId="25"/>
  </si>
  <si>
    <t>集落</t>
    <rPh sb="0" eb="2">
      <t>シュウラク</t>
    </rPh>
    <phoneticPr fontId="22"/>
  </si>
  <si>
    <t>番地</t>
    <rPh sb="0" eb="2">
      <t>バンチ</t>
    </rPh>
    <phoneticPr fontId="25"/>
  </si>
  <si>
    <t>氏名</t>
    <rPh sb="0" eb="2">
      <t>シメイ</t>
    </rPh>
    <phoneticPr fontId="25"/>
  </si>
  <si>
    <t>メール
アドレス</t>
    <phoneticPr fontId="22"/>
  </si>
  <si>
    <t>市町</t>
    <rPh sb="0" eb="2">
      <t>シマチ</t>
    </rPh>
    <phoneticPr fontId="22"/>
  </si>
  <si>
    <t>番地</t>
    <rPh sb="0" eb="2">
      <t>バンチ</t>
    </rPh>
    <phoneticPr fontId="22"/>
  </si>
  <si>
    <t>認定
農業者</t>
    <rPh sb="0" eb="2">
      <t>ニンテイ</t>
    </rPh>
    <rPh sb="3" eb="6">
      <t>ノウギョウシャ</t>
    </rPh>
    <phoneticPr fontId="25"/>
  </si>
  <si>
    <t>備考</t>
    <rPh sb="0" eb="2">
      <t>ビコウ</t>
    </rPh>
    <phoneticPr fontId="25"/>
  </si>
  <si>
    <t>現状</t>
    <rPh sb="0" eb="2">
      <t>ゲンジョウ</t>
    </rPh>
    <phoneticPr fontId="25"/>
  </si>
  <si>
    <t>目標年</t>
    <rPh sb="0" eb="2">
      <t>モクヒョウ</t>
    </rPh>
    <rPh sb="2" eb="3">
      <t>ネン</t>
    </rPh>
    <phoneticPr fontId="25"/>
  </si>
  <si>
    <t>内容</t>
    <rPh sb="0" eb="2">
      <t>ナイヨウ</t>
    </rPh>
    <phoneticPr fontId="25"/>
  </si>
  <si>
    <t>現状</t>
    <rPh sb="0" eb="2">
      <t>ゲンジョウ</t>
    </rPh>
    <phoneticPr fontId="18"/>
  </si>
  <si>
    <t>目標</t>
    <rPh sb="0" eb="2">
      <t>モクヒョウ</t>
    </rPh>
    <phoneticPr fontId="18"/>
  </si>
  <si>
    <t>現状</t>
    <rPh sb="0" eb="2">
      <t>ゲンジョウ</t>
    </rPh>
    <phoneticPr fontId="22"/>
  </si>
  <si>
    <t>目標年</t>
    <rPh sb="0" eb="2">
      <t>モクヒョウ</t>
    </rPh>
    <rPh sb="2" eb="3">
      <t>ネン</t>
    </rPh>
    <phoneticPr fontId="22"/>
  </si>
  <si>
    <t>土壌診断
分析値
[pH、EC等]</t>
    <rPh sb="0" eb="2">
      <t>ドジョウ</t>
    </rPh>
    <rPh sb="2" eb="4">
      <t>シンダン</t>
    </rPh>
    <rPh sb="5" eb="7">
      <t>ブンセキ</t>
    </rPh>
    <rPh sb="7" eb="8">
      <t>チ</t>
    </rPh>
    <rPh sb="15" eb="16">
      <t>ナド</t>
    </rPh>
    <phoneticPr fontId="25"/>
  </si>
  <si>
    <t>　</t>
  </si>
  <si>
    <t>別記様式第２号（法第19条関係）</t>
    <phoneticPr fontId="18"/>
  </si>
  <si>
    <t>環境負荷低減事業活動の実施に関する計画</t>
    <phoneticPr fontId="18"/>
  </si>
  <si>
    <t>１　申請者等の概要</t>
  </si>
  <si>
    <t>申請者（代表者）</t>
    <phoneticPr fontId="18"/>
  </si>
  <si>
    <t>①氏名または名称：</t>
    <phoneticPr fontId="18"/>
  </si>
  <si>
    <t>（法人その他の団体の場合はその代表者の氏名：</t>
    <phoneticPr fontId="18"/>
  </si>
  <si>
    <t>）</t>
    <phoneticPr fontId="18"/>
  </si>
  <si>
    <t xml:space="preserve">②住所または主たる事務所の所在地： </t>
    <phoneticPr fontId="18"/>
  </si>
  <si>
    <t>③連絡先</t>
  </si>
  <si>
    <t>・電話番号：</t>
  </si>
  <si>
    <t>－</t>
    <phoneticPr fontId="18"/>
  </si>
  <si>
    <t>－</t>
  </si>
  <si>
    <t>・E-mailアドレス：</t>
  </si>
  <si>
    <t>・担当者氏名：</t>
    <rPh sb="4" eb="6">
      <t>シメイ</t>
    </rPh>
    <phoneticPr fontId="18"/>
  </si>
  <si>
    <t>④業種：</t>
    <phoneticPr fontId="18"/>
  </si>
  <si>
    <t>申請者</t>
    <phoneticPr fontId="18"/>
  </si>
  <si>
    <t xml:space="preserve">（法人その他の団体の場合はその代表者の氏名： </t>
    <phoneticPr fontId="18"/>
  </si>
  <si>
    <t>関連措置実施者（法第19条第３項に規定する措置を含める場合）</t>
    <phoneticPr fontId="18"/>
  </si>
  <si>
    <t>農林漁業</t>
    <rPh sb="0" eb="2">
      <t>ノウリン</t>
    </rPh>
    <rPh sb="2" eb="4">
      <t>ギョギョウ</t>
    </rPh>
    <phoneticPr fontId="18"/>
  </si>
  <si>
    <t>資材製造業</t>
    <rPh sb="0" eb="2">
      <t>シザイ</t>
    </rPh>
    <rPh sb="2" eb="4">
      <t>セイゾウ</t>
    </rPh>
    <rPh sb="4" eb="5">
      <t>ギョウ</t>
    </rPh>
    <phoneticPr fontId="18"/>
  </si>
  <si>
    <t>食品製造業</t>
    <rPh sb="0" eb="2">
      <t>ショクヒン</t>
    </rPh>
    <rPh sb="2" eb="5">
      <t>セイゾウギョウ</t>
    </rPh>
    <phoneticPr fontId="18"/>
  </si>
  <si>
    <t>食品流通業</t>
    <rPh sb="0" eb="4">
      <t>ショクヒンリュウツウ</t>
    </rPh>
    <rPh sb="4" eb="5">
      <t>ギョウ</t>
    </rPh>
    <phoneticPr fontId="18"/>
  </si>
  <si>
    <t>その他(</t>
    <rPh sb="2" eb="3">
      <t>タ</t>
    </rPh>
    <phoneticPr fontId="18"/>
  </si>
  <si>
    <t>注１ 記入欄が足りない場合は、各々の欄を繰り返し設けて記載すること。</t>
  </si>
  <si>
    <t xml:space="preserve">  ２ 申請者が個人の場合であって、「住所」が「主たる事務所の所在地」と異なるときには、</t>
    <phoneticPr fontId="18"/>
  </si>
  <si>
    <t xml:space="preserve">    「住所」および「主たる事務所の所在地」を併記すること。</t>
    <phoneticPr fontId="18"/>
  </si>
  <si>
    <t xml:space="preserve">  ３「④業種」には、該当するものにチェック（レ）を付けること。「その他」の場合には、</t>
    <phoneticPr fontId="18"/>
  </si>
  <si>
    <t xml:space="preserve">     事業内容を（）内に記載すること。</t>
    <phoneticPr fontId="18"/>
  </si>
  <si>
    <t>２　環境負荷低減事業活動の実施に関する事項</t>
    <phoneticPr fontId="18"/>
  </si>
  <si>
    <t>（１）農林漁業経営の概況</t>
    <phoneticPr fontId="18"/>
  </si>
  <si>
    <t>注１　現状の経営規模（経営面積、飼養頭羽数、生産量、漁獲量）や経営類型（主な品目、</t>
    <phoneticPr fontId="18"/>
  </si>
  <si>
    <t>　　　畜種等）、労働力等の概況について簡潔に記載すること。</t>
    <phoneticPr fontId="18"/>
  </si>
  <si>
    <t>　２　農業にあっては、環境負荷低減事業活動に取り組む品目の現状の経営規模についても</t>
    <phoneticPr fontId="18"/>
  </si>
  <si>
    <t xml:space="preserve">     記載すること。</t>
    <phoneticPr fontId="18"/>
  </si>
  <si>
    <t>（２）環境負荷低減事業活動の類型</t>
    <phoneticPr fontId="18"/>
  </si>
  <si>
    <t>a.有機質資材の施用による土づくりおよび化学肥料・化学農薬の使用減少</t>
    <phoneticPr fontId="18"/>
  </si>
  <si>
    <t>b.温室効果ガスの排出の量の削減</t>
    <phoneticPr fontId="18"/>
  </si>
  <si>
    <t>c.土壌を使用しない栽培技術の実施および化学肥料・化学農薬の使用減少</t>
  </si>
  <si>
    <t>d.家畜のふん尿に含まれる窒素、燐その他の環境への負荷の原因となる</t>
    <phoneticPr fontId="18"/>
  </si>
  <si>
    <t xml:space="preserve">  物質の量の減少</t>
    <phoneticPr fontId="18"/>
  </si>
  <si>
    <t>e.餌料の投与等により流出する窒素、燐その他の環境への負荷の原因と</t>
    <phoneticPr fontId="18"/>
  </si>
  <si>
    <t xml:space="preserve">  なる物質の量の減少</t>
    <phoneticPr fontId="18"/>
  </si>
  <si>
    <t>f.土壌炭素貯留に資する土壌改良資材の農地または採草放牧地への施用</t>
    <phoneticPr fontId="18"/>
  </si>
  <si>
    <t>g.生分解性プラスチック資材の使用その他の取組によるプラスチックの排</t>
    <phoneticPr fontId="18"/>
  </si>
  <si>
    <t xml:space="preserve">  出若しくは流出の抑制または化石資源由来のプラスチックの使用量削減</t>
    <phoneticPr fontId="18"/>
  </si>
  <si>
    <t>h.化学肥料・化学農薬の使用減少と併せて行う生物多様性の保全</t>
    <phoneticPr fontId="18"/>
  </si>
  <si>
    <t>注　該当する取組にチェック（レ）を付けること。</t>
    <phoneticPr fontId="18"/>
  </si>
  <si>
    <t>（３）環境負荷低減事業活動の推進方向</t>
    <phoneticPr fontId="18"/>
  </si>
  <si>
    <t>注１　環境負荷低減事業活動に係る農林漁業経営の生産・販売の現状および課題、</t>
    <phoneticPr fontId="18"/>
  </si>
  <si>
    <t xml:space="preserve">      それらを踏まえた取組の方向性について記載すること。</t>
    <phoneticPr fontId="18"/>
  </si>
  <si>
    <t xml:space="preserve">  ２　関連措置実施者がいる場合には、当該者が行う環境負荷低減事業活動に関連した</t>
    <phoneticPr fontId="18"/>
  </si>
  <si>
    <t xml:space="preserve">      措置の内容について記載すること。</t>
    <phoneticPr fontId="18"/>
  </si>
  <si>
    <t>（４）環境負荷低減事業活動の実施期間</t>
  </si>
  <si>
    <t>年</t>
    <rPh sb="0" eb="1">
      <t>ネン</t>
    </rPh>
    <phoneticPr fontId="18"/>
  </si>
  <si>
    <t>月</t>
    <phoneticPr fontId="18"/>
  </si>
  <si>
    <t>～</t>
    <phoneticPr fontId="18"/>
  </si>
  <si>
    <t>月（目標年度）</t>
    <rPh sb="0" eb="1">
      <t>ガツ</t>
    </rPh>
    <rPh sb="2" eb="4">
      <t>モクヒョウ</t>
    </rPh>
    <rPh sb="4" eb="6">
      <t>ネンド</t>
    </rPh>
    <phoneticPr fontId="18"/>
  </si>
  <si>
    <t>注　　５年間を目途に定めること。</t>
    <phoneticPr fontId="18"/>
  </si>
  <si>
    <t>（５）環境負荷低減事業活動の内容および目標</t>
  </si>
  <si>
    <t>（土づくり、化学肥料・化学農薬の使用減少に取り組む場合）</t>
    <phoneticPr fontId="18"/>
  </si>
  <si>
    <t>作物分類</t>
    <rPh sb="0" eb="2">
      <t>サクモツ</t>
    </rPh>
    <rPh sb="2" eb="4">
      <t>ブンルイ</t>
    </rPh>
    <phoneticPr fontId="18"/>
  </si>
  <si>
    <t>収量</t>
    <rPh sb="0" eb="2">
      <t>シュウリョウ</t>
    </rPh>
    <phoneticPr fontId="18"/>
  </si>
  <si>
    <t>kg/10a</t>
    <phoneticPr fontId="18"/>
  </si>
  <si>
    <t>土づくり技術</t>
    <rPh sb="0" eb="1">
      <t>ツチ</t>
    </rPh>
    <rPh sb="4" eb="6">
      <t>ギジュツ</t>
    </rPh>
    <phoneticPr fontId="18"/>
  </si>
  <si>
    <t>資材名</t>
    <rPh sb="0" eb="2">
      <t>シザイ</t>
    </rPh>
    <rPh sb="2" eb="3">
      <t>メイ</t>
    </rPh>
    <phoneticPr fontId="18"/>
  </si>
  <si>
    <t>C/N比</t>
    <rPh sb="3" eb="4">
      <t>ヒ</t>
    </rPh>
    <phoneticPr fontId="18"/>
  </si>
  <si>
    <t>施用量
kg/10a</t>
    <rPh sb="0" eb="3">
      <t>セヨウリョウ</t>
    </rPh>
    <phoneticPr fontId="18"/>
  </si>
  <si>
    <t>堆肥等有機質資材施用技術</t>
    <phoneticPr fontId="18"/>
  </si>
  <si>
    <t>緑肥作物利用技術</t>
    <phoneticPr fontId="18"/>
  </si>
  <si>
    <t>その他</t>
    <phoneticPr fontId="18"/>
  </si>
  <si>
    <t>(</t>
    <phoneticPr fontId="18"/>
  </si>
  <si>
    <t>)</t>
    <phoneticPr fontId="18"/>
  </si>
  <si>
    <t>窒素量</t>
    <rPh sb="0" eb="3">
      <t>チッソリョウ</t>
    </rPh>
    <phoneticPr fontId="18"/>
  </si>
  <si>
    <t>kgN/10a</t>
    <phoneticPr fontId="18"/>
  </si>
  <si>
    <t>化学肥料低減技術(施肥技術)</t>
    <phoneticPr fontId="18"/>
  </si>
  <si>
    <t>局所施肥技術</t>
    <phoneticPr fontId="18"/>
  </si>
  <si>
    <t>肥効調節型肥料施用技術</t>
    <phoneticPr fontId="18"/>
  </si>
  <si>
    <t>有機質肥料施用技術</t>
    <phoneticPr fontId="18"/>
  </si>
  <si>
    <t>化学性
窒素量</t>
    <rPh sb="0" eb="3">
      <t>カガクセイ</t>
    </rPh>
    <rPh sb="4" eb="7">
      <t>チッソリョウ</t>
    </rPh>
    <phoneticPr fontId="18"/>
  </si>
  <si>
    <t>化学合成農薬低減技術</t>
    <phoneticPr fontId="18"/>
  </si>
  <si>
    <t>回</t>
    <rPh sb="0" eb="1">
      <t>カイ</t>
    </rPh>
    <phoneticPr fontId="18"/>
  </si>
  <si>
    <t>(防除技術)</t>
    <phoneticPr fontId="18"/>
  </si>
  <si>
    <t>機械除草技術</t>
    <phoneticPr fontId="18"/>
  </si>
  <si>
    <t>除草用動物利用技術</t>
    <phoneticPr fontId="18"/>
  </si>
  <si>
    <t>生物農薬利用技術</t>
    <phoneticPr fontId="18"/>
  </si>
  <si>
    <t>対抗植物利用技術</t>
    <phoneticPr fontId="18"/>
  </si>
  <si>
    <t>被覆栽培技術</t>
    <phoneticPr fontId="18"/>
  </si>
  <si>
    <t>フェロモン剤利用技術</t>
    <phoneticPr fontId="18"/>
  </si>
  <si>
    <t>マルチ栽培技術</t>
    <phoneticPr fontId="18"/>
  </si>
  <si>
    <t>温湯種子消毒技術</t>
    <phoneticPr fontId="18"/>
  </si>
  <si>
    <t>抵抗性品種栽培・台木利用
技術</t>
    <phoneticPr fontId="18"/>
  </si>
  <si>
    <t>熱利用土壌消毒技術</t>
    <phoneticPr fontId="18"/>
  </si>
  <si>
    <t>光利用技術</t>
    <phoneticPr fontId="18"/>
  </si>
  <si>
    <t>土壌還元消毒技術</t>
    <phoneticPr fontId="18"/>
  </si>
  <si>
    <t>総使用回数</t>
    <rPh sb="0" eb="1">
      <t>ソウ</t>
    </rPh>
    <rPh sb="1" eb="3">
      <t>シヨウ</t>
    </rPh>
    <rPh sb="3" eb="5">
      <t>カイスウ</t>
    </rPh>
    <phoneticPr fontId="18"/>
  </si>
  <si>
    <t>成分</t>
    <rPh sb="0" eb="2">
      <t>セイブン</t>
    </rPh>
    <phoneticPr fontId="18"/>
  </si>
  <si>
    <t>上記取組の面積合計</t>
    <rPh sb="0" eb="2">
      <t>ジョウキ</t>
    </rPh>
    <rPh sb="2" eb="4">
      <t>トリク</t>
    </rPh>
    <rPh sb="5" eb="7">
      <t>メンセキ</t>
    </rPh>
    <rPh sb="7" eb="9">
      <t>ゴウケイ</t>
    </rPh>
    <phoneticPr fontId="18"/>
  </si>
  <si>
    <t>a</t>
    <phoneticPr fontId="18"/>
  </si>
  <si>
    <t>　２　「現状」には、申請者の直近の使用量または、地域の慣行的な生産方式</t>
    <phoneticPr fontId="18"/>
  </si>
  <si>
    <t>　　　に基づく使用量などを記載すること。</t>
    <phoneticPr fontId="18"/>
  </si>
  <si>
    <t>　３　土づくり、化学肥料・化学農薬の使用減少に取り組むほ場の土壌診断結</t>
    <phoneticPr fontId="18"/>
  </si>
  <si>
    <t>　　　果を添付すること。</t>
    <phoneticPr fontId="18"/>
  </si>
  <si>
    <t>（上記以外の活動類型の場合）</t>
    <phoneticPr fontId="18"/>
  </si>
  <si>
    <t>類型</t>
    <rPh sb="0" eb="2">
      <t>ルイガタ</t>
    </rPh>
    <phoneticPr fontId="18"/>
  </si>
  <si>
    <t>作物
分類</t>
    <rPh sb="0" eb="2">
      <t>サクモツ</t>
    </rPh>
    <rPh sb="3" eb="5">
      <t>ブンルイ</t>
    </rPh>
    <phoneticPr fontId="18"/>
  </si>
  <si>
    <t>実施内容(導入する生産方式)</t>
    <rPh sb="0" eb="4">
      <t>ジッシナイヨウ</t>
    </rPh>
    <rPh sb="5" eb="7">
      <t>ドウニュウ</t>
    </rPh>
    <rPh sb="9" eb="11">
      <t>セイサン</t>
    </rPh>
    <rPh sb="11" eb="13">
      <t>ホウシキ</t>
    </rPh>
    <phoneticPr fontId="18"/>
  </si>
  <si>
    <t>資材の使用量等</t>
    <rPh sb="0" eb="2">
      <t>シザイ</t>
    </rPh>
    <rPh sb="3" eb="5">
      <t>シヨウ</t>
    </rPh>
    <rPh sb="5" eb="6">
      <t>リョウ</t>
    </rPh>
    <rPh sb="6" eb="7">
      <t>トウ</t>
    </rPh>
    <phoneticPr fontId="18"/>
  </si>
  <si>
    <t>(内容)</t>
    <rPh sb="1" eb="3">
      <t>ナイヨウ</t>
    </rPh>
    <phoneticPr fontId="18"/>
  </si>
  <si>
    <t>(現状)</t>
    <rPh sb="1" eb="3">
      <t>ゲンジョウ</t>
    </rPh>
    <phoneticPr fontId="18"/>
  </si>
  <si>
    <t>(目標)</t>
    <rPh sb="1" eb="3">
      <t>モクヒョウ</t>
    </rPh>
    <phoneticPr fontId="18"/>
  </si>
  <si>
    <t>環境負荷低減事業活動
の取組面積等</t>
    <rPh sb="0" eb="2">
      <t>カンキョウ</t>
    </rPh>
    <rPh sb="2" eb="4">
      <t>フカ</t>
    </rPh>
    <rPh sb="4" eb="6">
      <t>テイゲン</t>
    </rPh>
    <rPh sb="6" eb="8">
      <t>ジギョウ</t>
    </rPh>
    <rPh sb="8" eb="10">
      <t>カツドウ</t>
    </rPh>
    <rPh sb="12" eb="14">
      <t>トリクミ</t>
    </rPh>
    <rPh sb="14" eb="16">
      <t>メンセキ</t>
    </rPh>
    <rPh sb="16" eb="17">
      <t>トウ</t>
    </rPh>
    <phoneticPr fontId="18"/>
  </si>
  <si>
    <t>注１　記入欄が足りない場合には、欄を繰り返し設けて記載すること。</t>
  </si>
  <si>
    <t>　２　「類型」には３（２）で選択した類型のアルファベットを記載すること。</t>
    <phoneticPr fontId="18"/>
  </si>
  <si>
    <t>　３　「実施内容」には、環境負荷低減事業活動の具体的な取組内容として、導入する</t>
    <phoneticPr fontId="18"/>
  </si>
  <si>
    <t>　　　技術や使用する資材等を記載すること。</t>
    <phoneticPr fontId="18"/>
  </si>
  <si>
    <t>　４　「資材の使用量等」には、環境負荷の低減の目標指標として、１作当たりの化石</t>
    <phoneticPr fontId="18"/>
  </si>
  <si>
    <t>　　　燃料の使用量、再生可能エネルギーの使用量、プラスチックの使用量等を記載す</t>
    <phoneticPr fontId="18"/>
  </si>
  <si>
    <t>　　 ること。</t>
    <phoneticPr fontId="18"/>
  </si>
  <si>
    <t>（６）経営の持続性の確保に関する事項</t>
  </si>
  <si>
    <t>申請者名：</t>
    <rPh sb="0" eb="3">
      <t>シンセイシャ</t>
    </rPh>
    <rPh sb="3" eb="4">
      <t>メイ</t>
    </rPh>
    <phoneticPr fontId="18"/>
  </si>
  <si>
    <t>月期)</t>
    <rPh sb="0" eb="1">
      <t>ガツ</t>
    </rPh>
    <rPh sb="1" eb="2">
      <t>キ</t>
    </rPh>
    <phoneticPr fontId="18"/>
  </si>
  <si>
    <t>ア:経営規模</t>
    <phoneticPr fontId="18"/>
  </si>
  <si>
    <t>イ:売上高</t>
    <phoneticPr fontId="18"/>
  </si>
  <si>
    <t>円</t>
    <rPh sb="0" eb="1">
      <t>エン</t>
    </rPh>
    <phoneticPr fontId="18"/>
  </si>
  <si>
    <t>ウ:経営費(生産コスト)</t>
    <phoneticPr fontId="18"/>
  </si>
  <si>
    <t>エ:所得(イ－ウ)</t>
    <phoneticPr fontId="18"/>
  </si>
  <si>
    <t>注１ 環境負荷低減事業活動を実施しない部分も含め、農林漁業経営の全体で記載すること。</t>
    <phoneticPr fontId="18"/>
  </si>
  <si>
    <t>　２ 「ア：経営規模」には、農林漁業経営全体の経営面積や飼養頭羽数、生産量、漁獲</t>
    <phoneticPr fontId="18"/>
  </si>
  <si>
    <t xml:space="preserve">     量、労働力等の現状値および目標値をそれぞれ記載すること。</t>
    <phoneticPr fontId="18"/>
  </si>
  <si>
    <t xml:space="preserve">  ３ 「エ：所得」には、農林漁業の所得（法人その他の団体にあっては営業利益）の現</t>
    <phoneticPr fontId="18"/>
  </si>
  <si>
    <t xml:space="preserve">     状値および目標値について記載すること。</t>
    <phoneticPr fontId="18"/>
  </si>
  <si>
    <t xml:space="preserve">  ４ イ、ウ、エに記載する数値は概数でも差し支えない。</t>
    <phoneticPr fontId="18"/>
  </si>
  <si>
    <t>　５ 申請者ごとに記載することとし、必要に応じて欄を繰り返し設けて記載すること。</t>
    <phoneticPr fontId="18"/>
  </si>
  <si>
    <t>（７）環境負荷低減事業活動の実施体制</t>
  </si>
  <si>
    <t>注１　環境負荷低減事業活動の実施に必要な体制および人員について記載すること。</t>
    <phoneticPr fontId="18"/>
  </si>
  <si>
    <t xml:space="preserve">  ２　申請者が複数の場合、関連措置実施者がいる場合には、あわせて、それぞれの</t>
    <phoneticPr fontId="18"/>
  </si>
  <si>
    <t xml:space="preserve">      役割や連携体制等について記載すること。</t>
    <phoneticPr fontId="18"/>
  </si>
  <si>
    <t>３　環境負荷低減事業活動に必要な資金の額およびその調達方法　</t>
    <phoneticPr fontId="18"/>
  </si>
  <si>
    <t>　環境負荷低減事業活動の実施にあたって必要な資金がある場合には、その額</t>
    <phoneticPr fontId="18"/>
  </si>
  <si>
    <t>および調達方法を別記様式第４号に記載し、添付すること。</t>
    <phoneticPr fontId="18"/>
  </si>
  <si>
    <t>４　特例措置の活用に関する事項</t>
    <phoneticPr fontId="18"/>
  </si>
  <si>
    <t>　申請者、関連措置実施者ごとに別記様式第４号に記載し、添付すること。</t>
    <phoneticPr fontId="18"/>
  </si>
  <si>
    <t>５　環境負荷低減事業活動の実施に当たっての配慮事項</t>
    <phoneticPr fontId="18"/>
  </si>
  <si>
    <t>　本計画に基づく環境負荷低減事業活動の促進の過程で、新たな環境への負荷</t>
    <phoneticPr fontId="18"/>
  </si>
  <si>
    <t>が生じることのないよう配慮する事項にチェック（レ）を付けること。</t>
    <phoneticPr fontId="18"/>
  </si>
  <si>
    <t>適正な施肥</t>
    <phoneticPr fontId="18"/>
  </si>
  <si>
    <t>　施肥は、作物に栄養を補給するために不可欠であるが、過剰に施用された</t>
    <phoneticPr fontId="18"/>
  </si>
  <si>
    <t>肥料成分は環境に影響を及ぼす。このため、都道府県の施肥基準や土壌診断</t>
    <phoneticPr fontId="18"/>
  </si>
  <si>
    <t>結果等に則して肥料成分の施用量、施用方法を適切にし、効果的・効率的な</t>
    <phoneticPr fontId="18"/>
  </si>
  <si>
    <t>施肥を行う。</t>
    <phoneticPr fontId="18"/>
  </si>
  <si>
    <t>適正な防除</t>
    <phoneticPr fontId="18"/>
  </si>
  <si>
    <t>　病害虫・雑草が発生しにくい栽培環境づくりに努めるとともに、発生予察</t>
    <phoneticPr fontId="18"/>
  </si>
  <si>
    <t>情報等を活用し、被害が生じると判断される場合に、必要に応じて防除手段</t>
    <phoneticPr fontId="18"/>
  </si>
  <si>
    <t>を適切に組み合わせて、効果的・効率的な防除を励行する。また、農薬を用</t>
    <phoneticPr fontId="18"/>
  </si>
  <si>
    <t>いる場合は、使用、保管は関係法令に基づき適正に行う。</t>
    <phoneticPr fontId="18"/>
  </si>
  <si>
    <t>エネルギーの節減</t>
    <phoneticPr fontId="18"/>
  </si>
  <si>
    <t>　温室効果ガスである二酸化炭素の排出抑制や資源の有効利用等に資するた</t>
    <phoneticPr fontId="18"/>
  </si>
  <si>
    <t>め、ハウスの加温、穀類の乾燥など施設・機械等の使用や導入に際して、不</t>
    <phoneticPr fontId="18"/>
  </si>
  <si>
    <t>必要・非効率的なエネルギー消費がないよう努める。</t>
    <phoneticPr fontId="18"/>
  </si>
  <si>
    <t>悪臭および害虫の発生防止</t>
    <phoneticPr fontId="18"/>
  </si>
  <si>
    <t>　家畜の飼養・生産に伴う悪臭、害虫の発生は、主として畜舎における家畜</t>
    <phoneticPr fontId="18"/>
  </si>
  <si>
    <t>の飼養過程や家畜排せつ物の処理・保管過程に起因し、畜産経営への苦情発</t>
    <phoneticPr fontId="18"/>
  </si>
  <si>
    <t>生要因の中の多くを占めることから、その防止・低減に資するため、畜舎か</t>
    <phoneticPr fontId="18"/>
  </si>
  <si>
    <t>らのふん尿の早期搬出や施設内外の清掃など、家畜の飼養・生産に伴う悪臭、</t>
    <phoneticPr fontId="18"/>
  </si>
  <si>
    <t>害虫の発生を防止・低減する取組を励行する。</t>
    <phoneticPr fontId="18"/>
  </si>
  <si>
    <t>廃棄物の発生抑制、適正な循環利用および適正な処分</t>
    <phoneticPr fontId="18"/>
  </si>
  <si>
    <t>　循環型社会の形成に資するため、作物の生産に伴って発生する使用済みプ</t>
    <phoneticPr fontId="18"/>
  </si>
  <si>
    <t>ラスチック等の廃棄物の処理は関係法令に基づき適正に行う。また、作物残</t>
    <phoneticPr fontId="18"/>
  </si>
  <si>
    <t>さ等の有機物についても利用や適正な処理に努める。</t>
    <phoneticPr fontId="18"/>
  </si>
  <si>
    <t>生産情報の記録および保存</t>
    <phoneticPr fontId="18"/>
  </si>
  <si>
    <t>　生産活動の内容が確認できるよう、肥料・農薬の使用状況等の記録を保存</t>
    <phoneticPr fontId="18"/>
  </si>
  <si>
    <t>する。</t>
    <phoneticPr fontId="18"/>
  </si>
  <si>
    <t>生物多様性への悪影響の防止</t>
    <phoneticPr fontId="18"/>
  </si>
  <si>
    <t>　農林漁業は地域の自然環境を形成・維持し、生物多様性に大きな役割を果</t>
    <phoneticPr fontId="18"/>
  </si>
  <si>
    <t>たしていることを踏まえ、水田の中干しの実施に当たって水生生物の生息環</t>
    <phoneticPr fontId="18"/>
  </si>
  <si>
    <t>境の保全に配慮するなど、生物多様性への悪影響を防ぐよう努める。</t>
    <phoneticPr fontId="18"/>
  </si>
  <si>
    <t>【その他記入欄】</t>
    <phoneticPr fontId="18"/>
  </si>
  <si>
    <t>　該当がない事項、実行できない事項がある場合には、その理由、改善予定等を</t>
    <phoneticPr fontId="18"/>
  </si>
  <si>
    <t>記載すること。</t>
    <phoneticPr fontId="18"/>
  </si>
  <si>
    <t>（添付書類）</t>
    <phoneticPr fontId="18"/>
  </si>
  <si>
    <t>関連措置実施者ごとに以下の書類を添付すること。</t>
    <phoneticPr fontId="18"/>
  </si>
  <si>
    <t>関連措置実施等がいる場合には、関連措置実施者が行政庁の許認可等を必要</t>
    <phoneticPr fontId="18"/>
  </si>
  <si>
    <t>とする事業を必要とする事業を行うときは、その許認可等を受けていること</t>
    <phoneticPr fontId="18"/>
  </si>
  <si>
    <t>を証する書類またはその許認可等の申請の状況を明らかにした書類</t>
    <phoneticPr fontId="18"/>
  </si>
  <si>
    <t>作物名２　</t>
    <rPh sb="0" eb="3">
      <t>サクモツメイ</t>
    </rPh>
    <phoneticPr fontId="18"/>
  </si>
  <si>
    <t>作物
名２</t>
    <rPh sb="0" eb="2">
      <t>サクモツ</t>
    </rPh>
    <rPh sb="3" eb="4">
      <t>メイ</t>
    </rPh>
    <phoneticPr fontId="18"/>
  </si>
  <si>
    <t>作物名３　</t>
    <rPh sb="0" eb="3">
      <t>サクモツメイ</t>
    </rPh>
    <phoneticPr fontId="18"/>
  </si>
  <si>
    <t>作物
名３</t>
    <rPh sb="0" eb="2">
      <t>サクモツ</t>
    </rPh>
    <rPh sb="3" eb="4">
      <t>メイ</t>
    </rPh>
    <phoneticPr fontId="18"/>
  </si>
  <si>
    <t>作物名４　</t>
    <rPh sb="0" eb="3">
      <t>サクモツメイ</t>
    </rPh>
    <phoneticPr fontId="18"/>
  </si>
  <si>
    <t>作物
名４</t>
    <rPh sb="0" eb="2">
      <t>サクモツ</t>
    </rPh>
    <rPh sb="3" eb="4">
      <t>メイ</t>
    </rPh>
    <phoneticPr fontId="18"/>
  </si>
  <si>
    <t>作物名５　</t>
    <rPh sb="0" eb="3">
      <t>サクモツメイ</t>
    </rPh>
    <phoneticPr fontId="18"/>
  </si>
  <si>
    <t>作物
名５</t>
    <rPh sb="0" eb="2">
      <t>サクモツ</t>
    </rPh>
    <rPh sb="3" eb="4">
      <t>メイ</t>
    </rPh>
    <phoneticPr fontId="18"/>
  </si>
  <si>
    <t>作物名６　</t>
    <rPh sb="0" eb="3">
      <t>サクモツメイ</t>
    </rPh>
    <phoneticPr fontId="18"/>
  </si>
  <si>
    <t>作物
分類</t>
    <phoneticPr fontId="18"/>
  </si>
  <si>
    <t>作物
名６</t>
  </si>
  <si>
    <t>作物名７　</t>
    <rPh sb="0" eb="3">
      <t>サクモツメイ</t>
    </rPh>
    <phoneticPr fontId="18"/>
  </si>
  <si>
    <t>作物
名７</t>
  </si>
  <si>
    <t>作物名８　</t>
    <rPh sb="0" eb="3">
      <t>サクモツメイ</t>
    </rPh>
    <phoneticPr fontId="18"/>
  </si>
  <si>
    <t>作物
名８</t>
  </si>
  <si>
    <t>作物名９　</t>
    <rPh sb="0" eb="3">
      <t>サクモツメイ</t>
    </rPh>
    <phoneticPr fontId="18"/>
  </si>
  <si>
    <t>作物
名９</t>
  </si>
  <si>
    <t>作物名10　</t>
    <rPh sb="0" eb="3">
      <t>サクモツメイ</t>
    </rPh>
    <phoneticPr fontId="18"/>
  </si>
  <si>
    <t>作物
名10</t>
  </si>
  <si>
    <t>郵便番号</t>
    <rPh sb="0" eb="4">
      <t>ユウビンバンゴウ</t>
    </rPh>
    <phoneticPr fontId="25"/>
  </si>
  <si>
    <t>）</t>
    <phoneticPr fontId="18"/>
  </si>
  <si>
    <t>↑</t>
    <phoneticPr fontId="25"/>
  </si>
  <si>
    <t>新規の場合、流販課で入力</t>
    <rPh sb="0" eb="2">
      <t>シンキ</t>
    </rPh>
    <rPh sb="3" eb="5">
      <t>バアイ</t>
    </rPh>
    <rPh sb="6" eb="9">
      <t>リュウハンカ</t>
    </rPh>
    <rPh sb="10" eb="12">
      <t>ニュウリョク</t>
    </rPh>
    <phoneticPr fontId="25"/>
  </si>
  <si>
    <t>更新の場合は、各事務所で入力</t>
    <rPh sb="0" eb="2">
      <t>コウシン</t>
    </rPh>
    <rPh sb="3" eb="5">
      <t>バアイ</t>
    </rPh>
    <rPh sb="7" eb="11">
      <t>カクジムショ</t>
    </rPh>
    <rPh sb="12" eb="14">
      <t>ニュウリョク</t>
    </rPh>
    <phoneticPr fontId="25"/>
  </si>
  <si>
    <t>〒</t>
    <phoneticPr fontId="18"/>
  </si>
  <si>
    <t>事務所名</t>
    <rPh sb="0" eb="4">
      <t>ジムショメイ</t>
    </rPh>
    <phoneticPr fontId="18"/>
  </si>
  <si>
    <t>申請市町</t>
    <rPh sb="0" eb="4">
      <t>シンセイシマチ</t>
    </rPh>
    <phoneticPr fontId="18"/>
  </si>
  <si>
    <t>申請日：</t>
    <rPh sb="0" eb="3">
      <t>シンセイビ</t>
    </rPh>
    <phoneticPr fontId="25"/>
  </si>
  <si>
    <t>←西暦</t>
  </si>
  <si>
    <r>
      <t xml:space="preserve">a
</t>
    </r>
    <r>
      <rPr>
        <sz val="9"/>
        <color theme="1"/>
        <rFont val="ＭＳ Ｐ明朝"/>
        <family val="1"/>
        <charset val="128"/>
      </rPr>
      <t xml:space="preserve">(肥料・農薬減)
</t>
    </r>
    <rPh sb="3" eb="5">
      <t>ヒリョウ</t>
    </rPh>
    <rPh sb="6" eb="8">
      <t>ノウヤク</t>
    </rPh>
    <rPh sb="8" eb="9">
      <t>ゲン</t>
    </rPh>
    <phoneticPr fontId="26"/>
  </si>
  <si>
    <r>
      <t xml:space="preserve">b
</t>
    </r>
    <r>
      <rPr>
        <sz val="9"/>
        <color theme="1"/>
        <rFont val="ＭＳ Ｐ明朝"/>
        <family val="1"/>
        <charset val="128"/>
      </rPr>
      <t>(GHG減)</t>
    </r>
    <rPh sb="6" eb="7">
      <t>ゲン</t>
    </rPh>
    <phoneticPr fontId="22"/>
  </si>
  <si>
    <r>
      <t xml:space="preserve">c
</t>
    </r>
    <r>
      <rPr>
        <sz val="9"/>
        <color theme="1"/>
        <rFont val="ＭＳ Ｐ明朝"/>
        <family val="1"/>
        <charset val="128"/>
      </rPr>
      <t>（土不
使用）</t>
    </r>
    <rPh sb="3" eb="4">
      <t>ツチ</t>
    </rPh>
    <rPh sb="4" eb="5">
      <t>フ</t>
    </rPh>
    <rPh sb="6" eb="8">
      <t>シヨウ</t>
    </rPh>
    <phoneticPr fontId="18"/>
  </si>
  <si>
    <r>
      <t xml:space="preserve">d
</t>
    </r>
    <r>
      <rPr>
        <sz val="9"/>
        <color theme="1"/>
        <rFont val="ＭＳ Ｐ明朝"/>
        <family val="1"/>
        <charset val="128"/>
      </rPr>
      <t>(家畜
ふん尿)</t>
    </r>
    <phoneticPr fontId="18"/>
  </si>
  <si>
    <r>
      <t xml:space="preserve">e
</t>
    </r>
    <r>
      <rPr>
        <sz val="9"/>
        <color theme="1"/>
        <rFont val="ＭＳ Ｐ明朝"/>
        <family val="1"/>
        <charset val="128"/>
      </rPr>
      <t>(餌料
投与)</t>
    </r>
    <phoneticPr fontId="18"/>
  </si>
  <si>
    <r>
      <t xml:space="preserve">f
</t>
    </r>
    <r>
      <rPr>
        <sz val="9"/>
        <color theme="1"/>
        <rFont val="ＭＳ Ｐ明朝"/>
        <family val="1"/>
        <charset val="128"/>
      </rPr>
      <t>(炭素
貯蓄)</t>
    </r>
    <r>
      <rPr>
        <sz val="11"/>
        <color theme="1"/>
        <rFont val="ＭＳ Ｐ明朝"/>
        <family val="1"/>
        <charset val="128"/>
      </rPr>
      <t xml:space="preserve">	</t>
    </r>
    <phoneticPr fontId="26"/>
  </si>
  <si>
    <r>
      <t xml:space="preserve">g
</t>
    </r>
    <r>
      <rPr>
        <sz val="9"/>
        <color theme="1"/>
        <rFont val="ＭＳ Ｐ明朝"/>
        <family val="1"/>
        <charset val="128"/>
      </rPr>
      <t>(減プラ等)</t>
    </r>
    <phoneticPr fontId="18"/>
  </si>
  <si>
    <r>
      <t xml:space="preserve">h
</t>
    </r>
    <r>
      <rPr>
        <sz val="9"/>
        <color theme="1"/>
        <rFont val="ＭＳ Ｐ明朝"/>
        <family val="1"/>
        <charset val="128"/>
      </rPr>
      <t>(生物
保全)</t>
    </r>
    <phoneticPr fontId="22"/>
  </si>
  <si>
    <t>実施期間：西暦</t>
    <rPh sb="0" eb="2">
      <t>ジッシ</t>
    </rPh>
    <rPh sb="2" eb="4">
      <t>キカン</t>
    </rPh>
    <rPh sb="5" eb="7">
      <t>セイレキ</t>
    </rPh>
    <phoneticPr fontId="18"/>
  </si>
  <si>
    <t>西暦</t>
    <rPh sb="0" eb="2">
      <t>セイレキ</t>
    </rPh>
    <phoneticPr fontId="18"/>
  </si>
  <si>
    <t>作物名１　</t>
    <rPh sb="0" eb="3">
      <t>サクモツメイ</t>
    </rPh>
    <phoneticPr fontId="18"/>
  </si>
  <si>
    <t>作物名１</t>
    <rPh sb="0" eb="3">
      <t>サクモツメイ</t>
    </rPh>
    <phoneticPr fontId="18"/>
  </si>
  <si>
    <t>（</t>
    <phoneticPr fontId="18"/>
  </si>
  <si>
    <t>ha</t>
    <phoneticPr fontId="18"/>
  </si>
  <si>
    <t>個別「1」</t>
    <rPh sb="0" eb="2">
      <t>コベツ</t>
    </rPh>
    <phoneticPr fontId="25"/>
  </si>
  <si>
    <t>一括「2」</t>
    <rPh sb="0" eb="2">
      <t>イッカツ</t>
    </rPh>
    <phoneticPr fontId="25"/>
  </si>
  <si>
    <t>2.「別記様式第２号（1,2,3号活動：事業者→県） 」</t>
    <phoneticPr fontId="22"/>
  </si>
  <si>
    <t>ア：経営規模(ha)</t>
    <rPh sb="2" eb="4">
      <t>ケイエイ</t>
    </rPh>
    <rPh sb="4" eb="6">
      <t>キボ</t>
    </rPh>
    <phoneticPr fontId="22"/>
  </si>
  <si>
    <t>イ：売上高(円)</t>
    <rPh sb="2" eb="4">
      <t>ウリアゲ</t>
    </rPh>
    <rPh sb="4" eb="5">
      <t>タカ</t>
    </rPh>
    <rPh sb="6" eb="7">
      <t>エン</t>
    </rPh>
    <phoneticPr fontId="22"/>
  </si>
  <si>
    <t>ウ：経営費（生産コスト）（円）</t>
    <rPh sb="2" eb="4">
      <t>ケイエイ</t>
    </rPh>
    <rPh sb="4" eb="5">
      <t>ヒ</t>
    </rPh>
    <rPh sb="6" eb="8">
      <t>セイサン</t>
    </rPh>
    <rPh sb="13" eb="14">
      <t>エン</t>
    </rPh>
    <phoneticPr fontId="22"/>
  </si>
  <si>
    <t>エ：所得（イ－ウ）（円）</t>
    <rPh sb="2" eb="4">
      <t>ショトク</t>
    </rPh>
    <rPh sb="10" eb="11">
      <t>エン</t>
    </rPh>
    <phoneticPr fontId="22"/>
  </si>
  <si>
    <t>□</t>
  </si>
  <si>
    <t>耕種農業</t>
    <rPh sb="0" eb="2">
      <t>コウシュ</t>
    </rPh>
    <rPh sb="2" eb="4">
      <t>ノウギョウ</t>
    </rPh>
    <phoneticPr fontId="18"/>
  </si>
  <si>
    <t>畜産業</t>
    <rPh sb="0" eb="3">
      <t>チクサンギョウ</t>
    </rPh>
    <phoneticPr fontId="18"/>
  </si>
  <si>
    <t>林業</t>
    <rPh sb="0" eb="2">
      <t>リンギョウ</t>
    </rPh>
    <phoneticPr fontId="18"/>
  </si>
  <si>
    <t>漁業</t>
    <rPh sb="0" eb="2">
      <t>ギョギョウ</t>
    </rPh>
    <phoneticPr fontId="18"/>
  </si>
  <si>
    <t>耕種農業</t>
    <phoneticPr fontId="18"/>
  </si>
  <si>
    <t>エコファーマー指針に基づく生産方式の場合は、左記に「✓」を記入すること</t>
    <rPh sb="18" eb="20">
      <t>バアイ</t>
    </rPh>
    <rPh sb="29" eb="31">
      <t>キニュウ</t>
    </rPh>
    <phoneticPr fontId="18"/>
  </si>
  <si>
    <t>080</t>
    <phoneticPr fontId="18"/>
  </si>
  <si>
    <t>☑</t>
  </si>
  <si>
    <t>✓</t>
  </si>
  <si>
    <t>b(GHG減)</t>
  </si>
  <si>
    <t>注１　各技術において、導入する技術にチェックをつけること。</t>
    <phoneticPr fontId="18"/>
  </si>
  <si>
    <t>(</t>
    <phoneticPr fontId="18"/>
  </si>
  <si>
    <t>)</t>
    <phoneticPr fontId="18"/>
  </si>
  <si>
    <t xml:space="preserve"> </t>
    <phoneticPr fontId="18"/>
  </si>
  <si>
    <t>□</t>
    <phoneticPr fontId="18"/>
  </si>
  <si>
    <t>株式会社　福井</t>
    <rPh sb="0" eb="4">
      <t>カブシキカイシャ</t>
    </rPh>
    <rPh sb="5" eb="7">
      <t>フクイ</t>
    </rPh>
    <phoneticPr fontId="18"/>
  </si>
  <si>
    <t>代表取締役</t>
    <rPh sb="0" eb="5">
      <t>ダイヒョウトリシマリヤク</t>
    </rPh>
    <phoneticPr fontId="18"/>
  </si>
  <si>
    <t>福井</t>
    <rPh sb="0" eb="2">
      <t>フクイ</t>
    </rPh>
    <phoneticPr fontId="18"/>
  </si>
  <si>
    <t>太郎</t>
    <rPh sb="0" eb="2">
      <t>タロウ</t>
    </rPh>
    <phoneticPr fontId="18"/>
  </si>
  <si>
    <t>910</t>
    <phoneticPr fontId="18"/>
  </si>
  <si>
    <t>0001</t>
    <phoneticPr fontId="18"/>
  </si>
  <si>
    <t>1234</t>
    <phoneticPr fontId="18"/>
  </si>
  <si>
    <t>5678</t>
    <phoneticPr fontId="18"/>
  </si>
  <si>
    <t>福井市</t>
    <rPh sb="0" eb="3">
      <t>フクイシ</t>
    </rPh>
    <phoneticPr fontId="18"/>
  </si>
  <si>
    <t>大手</t>
    <rPh sb="0" eb="2">
      <t>オオテ</t>
    </rPh>
    <phoneticPr fontId="18"/>
  </si>
  <si>
    <t>3-17-1</t>
    <phoneticPr fontId="18"/>
  </si>
  <si>
    <t>hukui@◆◆◆.co.jp</t>
    <phoneticPr fontId="18"/>
  </si>
  <si>
    <t>二郎</t>
    <rPh sb="0" eb="2">
      <t>ジロウ</t>
    </rPh>
    <phoneticPr fontId="18"/>
  </si>
  <si>
    <t>●●●●</t>
    <phoneticPr fontId="18"/>
  </si>
  <si>
    <t>水稲</t>
  </si>
  <si>
    <t>●●●</t>
    <phoneticPr fontId="18"/>
  </si>
  <si>
    <t>◆◆◆◆</t>
    <phoneticPr fontId="18"/>
  </si>
  <si>
    <t>水稲</t>
    <phoneticPr fontId="18"/>
  </si>
  <si>
    <t>10月中の秋耕の実施</t>
    <rPh sb="2" eb="4">
      <t>ガツチュウ</t>
    </rPh>
    <rPh sb="5" eb="6">
      <t>アキ</t>
    </rPh>
    <rPh sb="6" eb="7">
      <t>タガヤ</t>
    </rPh>
    <rPh sb="8" eb="10">
      <t>ジッシ</t>
    </rPh>
    <phoneticPr fontId="18"/>
  </si>
  <si>
    <t>●●●●a</t>
    <phoneticPr fontId="18"/>
  </si>
  <si>
    <t>◆◆◆◆a</t>
    <phoneticPr fontId="18"/>
  </si>
  <si>
    <t>株式会社福井</t>
    <rPh sb="0" eb="4">
      <t>カブシキカイシャ</t>
    </rPh>
    <rPh sb="4" eb="6">
      <t>フクイ</t>
    </rPh>
    <phoneticPr fontId="18"/>
  </si>
  <si>
    <t>◆◆◆</t>
    <phoneticPr fontId="18"/>
  </si>
  <si>
    <t>品目：水稲
経営面積：2,000a
農業従事者：●●人（うち、専従者　●人）</t>
    <rPh sb="6" eb="8">
      <t>ケイエイ</t>
    </rPh>
    <rPh sb="18" eb="23">
      <t>ノウギョウジュウジシャ</t>
    </rPh>
    <rPh sb="26" eb="27">
      <t>ニン</t>
    </rPh>
    <rPh sb="31" eb="34">
      <t>センジュウシャ</t>
    </rPh>
    <rPh sb="36" eb="37">
      <t>ニン</t>
    </rPh>
    <phoneticPr fontId="18"/>
  </si>
  <si>
    <t>　</t>
    <phoneticPr fontId="18"/>
  </si>
  <si>
    <t>延成分数</t>
    <rPh sb="0" eb="1">
      <t>ノベ</t>
    </rPh>
    <rPh sb="1" eb="3">
      <t>セイブン</t>
    </rPh>
    <rPh sb="3" eb="4">
      <t>スウ</t>
    </rPh>
    <phoneticPr fontId="18"/>
  </si>
  <si>
    <t>延成分数</t>
    <rPh sb="0" eb="1">
      <t>ノベ</t>
    </rPh>
    <rPh sb="1" eb="4">
      <t>セイブンスウ</t>
    </rPh>
    <phoneticPr fontId="18"/>
  </si>
  <si>
    <t>合計延成分数</t>
    <rPh sb="0" eb="2">
      <t>ゴウケイ</t>
    </rPh>
    <phoneticPr fontId="18"/>
  </si>
  <si>
    <t>ｸﾞﾙｰﾌ「3」</t>
    <phoneticPr fontId="25"/>
  </si>
  <si>
    <t>□</t>
    <phoneticPr fontId="18"/>
  </si>
  <si>
    <r>
      <t>別記様式第２号（５）環境負荷低減事業活動の内容および目標　</t>
    </r>
    <r>
      <rPr>
        <u/>
        <sz val="11"/>
        <rFont val="ＭＳ ゴシック"/>
        <family val="3"/>
        <charset val="128"/>
      </rPr>
      <t>２作物目以降</t>
    </r>
    <rPh sb="0" eb="4">
      <t>ベッキヨウシキ</t>
    </rPh>
    <rPh sb="4" eb="5">
      <t>ダイ</t>
    </rPh>
    <rPh sb="6" eb="7">
      <t>ゴウ</t>
    </rPh>
    <rPh sb="30" eb="32">
      <t>サクモツ</t>
    </rPh>
    <rPh sb="32" eb="33">
      <t>メ</t>
    </rPh>
    <rPh sb="33" eb="35">
      <t>イコウ</t>
    </rPh>
    <phoneticPr fontId="18"/>
  </si>
  <si>
    <t>pH：▲▲、EC：●●</t>
    <phoneticPr fontId="18"/>
  </si>
  <si>
    <t>水稲</t>
    <rPh sb="0" eb="2">
      <t>スイトウ</t>
    </rPh>
    <phoneticPr fontId="18"/>
  </si>
  <si>
    <t>A資材</t>
    <rPh sb="1" eb="3">
      <t>シザイ</t>
    </rPh>
    <phoneticPr fontId="18"/>
  </si>
  <si>
    <t>B資材</t>
    <rPh sb="1" eb="3">
      <t>シザイ</t>
    </rPh>
    <phoneticPr fontId="18"/>
  </si>
  <si>
    <t>県の慣行基準</t>
    <rPh sb="0" eb="1">
      <t>ケン</t>
    </rPh>
    <rPh sb="2" eb="4">
      <t>カンコウ</t>
    </rPh>
    <rPh sb="4" eb="6">
      <t>キジュン</t>
    </rPh>
    <phoneticPr fontId="18"/>
  </si>
  <si>
    <t>Ｃ資材</t>
    <rPh sb="1" eb="3">
      <t>シザイ</t>
    </rPh>
    <phoneticPr fontId="18"/>
  </si>
  <si>
    <t>県の慣行基準</t>
    <rPh sb="0" eb="1">
      <t>ケン</t>
    </rPh>
    <rPh sb="2" eb="6">
      <t>カンコウキジュン</t>
    </rPh>
    <phoneticPr fontId="18"/>
  </si>
  <si>
    <t>A農薬</t>
    <rPh sb="1" eb="3">
      <t>ノウヤク</t>
    </rPh>
    <phoneticPr fontId="18"/>
  </si>
  <si>
    <t>B農薬</t>
    <rPh sb="1" eb="3">
      <t>ノウヤク</t>
    </rPh>
    <phoneticPr fontId="18"/>
  </si>
  <si>
    <t>C農薬</t>
    <rPh sb="1" eb="3">
      <t>ノウヤク</t>
    </rPh>
    <phoneticPr fontId="18"/>
  </si>
  <si>
    <t>D農薬</t>
    <rPh sb="1" eb="3">
      <t>ノウヤク</t>
    </rPh>
    <phoneticPr fontId="18"/>
  </si>
  <si>
    <t>E農薬</t>
    <rPh sb="1" eb="3">
      <t>ノウヤク</t>
    </rPh>
    <phoneticPr fontId="18"/>
  </si>
  <si>
    <t>F農薬</t>
    <rPh sb="1" eb="3">
      <t>ノウヤク</t>
    </rPh>
    <phoneticPr fontId="18"/>
  </si>
  <si>
    <t>グループ申請状況</t>
    <rPh sb="4" eb="6">
      <t>シンセイ</t>
    </rPh>
    <rPh sb="6" eb="8">
      <t>ジョウキョウ</t>
    </rPh>
    <phoneticPr fontId="25"/>
  </si>
  <si>
    <t>【生産に関する取組】
　○○が課題となっており、・・・に取り組む。
（具体的な活動内容）
・土壌診断を行い、地域の畜産堆肥を活用した土づくりを実施
・温湯処理による種子消毒を実施
・秋耕の実施により、メタンの発生量を削減する。
【販売に関する取組】
　○○を実施し、販売を強化していく。
　また、産地交流会を通じて消費者への理解の促進にも取り組む。</t>
    <rPh sb="91" eb="92">
      <t>アキ</t>
    </rPh>
    <rPh sb="92" eb="93">
      <t>タガヤ</t>
    </rPh>
    <rPh sb="94" eb="96">
      <t>ジッシ</t>
    </rPh>
    <rPh sb="104" eb="106">
      <t>ハッセイ</t>
    </rPh>
    <rPh sb="106" eb="107">
      <t>リョウ</t>
    </rPh>
    <rPh sb="108" eb="110">
      <t>サクゲン</t>
    </rPh>
    <phoneticPr fontId="18"/>
  </si>
  <si>
    <t>●●●●</t>
    <phoneticPr fontId="18"/>
  </si>
  <si>
    <t>◆◆◆◆</t>
    <phoneticPr fontId="18"/>
  </si>
  <si>
    <t>野菜</t>
  </si>
  <si>
    <t>ナス</t>
    <phoneticPr fontId="18"/>
  </si>
  <si>
    <t>A資材</t>
    <rPh sb="1" eb="3">
      <t>シザイ</t>
    </rPh>
    <phoneticPr fontId="18"/>
  </si>
  <si>
    <t>県の慣行基準</t>
    <rPh sb="0" eb="1">
      <t>ケン</t>
    </rPh>
    <rPh sb="2" eb="6">
      <t>カンコウキジュン</t>
    </rPh>
    <phoneticPr fontId="18"/>
  </si>
  <si>
    <t>F資材</t>
    <rPh sb="1" eb="3">
      <t>シザイ</t>
    </rPh>
    <phoneticPr fontId="18"/>
  </si>
  <si>
    <t>B資材</t>
    <rPh sb="1" eb="3">
      <t>シザイ</t>
    </rPh>
    <phoneticPr fontId="18"/>
  </si>
  <si>
    <t>C資材</t>
    <rPh sb="1" eb="3">
      <t>シザイ</t>
    </rPh>
    <phoneticPr fontId="18"/>
  </si>
  <si>
    <t>D資材</t>
    <rPh sb="1" eb="3">
      <t>シザイ</t>
    </rPh>
    <phoneticPr fontId="18"/>
  </si>
  <si>
    <t>E資材</t>
    <rPh sb="1" eb="3">
      <t>シザイ</t>
    </rPh>
    <phoneticPr fontId="18"/>
  </si>
  <si>
    <t>G資材</t>
    <rPh sb="1" eb="3">
      <t>シザイ</t>
    </rPh>
    <phoneticPr fontId="18"/>
  </si>
  <si>
    <t>H資材</t>
    <rPh sb="1" eb="3">
      <t>シザイ</t>
    </rPh>
    <phoneticPr fontId="18"/>
  </si>
  <si>
    <t>I資材</t>
    <rPh sb="1" eb="3">
      <t>シザイ</t>
    </rPh>
    <phoneticPr fontId="18"/>
  </si>
  <si>
    <t>J資材</t>
    <rPh sb="1" eb="3">
      <t>シザイ</t>
    </rPh>
    <phoneticPr fontId="18"/>
  </si>
  <si>
    <t>・「２（１）農林漁業経営の概況」のとおり
（実施責任者が代表者と異なる場合は実施責任者を記載）
　　例）実施責任者：福井　三郎</t>
    <rPh sb="23" eb="25">
      <t>ジッシ</t>
    </rPh>
    <rPh sb="25" eb="28">
      <t>セキニンシャ</t>
    </rPh>
    <rPh sb="29" eb="32">
      <t>ダイヒョウシャ</t>
    </rPh>
    <rPh sb="33" eb="34">
      <t>コト</t>
    </rPh>
    <rPh sb="36" eb="38">
      <t>バアイ</t>
    </rPh>
    <rPh sb="39" eb="41">
      <t>ジッシ</t>
    </rPh>
    <rPh sb="41" eb="44">
      <t>セキニンシャ</t>
    </rPh>
    <rPh sb="45" eb="47">
      <t>キサイ</t>
    </rPh>
    <rPh sb="51" eb="52">
      <t>レイ</t>
    </rPh>
    <rPh sb="53" eb="58">
      <t>ジッシセキニンシャ</t>
    </rPh>
    <rPh sb="59" eb="61">
      <t>フクイ</t>
    </rPh>
    <rPh sb="62" eb="64">
      <t>サブロウ</t>
    </rPh>
    <phoneticPr fontId="18"/>
  </si>
  <si>
    <t>取組内容</t>
    <rPh sb="0" eb="4">
      <t>トリクミナイヨウ</t>
    </rPh>
    <phoneticPr fontId="18"/>
  </si>
  <si>
    <t>a
(肥料・農薬減）</t>
    <rPh sb="3" eb="5">
      <t>ヒリョウ</t>
    </rPh>
    <rPh sb="6" eb="8">
      <t>ノウヤク</t>
    </rPh>
    <rPh sb="8" eb="9">
      <t>ゲン</t>
    </rPh>
    <phoneticPr fontId="18"/>
  </si>
  <si>
    <t>a-1
有機農業</t>
    <rPh sb="4" eb="8">
      <t>ユウキノウギョウ</t>
    </rPh>
    <phoneticPr fontId="18"/>
  </si>
  <si>
    <t>b（GHG減）</t>
    <rPh sb="5" eb="6">
      <t>ゲン</t>
    </rPh>
    <phoneticPr fontId="18"/>
  </si>
  <si>
    <t>c（その他）</t>
    <rPh sb="4" eb="5">
      <t>タ</t>
    </rPh>
    <phoneticPr fontId="18"/>
  </si>
  <si>
    <t>目標面積</t>
    <rPh sb="0" eb="2">
      <t>モクヒョウ</t>
    </rPh>
    <rPh sb="2" eb="4">
      <t>メンセキ</t>
    </rPh>
    <phoneticPr fontId="18"/>
  </si>
  <si>
    <t>環境負荷低減事業活動の目標面積　合計</t>
    <rPh sb="0" eb="2">
      <t>カンキョウ</t>
    </rPh>
    <rPh sb="2" eb="6">
      <t>フカテイゲン</t>
    </rPh>
    <rPh sb="6" eb="10">
      <t>ジギョウカツドウ</t>
    </rPh>
    <rPh sb="11" eb="13">
      <t>モクヒョウ</t>
    </rPh>
    <rPh sb="13" eb="15">
      <t>メンセキ</t>
    </rPh>
    <rPh sb="16" eb="18">
      <t>ゴウケイ</t>
    </rPh>
    <phoneticPr fontId="18"/>
  </si>
  <si>
    <t>a-1</t>
    <phoneticPr fontId="18"/>
  </si>
  <si>
    <t>計</t>
    <rPh sb="0" eb="1">
      <t>ケイ</t>
    </rPh>
    <phoneticPr fontId="18"/>
  </si>
  <si>
    <t>b</t>
    <phoneticPr fontId="18"/>
  </si>
  <si>
    <t>c</t>
    <phoneticPr fontId="18"/>
  </si>
  <si>
    <t>作物名1
分類</t>
    <rPh sb="0" eb="3">
      <t>サクモツメイ</t>
    </rPh>
    <rPh sb="5" eb="7">
      <t>ブンルイ</t>
    </rPh>
    <phoneticPr fontId="18"/>
  </si>
  <si>
    <t xml:space="preserve">※個人情報の取扱いに同意する場合 </t>
    <phoneticPr fontId="18"/>
  </si>
  <si>
    <t>別記様式第18号</t>
    <rPh sb="7" eb="8">
      <t>ゴウ</t>
    </rPh>
    <phoneticPr fontId="18"/>
  </si>
  <si>
    <t>（（特定）環境負荷低減事業活動実施計画の認定に係る個人情報の取扱いについて）</t>
    <phoneticPr fontId="18"/>
  </si>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</sst>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quot;平成&quot;General&quot;年度&quot;"/>
    <numFmt numFmtId="177" formatCode="0_);[Red]\(0\)"/>
    <numFmt numFmtId="178" formatCode="#,##0_ ;[Red]\-#,##0\ "/>
    <numFmt numFmtId="179" formatCode="#,##0_ "/>
    <numFmt numFmtId="180" formatCode="0_ "/>
    <numFmt numFmtId="181" formatCode="#,##0_);[Red]\(#,##0\)"/>
    <numFmt numFmtId="182" formatCode="#,###"/>
    <numFmt numFmtId="183" formatCode="yyyy/m/d;@"/>
    <numFmt numFmtId="184" formatCode="#,##0_ \a"/>
    <numFmt numFmtId="185" formatCode="0.0"/>
    <numFmt numFmtId="186" formatCode="0.0_);[Red]\(0.0\)"/>
    <numFmt numFmtId="187" formatCode="#,##0.0;[Red]\-#,##0.0"/>
  </numFmts>
  <fonts count="49"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1"/>
      <color theme="1"/>
      <name val="ＭＳ ゴシック"/>
      <family val="3"/>
      <charset val="128"/>
    </font>
    <font>
      <sz val="10"/>
      <color theme="1"/>
      <name val="ＭＳ ゴシック"/>
      <family val="3"/>
      <charset val="128"/>
    </font>
    <font>
      <sz val="11"/>
      <color theme="1"/>
      <name val="游ゴシック"/>
      <family val="2"/>
      <scheme val="minor"/>
    </font>
    <font>
      <sz val="6"/>
      <name val="游ゴシック"/>
      <family val="3"/>
      <charset val="128"/>
      <scheme val="minor"/>
    </font>
    <font>
      <sz val="11"/>
      <color theme="1"/>
      <name val="ＭＳ Ｐ明朝"/>
      <family val="1"/>
      <charset val="128"/>
    </font>
    <font>
      <sz val="10"/>
      <color theme="1"/>
      <name val="ＭＳ Ｐ明朝"/>
      <family val="1"/>
      <charset val="128"/>
    </font>
    <font>
      <sz val="6"/>
      <name val="ＭＳ Ｐゴシック"/>
      <family val="3"/>
      <charset val="128"/>
    </font>
    <font>
      <sz val="10"/>
      <name val="ＭＳ Ｐ明朝"/>
      <family val="1"/>
      <charset val="128"/>
    </font>
    <font>
      <sz val="11"/>
      <name val="ＭＳ Ｐゴシック"/>
      <family val="3"/>
      <charset val="128"/>
    </font>
    <font>
      <sz val="10"/>
      <color theme="1"/>
      <name val="游ゴシック"/>
      <family val="2"/>
      <scheme val="minor"/>
    </font>
    <font>
      <sz val="10"/>
      <color theme="1"/>
      <name val="游ゴシック"/>
      <family val="3"/>
      <charset val="128"/>
      <scheme val="minor"/>
    </font>
    <font>
      <sz val="9"/>
      <color theme="1"/>
      <name val="ＭＳ ゴシック"/>
      <family val="3"/>
      <charset val="128"/>
    </font>
    <font>
      <sz val="10"/>
      <name val="ＭＳ ゴシック"/>
      <family val="3"/>
      <charset val="128"/>
    </font>
    <font>
      <sz val="11"/>
      <name val="ＭＳ ゴシック"/>
      <family val="3"/>
      <charset val="128"/>
    </font>
    <font>
      <sz val="7"/>
      <color theme="1"/>
      <name val="ＭＳ ゴシック"/>
      <family val="3"/>
      <charset val="128"/>
    </font>
    <font>
      <sz val="11"/>
      <color theme="1"/>
      <name val="ＭＳ ゴシック"/>
      <family val="3"/>
    </font>
    <font>
      <b/>
      <sz val="11"/>
      <color theme="1"/>
      <name val="游ゴシック"/>
      <family val="3"/>
      <charset val="128"/>
      <scheme val="minor"/>
    </font>
    <font>
      <sz val="11"/>
      <name val="BIZ UDゴシック"/>
      <family val="3"/>
      <charset val="128"/>
    </font>
    <font>
      <sz val="9"/>
      <color theme="1"/>
      <name val="ＭＳ Ｐ明朝"/>
      <family val="1"/>
      <charset val="128"/>
    </font>
    <font>
      <sz val="10"/>
      <color theme="1"/>
      <name val="ＭＳ ゴシック"/>
      <family val="3"/>
    </font>
    <font>
      <u/>
      <sz val="11"/>
      <color theme="10"/>
      <name val="游ゴシック"/>
      <family val="2"/>
      <charset val="128"/>
      <scheme val="minor"/>
    </font>
    <font>
      <sz val="11"/>
      <color theme="9" tint="-0.249977111117893"/>
      <name val="HGS創英角ﾎﾟｯﾌﾟ体"/>
      <family val="3"/>
      <charset val="128"/>
    </font>
    <font>
      <sz val="10"/>
      <color theme="9" tint="-0.249977111117893"/>
      <name val="HGS創英角ﾎﾟｯﾌﾟ体"/>
      <family val="3"/>
      <charset val="128"/>
    </font>
    <font>
      <sz val="9"/>
      <color theme="9" tint="-0.249977111117893"/>
      <name val="HGS創英角ﾎﾟｯﾌﾟ体"/>
      <family val="3"/>
      <charset val="128"/>
    </font>
    <font>
      <u/>
      <sz val="11"/>
      <name val="ＭＳ ゴシック"/>
      <family val="3"/>
      <charset val="128"/>
    </font>
    <font>
      <sz val="11"/>
      <color theme="1"/>
      <name val="ＭＳ Ｐ明朝"/>
      <family val="1"/>
    </font>
    <font>
      <sz val="11"/>
      <color rgb="FFFF0000"/>
      <name val="ＭＳ Ｐ明朝"/>
      <family val="1"/>
      <charset val="128"/>
    </font>
    <font>
      <sz val="11"/>
      <name val="BIZ UDゴシック"/>
      <family val="3"/>
    </font>
    <font>
      <sz val="11"/>
      <name val="Segoe UI Symbol"/>
      <family val="2"/>
    </font>
    <font>
      <sz val="11"/>
      <name val="游ゴシック"/>
      <family val="2"/>
      <charset val="128"/>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theme="9" tint="0.59999389629810485"/>
        <bgColor indexed="64"/>
      </patternFill>
    </fill>
    <fill>
      <patternFill patternType="solid">
        <fgColor rgb="FFFFFF00"/>
        <bgColor indexed="64"/>
      </patternFill>
    </fill>
    <fill>
      <patternFill patternType="solid">
        <fgColor rgb="FFCCFFCC"/>
        <bgColor indexed="64"/>
      </patternFill>
    </fill>
    <fill>
      <patternFill patternType="solid">
        <fgColor theme="0"/>
        <bgColor indexed="64"/>
      </patternFill>
    </fill>
    <fill>
      <patternFill patternType="solid">
        <fgColor theme="8" tint="0.79998168889431442"/>
        <bgColor indexed="64"/>
      </patternFill>
    </fill>
  </fills>
  <borders count="10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ashed">
        <color auto="1"/>
      </top>
      <bottom style="thin">
        <color auto="1"/>
      </bottom>
      <diagonal/>
    </border>
    <border>
      <left/>
      <right/>
      <top style="thin">
        <color auto="1"/>
      </top>
      <bottom style="dashed">
        <color auto="1"/>
      </bottom>
      <diagonal/>
    </border>
    <border>
      <left style="thin">
        <color auto="1"/>
      </left>
      <right/>
      <top style="dashed">
        <color auto="1"/>
      </top>
      <bottom/>
      <diagonal/>
    </border>
    <border>
      <left/>
      <right/>
      <top style="dashed">
        <color auto="1"/>
      </top>
      <bottom/>
      <diagonal/>
    </border>
    <border>
      <left/>
      <right/>
      <top/>
      <bottom style="dashed">
        <color auto="1"/>
      </bottom>
      <diagonal/>
    </border>
    <border>
      <left style="thin">
        <color auto="1"/>
      </left>
      <right/>
      <top/>
      <bottom style="dashed">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auto="1"/>
      </right>
      <top style="thin">
        <color auto="1"/>
      </top>
      <bottom style="dashed">
        <color auto="1"/>
      </bottom>
      <diagonal/>
    </border>
    <border>
      <left style="thin">
        <color auto="1"/>
      </left>
      <right/>
      <top style="thin">
        <color auto="1"/>
      </top>
      <bottom style="dashed">
        <color auto="1"/>
      </bottom>
      <diagonal/>
    </border>
    <border>
      <left/>
      <right style="thin">
        <color auto="1"/>
      </right>
      <top style="dashed">
        <color auto="1"/>
      </top>
      <bottom style="thin">
        <color auto="1"/>
      </bottom>
      <diagonal/>
    </border>
    <border>
      <left style="thin">
        <color auto="1"/>
      </left>
      <right/>
      <top style="dashed">
        <color auto="1"/>
      </top>
      <bottom style="thin">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style="thin">
        <color auto="1"/>
      </top>
      <bottom style="thin">
        <color auto="1"/>
      </bottom>
      <diagonal/>
    </border>
    <border>
      <left/>
      <right style="hair">
        <color auto="1"/>
      </right>
      <top style="thin">
        <color auto="1"/>
      </top>
      <bottom/>
      <diagonal/>
    </border>
    <border>
      <left/>
      <right style="hair">
        <color auto="1"/>
      </right>
      <top/>
      <bottom style="thin">
        <color auto="1"/>
      </bottom>
      <diagonal/>
    </border>
    <border>
      <left style="thin">
        <color auto="1"/>
      </left>
      <right/>
      <top style="thin">
        <color auto="1"/>
      </top>
      <bottom style="hair">
        <color auto="1"/>
      </bottom>
      <diagonal/>
    </border>
    <border>
      <left/>
      <right style="hair">
        <color auto="1"/>
      </right>
      <top style="thin">
        <color auto="1"/>
      </top>
      <bottom style="hair">
        <color auto="1"/>
      </bottom>
      <diagonal/>
    </border>
    <border>
      <left style="thin">
        <color auto="1"/>
      </left>
      <right/>
      <top style="hair">
        <color auto="1"/>
      </top>
      <bottom style="hair">
        <color auto="1"/>
      </bottom>
      <diagonal/>
    </border>
    <border>
      <left/>
      <right style="hair">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hair">
        <color auto="1"/>
      </right>
      <top style="hair">
        <color auto="1"/>
      </top>
      <bottom style="thin">
        <color auto="1"/>
      </bottom>
      <diagonal/>
    </border>
    <border>
      <left/>
      <right style="thin">
        <color auto="1"/>
      </right>
      <top style="hair">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thin">
        <color auto="1"/>
      </right>
      <top/>
      <bottom style="dashed">
        <color auto="1"/>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auto="1"/>
      </right>
      <top/>
      <bottom style="thin">
        <color auto="1"/>
      </bottom>
      <diagonal/>
    </border>
    <border>
      <left style="thin">
        <color auto="1"/>
      </left>
      <right style="hair">
        <color indexed="64"/>
      </right>
      <top/>
      <bottom style="thin">
        <color auto="1"/>
      </bottom>
      <diagonal/>
    </border>
    <border>
      <left/>
      <right style="thin">
        <color auto="1"/>
      </right>
      <top style="dashed">
        <color auto="1"/>
      </top>
      <bottom/>
      <diagonal/>
    </border>
    <border>
      <left style="hair">
        <color auto="1"/>
      </left>
      <right/>
      <top style="thin">
        <color indexed="64"/>
      </top>
      <bottom style="thin">
        <color auto="1"/>
      </bottom>
      <diagonal/>
    </border>
    <border>
      <left style="hair">
        <color auto="1"/>
      </left>
      <right/>
      <top style="hair">
        <color auto="1"/>
      </top>
      <bottom style="thin">
        <color auto="1"/>
      </bottom>
      <diagonal/>
    </border>
    <border>
      <left style="thin">
        <color auto="1"/>
      </left>
      <right/>
      <top style="thin">
        <color indexed="64"/>
      </top>
      <bottom style="dotted">
        <color auto="1"/>
      </bottom>
      <diagonal/>
    </border>
    <border>
      <left/>
      <right/>
      <top style="thin">
        <color indexed="64"/>
      </top>
      <bottom style="dotted">
        <color auto="1"/>
      </bottom>
      <diagonal/>
    </border>
    <border>
      <left style="hair">
        <color auto="1"/>
      </left>
      <right/>
      <top style="thin">
        <color indexed="64"/>
      </top>
      <bottom style="dotted">
        <color auto="1"/>
      </bottom>
      <diagonal/>
    </border>
    <border>
      <left/>
      <right style="hair">
        <color auto="1"/>
      </right>
      <top style="thin">
        <color indexed="64"/>
      </top>
      <bottom style="dotted">
        <color auto="1"/>
      </bottom>
      <diagonal/>
    </border>
    <border>
      <left/>
      <right style="thin">
        <color indexed="64"/>
      </right>
      <top style="thin">
        <color indexed="64"/>
      </top>
      <bottom style="dotted">
        <color auto="1"/>
      </bottom>
      <diagonal/>
    </border>
    <border>
      <left style="thin">
        <color auto="1"/>
      </left>
      <right style="thin">
        <color auto="1"/>
      </right>
      <top style="thin">
        <color indexed="64"/>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style="hair">
        <color auto="1"/>
      </left>
      <right/>
      <top style="dotted">
        <color auto="1"/>
      </top>
      <bottom style="thin">
        <color auto="1"/>
      </bottom>
      <diagonal/>
    </border>
    <border>
      <left/>
      <right style="hair">
        <color auto="1"/>
      </right>
      <top style="dotted">
        <color auto="1"/>
      </top>
      <bottom style="thin">
        <color auto="1"/>
      </bottom>
      <diagonal/>
    </border>
    <border>
      <left/>
      <right style="thin">
        <color indexed="64"/>
      </right>
      <top style="dotted">
        <color auto="1"/>
      </top>
      <bottom style="thin">
        <color auto="1"/>
      </bottom>
      <diagonal/>
    </border>
    <border>
      <left style="thin">
        <color auto="1"/>
      </left>
      <right style="thin">
        <color auto="1"/>
      </right>
      <top style="dotted">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auto="1"/>
      </right>
      <top/>
      <bottom style="thin">
        <color auto="1"/>
      </bottom>
      <diagonal/>
    </border>
    <border>
      <left style="thin">
        <color auto="1"/>
      </left>
      <right style="medium">
        <color indexed="64"/>
      </right>
      <top style="thin">
        <color auto="1"/>
      </top>
      <bottom style="thin">
        <color auto="1"/>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auto="1"/>
      </bottom>
      <diagonal/>
    </border>
    <border>
      <left style="medium">
        <color indexed="64"/>
      </left>
      <right style="thin">
        <color auto="1"/>
      </right>
      <top style="thin">
        <color auto="1"/>
      </top>
      <bottom style="thin">
        <color auto="1"/>
      </bottom>
      <diagonal/>
    </border>
    <border>
      <left/>
      <right style="hair">
        <color auto="1"/>
      </right>
      <top style="thin">
        <color auto="1"/>
      </top>
      <bottom style="thin">
        <color indexed="64"/>
      </bottom>
      <diagonal/>
    </border>
    <border>
      <left style="thin">
        <color auto="1"/>
      </left>
      <right/>
      <top style="thin">
        <color auto="1"/>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auto="1"/>
      </bottom>
      <diagonal/>
    </border>
    <border>
      <left style="thin">
        <color auto="1"/>
      </left>
      <right style="medium">
        <color indexed="64"/>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top style="thin">
        <color auto="1"/>
      </top>
      <bottom style="medium">
        <color indexed="64"/>
      </bottom>
      <diagonal/>
    </border>
    <border>
      <left style="thin">
        <color indexed="64"/>
      </left>
      <right style="medium">
        <color indexed="64"/>
      </right>
      <top style="medium">
        <color indexed="64"/>
      </top>
      <bottom style="thin">
        <color auto="1"/>
      </bottom>
      <diagonal/>
    </border>
  </borders>
  <cellStyleXfs count="46">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21" fillId="0" borderId="0"/>
    <xf numFmtId="0" fontId="27" fillId="0" borderId="0">
      <alignment vertical="center"/>
    </xf>
    <xf numFmtId="38" fontId="1" fillId="0" borderId="0" applyFont="0" applyFill="0" applyBorder="0" applyAlignment="0" applyProtection="0">
      <alignment vertical="center"/>
    </xf>
    <xf numFmtId="0" fontId="39" fillId="0" borderId="0" applyNumberFormat="0" applyFill="0" applyBorder="0" applyAlignment="0" applyProtection="0">
      <alignment vertical="center"/>
    </xf>
  </cellStyleXfs>
  <cellXfs count="1093">
    <xf numFmtId="0" fontId="0" fillId="0" borderId="0" xfId="0">
      <alignment vertical="center"/>
    </xf>
    <xf numFmtId="0" fontId="19" fillId="0" borderId="0" xfId="0" applyFont="1">
      <alignment vertical="center"/>
    </xf>
    <xf numFmtId="0" fontId="19" fillId="0" borderId="14" xfId="0" applyFont="1" applyBorder="1">
      <alignment vertical="center"/>
    </xf>
    <xf numFmtId="0" fontId="20" fillId="0" borderId="0" xfId="0" applyFont="1">
      <alignment vertical="center"/>
    </xf>
    <xf numFmtId="0" fontId="19" fillId="0" borderId="20" xfId="0" applyFont="1" applyBorder="1">
      <alignment vertical="center"/>
    </xf>
    <xf numFmtId="0" fontId="20" fillId="0" borderId="17" xfId="0" applyFont="1" applyBorder="1">
      <alignment vertical="center"/>
    </xf>
    <xf numFmtId="0" fontId="20" fillId="0" borderId="18" xfId="0" applyFont="1" applyBorder="1">
      <alignment vertical="center"/>
    </xf>
    <xf numFmtId="0" fontId="19" fillId="0" borderId="13" xfId="0" applyFont="1" applyBorder="1">
      <alignment vertical="center"/>
    </xf>
    <xf numFmtId="0" fontId="19" fillId="0" borderId="15" xfId="0" applyFont="1" applyBorder="1">
      <alignment vertical="center"/>
    </xf>
    <xf numFmtId="0" fontId="19" fillId="0" borderId="18" xfId="0" applyFont="1" applyBorder="1">
      <alignment vertical="center"/>
    </xf>
    <xf numFmtId="0" fontId="19" fillId="0" borderId="0" xfId="0" applyFont="1" applyAlignment="1">
      <alignment horizontal="left" vertical="center"/>
    </xf>
    <xf numFmtId="0" fontId="32" fillId="0" borderId="0" xfId="0" applyFont="1">
      <alignment vertical="center"/>
    </xf>
    <xf numFmtId="0" fontId="32" fillId="0" borderId="0" xfId="0" applyFont="1" applyAlignment="1">
      <alignment horizontal="left" vertical="center"/>
    </xf>
    <xf numFmtId="0" fontId="32" fillId="0" borderId="15" xfId="0" applyFont="1" applyBorder="1">
      <alignment vertical="center"/>
    </xf>
    <xf numFmtId="0" fontId="0" fillId="0" borderId="14" xfId="0" applyBorder="1">
      <alignment vertical="center"/>
    </xf>
    <xf numFmtId="0" fontId="19" fillId="0" borderId="0" xfId="0" applyFont="1" applyAlignment="1">
      <alignment horizontal="right" vertical="center"/>
    </xf>
    <xf numFmtId="0" fontId="19" fillId="0" borderId="16" xfId="0" applyFont="1" applyBorder="1">
      <alignment vertical="center"/>
    </xf>
    <xf numFmtId="0" fontId="19" fillId="0" borderId="17" xfId="0" applyFont="1" applyBorder="1">
      <alignment vertical="center"/>
    </xf>
    <xf numFmtId="0" fontId="19" fillId="0" borderId="0" xfId="0" applyFont="1" applyAlignment="1">
      <alignment horizontal="center" vertical="center"/>
    </xf>
    <xf numFmtId="180" fontId="30" fillId="0" borderId="0" xfId="0" applyNumberFormat="1" applyFont="1" applyAlignment="1">
      <alignment horizontal="center" vertical="center" wrapText="1"/>
    </xf>
    <xf numFmtId="180" fontId="30" fillId="0" borderId="0" xfId="0" applyNumberFormat="1" applyFont="1" applyAlignment="1">
      <alignment horizontal="center" vertical="center"/>
    </xf>
    <xf numFmtId="180" fontId="30" fillId="0" borderId="15" xfId="0" applyNumberFormat="1" applyFont="1" applyBorder="1" applyAlignment="1">
      <alignment horizontal="center" vertical="center"/>
    </xf>
    <xf numFmtId="180" fontId="30" fillId="0" borderId="17" xfId="0" applyNumberFormat="1" applyFont="1" applyBorder="1" applyAlignment="1">
      <alignment horizontal="center" vertical="center"/>
    </xf>
    <xf numFmtId="180" fontId="30" fillId="0" borderId="18" xfId="0" applyNumberFormat="1" applyFont="1" applyBorder="1" applyAlignment="1">
      <alignment horizontal="center" vertical="center"/>
    </xf>
    <xf numFmtId="0" fontId="19" fillId="0" borderId="17" xfId="0" applyFont="1" applyBorder="1" applyAlignment="1">
      <alignment horizontal="center" vertical="center"/>
    </xf>
    <xf numFmtId="0" fontId="34" fillId="0" borderId="0" xfId="0" applyFont="1">
      <alignment vertical="center"/>
    </xf>
    <xf numFmtId="0" fontId="19" fillId="0" borderId="0" xfId="0" applyFont="1" applyAlignment="1">
      <alignment horizontal="left" vertical="center"/>
    </xf>
    <xf numFmtId="0" fontId="19" fillId="0" borderId="14" xfId="0" applyFont="1" applyBorder="1" applyAlignment="1">
      <alignment horizontal="left" vertical="center"/>
    </xf>
    <xf numFmtId="49" fontId="19" fillId="0" borderId="0" xfId="0" applyNumberFormat="1" applyFont="1" applyAlignment="1">
      <alignment vertical="center" shrinkToFit="1"/>
    </xf>
    <xf numFmtId="49" fontId="19" fillId="0" borderId="15" xfId="0" applyNumberFormat="1" applyFont="1" applyBorder="1" applyAlignment="1">
      <alignment vertical="center" shrinkToFit="1"/>
    </xf>
    <xf numFmtId="0" fontId="19" fillId="0" borderId="0" xfId="0" applyFont="1" applyAlignment="1">
      <alignment vertical="center"/>
    </xf>
    <xf numFmtId="0" fontId="19" fillId="0" borderId="15" xfId="0" applyFont="1" applyBorder="1" applyAlignment="1">
      <alignment vertical="center"/>
    </xf>
    <xf numFmtId="0" fontId="21" fillId="0" borderId="0" xfId="42" applyProtection="1"/>
    <xf numFmtId="0" fontId="23" fillId="38" borderId="29" xfId="42" applyFont="1" applyFill="1" applyBorder="1" applyAlignment="1" applyProtection="1">
      <alignment vertical="center" wrapText="1"/>
    </xf>
    <xf numFmtId="0" fontId="23" fillId="35" borderId="29" xfId="42" applyFont="1" applyFill="1" applyBorder="1" applyAlignment="1" applyProtection="1">
      <alignment horizontal="right" vertical="center" wrapText="1"/>
    </xf>
    <xf numFmtId="0" fontId="23" fillId="33" borderId="29" xfId="42" applyFont="1" applyFill="1" applyBorder="1" applyAlignment="1" applyProtection="1">
      <alignment vertical="center" wrapText="1"/>
    </xf>
    <xf numFmtId="0" fontId="23" fillId="33" borderId="20" xfId="42" applyFont="1" applyFill="1" applyBorder="1" applyAlignment="1" applyProtection="1">
      <alignment vertical="center"/>
    </xf>
    <xf numFmtId="0" fontId="23" fillId="33" borderId="12" xfId="42" applyFont="1" applyFill="1" applyBorder="1" applyAlignment="1" applyProtection="1">
      <alignment vertical="center"/>
    </xf>
    <xf numFmtId="0" fontId="23" fillId="33" borderId="21" xfId="42" applyFont="1" applyFill="1" applyBorder="1" applyAlignment="1" applyProtection="1">
      <alignment vertical="center"/>
    </xf>
    <xf numFmtId="0" fontId="24" fillId="0" borderId="0" xfId="42" applyFont="1" applyAlignment="1" applyProtection="1">
      <alignment vertical="center"/>
    </xf>
    <xf numFmtId="0" fontId="23" fillId="38" borderId="30" xfId="42" applyFont="1" applyFill="1" applyBorder="1" applyAlignment="1" applyProtection="1">
      <alignment vertical="center" wrapText="1"/>
    </xf>
    <xf numFmtId="0" fontId="23" fillId="35" borderId="30" xfId="42" applyFont="1" applyFill="1" applyBorder="1" applyAlignment="1" applyProtection="1">
      <alignment horizontal="right" vertical="center" wrapText="1"/>
    </xf>
    <xf numFmtId="0" fontId="23" fillId="34" borderId="0" xfId="42" applyFont="1" applyFill="1" applyAlignment="1" applyProtection="1">
      <alignment vertical="center" wrapText="1"/>
    </xf>
    <xf numFmtId="0" fontId="23" fillId="34" borderId="29" xfId="42" applyFont="1" applyFill="1" applyBorder="1" applyAlignment="1" applyProtection="1">
      <alignment vertical="center" wrapText="1"/>
    </xf>
    <xf numFmtId="0" fontId="23" fillId="33" borderId="30" xfId="42" applyFont="1" applyFill="1" applyBorder="1" applyAlignment="1" applyProtection="1">
      <alignment vertical="center" wrapText="1"/>
    </xf>
    <xf numFmtId="0" fontId="23" fillId="36" borderId="15" xfId="42" applyFont="1" applyFill="1" applyBorder="1" applyAlignment="1" applyProtection="1">
      <alignment horizontal="center" vertical="center" wrapText="1"/>
    </xf>
    <xf numFmtId="177" fontId="23" fillId="33" borderId="14" xfId="42" applyNumberFormat="1" applyFont="1" applyFill="1" applyBorder="1" applyAlignment="1" applyProtection="1">
      <alignment vertical="center"/>
    </xf>
    <xf numFmtId="177" fontId="23" fillId="33" borderId="0" xfId="42" applyNumberFormat="1" applyFont="1" applyFill="1" applyAlignment="1" applyProtection="1">
      <alignment vertical="center"/>
    </xf>
    <xf numFmtId="0" fontId="23" fillId="34" borderId="30" xfId="42" applyFont="1" applyFill="1" applyBorder="1" applyAlignment="1" applyProtection="1">
      <alignment vertical="center" wrapText="1"/>
    </xf>
    <xf numFmtId="0" fontId="23" fillId="34" borderId="15" xfId="42" applyFont="1" applyFill="1" applyBorder="1" applyAlignment="1" applyProtection="1">
      <alignment vertical="center" wrapText="1"/>
    </xf>
    <xf numFmtId="0" fontId="23" fillId="34" borderId="30" xfId="42" applyFont="1" applyFill="1" applyBorder="1" applyAlignment="1" applyProtection="1">
      <alignment vertical="center"/>
    </xf>
    <xf numFmtId="0" fontId="23" fillId="33" borderId="30" xfId="42" applyFont="1" applyFill="1" applyBorder="1" applyAlignment="1" applyProtection="1">
      <alignment horizontal="center" vertical="center"/>
    </xf>
    <xf numFmtId="0" fontId="23" fillId="33" borderId="0" xfId="42" applyFont="1" applyFill="1" applyAlignment="1" applyProtection="1">
      <alignment vertical="center" wrapText="1"/>
    </xf>
    <xf numFmtId="0" fontId="23" fillId="33" borderId="30" xfId="42" applyFont="1" applyFill="1" applyBorder="1" applyAlignment="1" applyProtection="1">
      <alignment vertical="center"/>
    </xf>
    <xf numFmtId="0" fontId="23" fillId="36" borderId="30" xfId="42" applyFont="1" applyFill="1" applyBorder="1" applyAlignment="1" applyProtection="1">
      <alignment vertical="center"/>
    </xf>
    <xf numFmtId="0" fontId="23" fillId="36" borderId="15" xfId="42" applyFont="1" applyFill="1" applyBorder="1" applyAlignment="1" applyProtection="1">
      <alignment vertical="center"/>
    </xf>
    <xf numFmtId="0" fontId="23" fillId="33" borderId="14" xfId="42" applyFont="1" applyFill="1" applyBorder="1" applyAlignment="1" applyProtection="1">
      <alignment vertical="center" wrapText="1"/>
    </xf>
    <xf numFmtId="0" fontId="23" fillId="38" borderId="28" xfId="42" applyFont="1" applyFill="1" applyBorder="1" applyAlignment="1" applyProtection="1">
      <alignment horizontal="center" vertical="center" wrapText="1"/>
    </xf>
    <xf numFmtId="0" fontId="23" fillId="38" borderId="28" xfId="42" applyFont="1" applyFill="1" applyBorder="1" applyAlignment="1" applyProtection="1">
      <alignment vertical="center" wrapText="1"/>
    </xf>
    <xf numFmtId="0" fontId="23" fillId="34" borderId="28" xfId="42" applyFont="1" applyFill="1" applyBorder="1" applyAlignment="1" applyProtection="1">
      <alignment vertical="center" wrapText="1"/>
    </xf>
    <xf numFmtId="0" fontId="23" fillId="34" borderId="28" xfId="42" applyFont="1" applyFill="1" applyBorder="1" applyAlignment="1" applyProtection="1">
      <alignment vertical="center"/>
    </xf>
    <xf numFmtId="0" fontId="23" fillId="33" borderId="28" xfId="42" applyFont="1" applyFill="1" applyBorder="1" applyAlignment="1" applyProtection="1">
      <alignment vertical="center" wrapText="1"/>
    </xf>
    <xf numFmtId="0" fontId="23" fillId="33" borderId="30" xfId="42" applyFont="1" applyFill="1" applyBorder="1" applyAlignment="1" applyProtection="1">
      <alignment horizontal="center" vertical="center" wrapText="1"/>
    </xf>
    <xf numFmtId="0" fontId="23" fillId="33" borderId="28" xfId="42" applyFont="1" applyFill="1" applyBorder="1" applyAlignment="1" applyProtection="1">
      <alignment vertical="center"/>
    </xf>
    <xf numFmtId="0" fontId="23" fillId="36" borderId="0" xfId="42" applyFont="1" applyFill="1" applyAlignment="1" applyProtection="1">
      <alignment vertical="center" wrapText="1"/>
    </xf>
    <xf numFmtId="0" fontId="23" fillId="36" borderId="28" xfId="42" applyFont="1" applyFill="1" applyBorder="1" applyAlignment="1" applyProtection="1">
      <alignment vertical="center" wrapText="1"/>
    </xf>
    <xf numFmtId="0" fontId="23" fillId="36" borderId="28" xfId="42" applyFont="1" applyFill="1" applyBorder="1" applyAlignment="1" applyProtection="1">
      <alignment vertical="center"/>
    </xf>
    <xf numFmtId="0" fontId="23" fillId="36" borderId="28" xfId="42" applyFont="1" applyFill="1" applyBorder="1" applyAlignment="1" applyProtection="1">
      <alignment horizontal="center" vertical="center" wrapText="1"/>
    </xf>
    <xf numFmtId="0" fontId="23" fillId="36" borderId="16" xfId="42" applyFont="1" applyFill="1" applyBorder="1" applyAlignment="1" applyProtection="1">
      <alignment horizontal="center" vertical="center" wrapText="1"/>
    </xf>
    <xf numFmtId="177" fontId="23" fillId="33" borderId="10" xfId="42" applyNumberFormat="1" applyFont="1" applyFill="1" applyBorder="1" applyAlignment="1" applyProtection="1">
      <alignment horizontal="center" vertical="center" wrapText="1"/>
    </xf>
    <xf numFmtId="177" fontId="23" fillId="33" borderId="10" xfId="42" applyNumberFormat="1" applyFont="1" applyFill="1" applyBorder="1" applyAlignment="1" applyProtection="1">
      <alignment horizontal="center" vertical="center"/>
    </xf>
    <xf numFmtId="177" fontId="23" fillId="33" borderId="21" xfId="42" applyNumberFormat="1" applyFont="1" applyFill="1" applyBorder="1" applyAlignment="1" applyProtection="1">
      <alignment horizontal="center" vertical="center" wrapText="1"/>
    </xf>
    <xf numFmtId="177" fontId="23" fillId="33" borderId="93" xfId="42" applyNumberFormat="1" applyFont="1" applyFill="1" applyBorder="1" applyAlignment="1" applyProtection="1">
      <alignment horizontal="center" vertical="center"/>
    </xf>
    <xf numFmtId="177" fontId="23" fillId="33" borderId="97" xfId="42" applyNumberFormat="1" applyFont="1" applyFill="1" applyBorder="1" applyAlignment="1" applyProtection="1">
      <alignment horizontal="center" vertical="center"/>
    </xf>
    <xf numFmtId="0" fontId="23" fillId="33" borderId="10" xfId="42" applyFont="1" applyFill="1" applyBorder="1" applyAlignment="1" applyProtection="1">
      <alignment horizontal="center" vertical="center"/>
    </xf>
    <xf numFmtId="0" fontId="21" fillId="0" borderId="0" xfId="42" applyAlignment="1" applyProtection="1">
      <alignment horizontal="right"/>
    </xf>
    <xf numFmtId="0" fontId="35" fillId="0" borderId="0" xfId="42" applyFont="1" applyAlignment="1" applyProtection="1">
      <alignment horizontal="center"/>
    </xf>
    <xf numFmtId="182" fontId="36" fillId="38" borderId="10" xfId="42" applyNumberFormat="1" applyFont="1" applyFill="1" applyBorder="1" applyAlignment="1" applyProtection="1">
      <alignment horizontal="center"/>
      <protection locked="0"/>
    </xf>
    <xf numFmtId="0" fontId="21" fillId="35" borderId="17" xfId="42" applyFill="1" applyBorder="1" applyAlignment="1">
      <alignment horizontal="right"/>
    </xf>
    <xf numFmtId="177" fontId="23" fillId="36" borderId="21" xfId="42" applyNumberFormat="1" applyFont="1" applyFill="1" applyBorder="1" applyAlignment="1" applyProtection="1">
      <alignment horizontal="center" vertical="center" wrapText="1"/>
    </xf>
    <xf numFmtId="177" fontId="23" fillId="36" borderId="10" xfId="42" applyNumberFormat="1" applyFont="1" applyFill="1" applyBorder="1" applyAlignment="1" applyProtection="1">
      <alignment horizontal="center" vertical="center" wrapText="1"/>
    </xf>
    <xf numFmtId="177" fontId="23" fillId="36" borderId="10" xfId="42" applyNumberFormat="1" applyFont="1" applyFill="1" applyBorder="1" applyAlignment="1" applyProtection="1">
      <alignment horizontal="center" vertical="center"/>
    </xf>
    <xf numFmtId="177" fontId="23" fillId="36" borderId="93" xfId="42" applyNumberFormat="1" applyFont="1" applyFill="1" applyBorder="1" applyAlignment="1" applyProtection="1">
      <alignment horizontal="center" vertical="center"/>
    </xf>
    <xf numFmtId="0" fontId="31" fillId="0" borderId="10" xfId="0" applyFont="1" applyBorder="1" applyProtection="1">
      <alignment vertical="center"/>
      <protection locked="0"/>
    </xf>
    <xf numFmtId="0" fontId="20" fillId="0" borderId="16" xfId="0" applyFont="1" applyBorder="1" applyAlignment="1">
      <alignment vertical="center"/>
    </xf>
    <xf numFmtId="0" fontId="35" fillId="0" borderId="0" xfId="42" applyFont="1" applyAlignment="1">
      <alignment horizontal="center"/>
    </xf>
    <xf numFmtId="0" fontId="35" fillId="0" borderId="0" xfId="42" applyFont="1" applyAlignment="1">
      <alignment horizontal="center" vertical="center"/>
    </xf>
    <xf numFmtId="182" fontId="36" fillId="38" borderId="10" xfId="42" applyNumberFormat="1" applyFont="1" applyFill="1" applyBorder="1" applyAlignment="1" applyProtection="1">
      <alignment horizontal="center" vertical="center"/>
      <protection locked="0"/>
    </xf>
    <xf numFmtId="182" fontId="36" fillId="35" borderId="10" xfId="42" applyNumberFormat="1" applyFont="1" applyFill="1" applyBorder="1" applyAlignment="1" applyProtection="1">
      <alignment horizontal="center"/>
      <protection locked="0"/>
    </xf>
    <xf numFmtId="182" fontId="36" fillId="0" borderId="10" xfId="42" applyNumberFormat="1" applyFont="1" applyBorder="1" applyAlignment="1" applyProtection="1">
      <alignment horizontal="center" vertical="center"/>
    </xf>
    <xf numFmtId="182" fontId="36" fillId="0" borderId="48" xfId="42" applyNumberFormat="1" applyFont="1" applyBorder="1" applyAlignment="1" applyProtection="1">
      <alignment horizontal="center" vertical="center"/>
    </xf>
    <xf numFmtId="182" fontId="36" fillId="0" borderId="49" xfId="42" applyNumberFormat="1" applyFont="1" applyBorder="1" applyAlignment="1" applyProtection="1">
      <alignment horizontal="center" vertical="center"/>
    </xf>
    <xf numFmtId="182" fontId="36" fillId="35" borderId="19" xfId="42" applyNumberFormat="1" applyFont="1" applyFill="1" applyBorder="1" applyAlignment="1" applyProtection="1">
      <alignment horizontal="center"/>
      <protection locked="0"/>
    </xf>
    <xf numFmtId="182" fontId="36" fillId="0" borderId="0" xfId="42" applyNumberFormat="1" applyFont="1" applyAlignment="1" applyProtection="1">
      <alignment horizontal="center" vertical="center"/>
    </xf>
    <xf numFmtId="49" fontId="23" fillId="38" borderId="29" xfId="42" applyNumberFormat="1" applyFont="1" applyFill="1" applyBorder="1" applyAlignment="1" applyProtection="1">
      <alignment vertical="center" wrapText="1"/>
    </xf>
    <xf numFmtId="49" fontId="23" fillId="38" borderId="30" xfId="42" applyNumberFormat="1" applyFont="1" applyFill="1" applyBorder="1" applyAlignment="1" applyProtection="1">
      <alignment vertical="center" wrapText="1"/>
    </xf>
    <xf numFmtId="49" fontId="23" fillId="38" borderId="30" xfId="42" applyNumberFormat="1" applyFont="1" applyFill="1" applyBorder="1" applyAlignment="1" applyProtection="1">
      <alignment horizontal="center" vertical="center" wrapText="1"/>
    </xf>
    <xf numFmtId="0" fontId="0" fillId="37" borderId="10" xfId="0" applyFill="1" applyBorder="1" applyProtection="1">
      <alignment vertical="center"/>
      <protection locked="0"/>
    </xf>
    <xf numFmtId="0" fontId="0" fillId="37" borderId="14" xfId="0" applyFill="1" applyBorder="1">
      <alignment vertical="center"/>
    </xf>
    <xf numFmtId="0" fontId="19" fillId="37" borderId="0" xfId="0" applyFont="1" applyFill="1">
      <alignment vertical="center"/>
    </xf>
    <xf numFmtId="182" fontId="36" fillId="0" borderId="0" xfId="42" applyNumberFormat="1" applyFont="1" applyBorder="1" applyAlignment="1" applyProtection="1">
      <alignment horizontal="center" vertical="center"/>
    </xf>
    <xf numFmtId="182" fontId="36" fillId="0" borderId="10" xfId="42" applyNumberFormat="1" applyFont="1" applyFill="1" applyBorder="1" applyAlignment="1" applyProtection="1">
      <alignment horizontal="center"/>
    </xf>
    <xf numFmtId="0" fontId="23" fillId="36" borderId="28" xfId="42" applyFont="1" applyFill="1" applyBorder="1" applyAlignment="1" applyProtection="1">
      <alignment horizontal="center" vertical="center" wrapText="1"/>
    </xf>
    <xf numFmtId="0" fontId="19" fillId="0" borderId="17" xfId="0" applyFont="1" applyBorder="1" applyAlignment="1">
      <alignment vertical="center"/>
    </xf>
    <xf numFmtId="0" fontId="38" fillId="0" borderId="0" xfId="0" applyFont="1">
      <alignment vertical="center"/>
    </xf>
    <xf numFmtId="0" fontId="38" fillId="0" borderId="17" xfId="0" applyFont="1" applyBorder="1">
      <alignment vertical="center"/>
    </xf>
    <xf numFmtId="0" fontId="21" fillId="0" borderId="0" xfId="42" applyFill="1" applyProtection="1"/>
    <xf numFmtId="0" fontId="0" fillId="0" borderId="28" xfId="42" applyFont="1" applyFill="1" applyBorder="1"/>
    <xf numFmtId="0" fontId="23" fillId="35" borderId="16" xfId="42" applyFont="1" applyFill="1" applyBorder="1" applyAlignment="1" applyProtection="1">
      <alignment horizontal="center" vertical="center" wrapText="1"/>
    </xf>
    <xf numFmtId="0" fontId="23" fillId="36" borderId="29" xfId="42" applyFont="1" applyFill="1" applyBorder="1" applyAlignment="1" applyProtection="1">
      <alignment vertical="center" wrapText="1"/>
    </xf>
    <xf numFmtId="0" fontId="23" fillId="36" borderId="30" xfId="42" applyFont="1" applyFill="1" applyBorder="1" applyAlignment="1" applyProtection="1">
      <alignment vertical="center" wrapText="1"/>
    </xf>
    <xf numFmtId="0" fontId="19" fillId="0" borderId="17" xfId="0" applyFont="1" applyBorder="1" applyAlignment="1" applyProtection="1">
      <alignment vertical="center"/>
    </xf>
    <xf numFmtId="0" fontId="38" fillId="0" borderId="0" xfId="0" applyFont="1" applyAlignment="1" applyProtection="1">
      <alignment vertical="center"/>
    </xf>
    <xf numFmtId="0" fontId="38" fillId="0" borderId="17" xfId="0" applyFont="1" applyBorder="1" applyAlignment="1" applyProtection="1">
      <alignment vertical="center"/>
    </xf>
    <xf numFmtId="0" fontId="20" fillId="0" borderId="17" xfId="0" applyFont="1" applyBorder="1" applyAlignment="1" applyProtection="1">
      <alignment vertical="center"/>
    </xf>
    <xf numFmtId="0" fontId="20" fillId="0" borderId="17" xfId="0" applyFont="1" applyBorder="1" applyProtection="1">
      <alignment vertical="center"/>
    </xf>
    <xf numFmtId="0" fontId="19" fillId="0" borderId="18" xfId="0" applyFont="1" applyBorder="1" applyProtection="1">
      <alignment vertical="center"/>
    </xf>
    <xf numFmtId="0" fontId="35" fillId="0" borderId="0" xfId="42" applyFont="1" applyAlignment="1">
      <alignment vertical="center"/>
    </xf>
    <xf numFmtId="0" fontId="35" fillId="0" borderId="0" xfId="42" applyFont="1" applyAlignment="1" applyProtection="1">
      <alignment vertical="center"/>
    </xf>
    <xf numFmtId="0" fontId="19" fillId="0" borderId="17" xfId="0" applyFont="1" applyBorder="1" applyAlignment="1" applyProtection="1">
      <alignment vertical="center"/>
      <protection locked="0"/>
    </xf>
    <xf numFmtId="0" fontId="34" fillId="0" borderId="17" xfId="0" applyFont="1" applyBorder="1" applyProtection="1">
      <alignment vertical="center"/>
      <protection locked="0"/>
    </xf>
    <xf numFmtId="0" fontId="20" fillId="0" borderId="54" xfId="0" applyFont="1" applyBorder="1" applyAlignment="1">
      <alignment horizontal="center" vertical="center"/>
    </xf>
    <xf numFmtId="0" fontId="0" fillId="0" borderId="35" xfId="0" applyBorder="1" applyAlignment="1" applyProtection="1">
      <alignment horizontal="center" vertical="center" shrinkToFit="1"/>
      <protection locked="0"/>
    </xf>
    <xf numFmtId="0" fontId="19" fillId="0" borderId="35" xfId="0" applyFont="1"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19" fillId="0" borderId="40" xfId="0" applyFont="1" applyBorder="1" applyAlignment="1" applyProtection="1">
      <alignment horizontal="center" vertical="center" shrinkToFit="1"/>
      <protection locked="0"/>
    </xf>
    <xf numFmtId="0" fontId="0" fillId="0" borderId="35" xfId="0" applyBorder="1" applyAlignment="1" applyProtection="1">
      <alignment vertical="center" shrinkToFit="1"/>
      <protection locked="0"/>
    </xf>
    <xf numFmtId="0" fontId="19" fillId="0" borderId="35" xfId="0" applyFont="1" applyBorder="1" applyAlignment="1" applyProtection="1">
      <alignment vertical="center" shrinkToFit="1"/>
      <protection locked="0"/>
    </xf>
    <xf numFmtId="0" fontId="0" fillId="0" borderId="40" xfId="0" applyBorder="1" applyAlignment="1" applyProtection="1">
      <alignment vertical="center" shrinkToFit="1"/>
      <protection locked="0"/>
    </xf>
    <xf numFmtId="0" fontId="19" fillId="0" borderId="40" xfId="0" applyFont="1" applyBorder="1" applyAlignment="1" applyProtection="1">
      <alignment vertical="center" shrinkToFit="1"/>
      <protection locked="0"/>
    </xf>
    <xf numFmtId="0" fontId="19" fillId="0" borderId="54" xfId="0" applyFont="1" applyBorder="1" applyAlignment="1">
      <alignment horizontal="center" vertical="center"/>
    </xf>
    <xf numFmtId="0" fontId="0" fillId="0" borderId="25" xfId="0" applyBorder="1" applyProtection="1">
      <alignment vertical="center"/>
      <protection locked="0"/>
    </xf>
    <xf numFmtId="0" fontId="0" fillId="0" borderId="14" xfId="0" applyBorder="1" applyProtection="1">
      <alignment vertical="center"/>
      <protection locked="0"/>
    </xf>
    <xf numFmtId="0" fontId="0" fillId="0" borderId="0" xfId="0" applyBorder="1" applyProtection="1">
      <alignment vertical="center"/>
      <protection locked="0"/>
    </xf>
    <xf numFmtId="0" fontId="0" fillId="0" borderId="24" xfId="0" applyBorder="1" applyProtection="1">
      <alignment vertical="center"/>
      <protection locked="0"/>
    </xf>
    <xf numFmtId="0" fontId="19" fillId="37" borderId="0" xfId="0" applyFont="1" applyFill="1" applyAlignment="1">
      <alignment vertical="center"/>
    </xf>
    <xf numFmtId="176" fontId="23" fillId="36" borderId="29" xfId="42" applyNumberFormat="1" applyFont="1" applyFill="1" applyBorder="1" applyAlignment="1" applyProtection="1">
      <alignment vertical="center" wrapText="1"/>
    </xf>
    <xf numFmtId="176" fontId="23" fillId="36" borderId="30" xfId="42" applyNumberFormat="1" applyFont="1" applyFill="1" applyBorder="1" applyAlignment="1" applyProtection="1">
      <alignment vertical="center" wrapText="1"/>
    </xf>
    <xf numFmtId="176" fontId="23" fillId="36" borderId="30" xfId="42" applyNumberFormat="1" applyFont="1" applyFill="1" applyBorder="1" applyAlignment="1" applyProtection="1">
      <alignment horizontal="center" vertical="center" wrapText="1"/>
    </xf>
    <xf numFmtId="0" fontId="36" fillId="36" borderId="10" xfId="42" applyNumberFormat="1" applyFont="1" applyFill="1" applyBorder="1" applyAlignment="1" applyProtection="1">
      <alignment horizontal="center" vertical="center"/>
    </xf>
    <xf numFmtId="0" fontId="32" fillId="0" borderId="0" xfId="0" applyFont="1" applyProtection="1">
      <alignment vertical="center"/>
    </xf>
    <xf numFmtId="0" fontId="19" fillId="0" borderId="0" xfId="0" applyFont="1" applyProtection="1">
      <alignment vertical="center"/>
    </xf>
    <xf numFmtId="0" fontId="32" fillId="0" borderId="0" xfId="0" applyFont="1" applyAlignment="1" applyProtection="1">
      <alignment horizontal="left" vertical="center"/>
    </xf>
    <xf numFmtId="0" fontId="41" fillId="0" borderId="10" xfId="0" applyFont="1" applyBorder="1" applyProtection="1">
      <alignment vertical="center"/>
    </xf>
    <xf numFmtId="0" fontId="32" fillId="0" borderId="15" xfId="0" applyFont="1" applyBorder="1" applyProtection="1">
      <alignment vertical="center"/>
    </xf>
    <xf numFmtId="0" fontId="40" fillId="0" borderId="25" xfId="0" applyFont="1" applyBorder="1" applyProtection="1">
      <alignment vertical="center"/>
    </xf>
    <xf numFmtId="0" fontId="0" fillId="0" borderId="14" xfId="0" applyBorder="1" applyProtection="1">
      <alignment vertical="center"/>
    </xf>
    <xf numFmtId="0" fontId="19" fillId="0" borderId="14" xfId="0" applyFont="1" applyBorder="1" applyProtection="1">
      <alignment vertical="center"/>
    </xf>
    <xf numFmtId="0" fontId="19" fillId="0" borderId="0" xfId="0" applyFont="1" applyAlignment="1" applyProtection="1">
      <alignment horizontal="right" vertical="center"/>
    </xf>
    <xf numFmtId="0" fontId="19" fillId="0" borderId="0" xfId="0" applyFont="1" applyAlignment="1" applyProtection="1">
      <alignment horizontal="left" vertical="center"/>
    </xf>
    <xf numFmtId="0" fontId="19" fillId="0" borderId="16" xfId="0" applyFont="1" applyBorder="1" applyProtection="1">
      <alignment vertical="center"/>
    </xf>
    <xf numFmtId="0" fontId="19" fillId="0" borderId="17" xfId="0" applyFont="1" applyBorder="1" applyProtection="1">
      <alignment vertical="center"/>
    </xf>
    <xf numFmtId="0" fontId="0" fillId="0" borderId="25" xfId="0" applyBorder="1" applyProtection="1">
      <alignment vertical="center"/>
    </xf>
    <xf numFmtId="0" fontId="40" fillId="0" borderId="14" xfId="0" applyFont="1" applyBorder="1" applyProtection="1">
      <alignment vertical="center"/>
    </xf>
    <xf numFmtId="0" fontId="20" fillId="0" borderId="54" xfId="0" applyFont="1" applyBorder="1" applyAlignment="1" applyProtection="1">
      <alignment horizontal="center" vertical="center"/>
    </xf>
    <xf numFmtId="0" fontId="19" fillId="0" borderId="54" xfId="0" applyFont="1" applyBorder="1" applyAlignment="1" applyProtection="1">
      <alignment horizontal="center" vertical="center"/>
    </xf>
    <xf numFmtId="0" fontId="0" fillId="0" borderId="35" xfId="0" applyBorder="1" applyAlignment="1" applyProtection="1">
      <alignment horizontal="center" vertical="center" shrinkToFit="1"/>
    </xf>
    <xf numFmtId="0" fontId="40" fillId="0" borderId="35" xfId="0" applyFont="1" applyBorder="1" applyAlignment="1" applyProtection="1">
      <alignment vertical="center" shrinkToFit="1"/>
    </xf>
    <xf numFmtId="0" fontId="0" fillId="0" borderId="40" xfId="0" applyBorder="1" applyAlignment="1" applyProtection="1">
      <alignment horizontal="center" vertical="center" shrinkToFit="1"/>
    </xf>
    <xf numFmtId="0" fontId="40" fillId="0" borderId="40" xfId="0" applyFont="1" applyBorder="1" applyAlignment="1" applyProtection="1">
      <alignment vertical="center" shrinkToFit="1"/>
    </xf>
    <xf numFmtId="0" fontId="19" fillId="0" borderId="40" xfId="0" applyFont="1" applyBorder="1" applyAlignment="1" applyProtection="1">
      <alignment horizontal="center" vertical="center" shrinkToFit="1"/>
    </xf>
    <xf numFmtId="180" fontId="30" fillId="0" borderId="0" xfId="0" applyNumberFormat="1" applyFont="1" applyAlignment="1" applyProtection="1">
      <alignment horizontal="center" vertical="center" wrapText="1"/>
    </xf>
    <xf numFmtId="180" fontId="30" fillId="0" borderId="0" xfId="0" applyNumberFormat="1" applyFont="1" applyAlignment="1" applyProtection="1">
      <alignment horizontal="center" vertical="center"/>
    </xf>
    <xf numFmtId="180" fontId="30" fillId="0" borderId="15" xfId="0" applyNumberFormat="1" applyFont="1" applyBorder="1" applyAlignment="1" applyProtection="1">
      <alignment horizontal="center" vertical="center"/>
    </xf>
    <xf numFmtId="180" fontId="30" fillId="0" borderId="17" xfId="0" applyNumberFormat="1" applyFont="1" applyBorder="1" applyAlignment="1" applyProtection="1">
      <alignment horizontal="center" vertical="center"/>
    </xf>
    <xf numFmtId="180" fontId="30" fillId="0" borderId="18" xfId="0" applyNumberFormat="1" applyFont="1" applyBorder="1" applyAlignment="1" applyProtection="1">
      <alignment horizontal="center" vertical="center"/>
    </xf>
    <xf numFmtId="0" fontId="19" fillId="0" borderId="0" xfId="0" applyFont="1" applyAlignment="1" applyProtection="1">
      <alignment horizontal="center" vertical="center"/>
    </xf>
    <xf numFmtId="0" fontId="31" fillId="0" borderId="10" xfId="0" applyFont="1" applyBorder="1" applyProtection="1">
      <alignment vertical="center"/>
    </xf>
    <xf numFmtId="0" fontId="0" fillId="0" borderId="24" xfId="0" applyBorder="1" applyProtection="1">
      <alignment vertical="center"/>
    </xf>
    <xf numFmtId="0" fontId="19" fillId="0" borderId="15" xfId="0" applyFont="1" applyBorder="1" applyProtection="1">
      <alignment vertical="center"/>
    </xf>
    <xf numFmtId="0" fontId="0" fillId="0" borderId="35" xfId="0" applyBorder="1" applyAlignment="1" applyProtection="1">
      <alignment vertical="center" shrinkToFit="1"/>
    </xf>
    <xf numFmtId="0" fontId="19" fillId="0" borderId="35" xfId="0" applyFont="1" applyBorder="1" applyAlignment="1" applyProtection="1">
      <alignment vertical="center" shrinkToFit="1"/>
    </xf>
    <xf numFmtId="0" fontId="0" fillId="0" borderId="40" xfId="0" applyBorder="1" applyAlignment="1" applyProtection="1">
      <alignment vertical="center" shrinkToFit="1"/>
    </xf>
    <xf numFmtId="0" fontId="19" fillId="0" borderId="40" xfId="0" applyFont="1" applyBorder="1" applyAlignment="1" applyProtection="1">
      <alignment vertical="center" shrinkToFit="1"/>
    </xf>
    <xf numFmtId="0" fontId="19" fillId="0" borderId="17" xfId="0" applyFont="1" applyBorder="1" applyAlignment="1" applyProtection="1">
      <alignment horizontal="center" vertical="center"/>
    </xf>
    <xf numFmtId="0" fontId="0" fillId="0" borderId="0" xfId="0" applyProtection="1">
      <alignment vertical="center"/>
    </xf>
    <xf numFmtId="0" fontId="19" fillId="0" borderId="13" xfId="0" applyFont="1" applyBorder="1" applyProtection="1">
      <alignment vertical="center"/>
    </xf>
    <xf numFmtId="0" fontId="19" fillId="0" borderId="0" xfId="0" applyFont="1" applyAlignment="1" applyProtection="1">
      <alignment vertical="center"/>
    </xf>
    <xf numFmtId="0" fontId="19" fillId="0" borderId="15" xfId="0" applyFont="1" applyBorder="1" applyAlignment="1" applyProtection="1">
      <alignment vertical="center"/>
    </xf>
    <xf numFmtId="0" fontId="19" fillId="0" borderId="14" xfId="0" applyFont="1" applyBorder="1" applyAlignment="1" applyProtection="1">
      <alignment horizontal="left" vertical="center"/>
    </xf>
    <xf numFmtId="0" fontId="34" fillId="0" borderId="0" xfId="0" applyFont="1" applyProtection="1">
      <alignment vertical="center"/>
    </xf>
    <xf numFmtId="49" fontId="19" fillId="0" borderId="0" xfId="0" applyNumberFormat="1" applyFont="1" applyAlignment="1" applyProtection="1">
      <alignment vertical="center" shrinkToFit="1"/>
    </xf>
    <xf numFmtId="49" fontId="19" fillId="0" borderId="15" xfId="0" applyNumberFormat="1" applyFont="1" applyBorder="1" applyAlignment="1" applyProtection="1">
      <alignment vertical="center" shrinkToFit="1"/>
    </xf>
    <xf numFmtId="0" fontId="34" fillId="0" borderId="17" xfId="0" applyFont="1" applyBorder="1" applyProtection="1">
      <alignment vertical="center"/>
    </xf>
    <xf numFmtId="0" fontId="40" fillId="0" borderId="17" xfId="0" applyFont="1" applyBorder="1" applyAlignment="1" applyProtection="1">
      <alignment vertical="center"/>
    </xf>
    <xf numFmtId="0" fontId="38" fillId="0" borderId="0" xfId="0" applyFont="1" applyProtection="1">
      <alignment vertical="center"/>
    </xf>
    <xf numFmtId="0" fontId="38" fillId="0" borderId="17" xfId="0" applyFont="1" applyBorder="1" applyProtection="1">
      <alignment vertical="center"/>
    </xf>
    <xf numFmtId="0" fontId="20" fillId="0" borderId="18" xfId="0" applyFont="1" applyBorder="1" applyProtection="1">
      <alignment vertical="center"/>
    </xf>
    <xf numFmtId="0" fontId="20" fillId="0" borderId="0" xfId="0" applyFont="1" applyProtection="1">
      <alignment vertical="center"/>
    </xf>
    <xf numFmtId="0" fontId="40" fillId="37" borderId="10" xfId="0" applyFont="1" applyFill="1" applyBorder="1" applyProtection="1">
      <alignment vertical="center"/>
    </xf>
    <xf numFmtId="0" fontId="0" fillId="37" borderId="10" xfId="0" applyFill="1" applyBorder="1" applyProtection="1">
      <alignment vertical="center"/>
    </xf>
    <xf numFmtId="0" fontId="0" fillId="37" borderId="14" xfId="0" applyFill="1" applyBorder="1" applyProtection="1">
      <alignment vertical="center"/>
    </xf>
    <xf numFmtId="0" fontId="19" fillId="0" borderId="20" xfId="0" applyFont="1" applyBorder="1" applyProtection="1">
      <alignment vertical="center"/>
    </xf>
    <xf numFmtId="0" fontId="19" fillId="37" borderId="0" xfId="0" applyFont="1" applyFill="1" applyAlignment="1" applyProtection="1">
      <alignment vertical="center"/>
    </xf>
    <xf numFmtId="0" fontId="19" fillId="37" borderId="0" xfId="0" applyFont="1" applyFill="1" applyProtection="1">
      <alignment vertical="center"/>
    </xf>
    <xf numFmtId="0" fontId="20" fillId="0" borderId="16" xfId="0" applyFont="1" applyBorder="1" applyAlignment="1" applyProtection="1">
      <alignment vertical="center"/>
    </xf>
    <xf numFmtId="0" fontId="40" fillId="0" borderId="0" xfId="0" applyFont="1" applyBorder="1" applyProtection="1">
      <alignment vertical="center"/>
    </xf>
    <xf numFmtId="0" fontId="0" fillId="0" borderId="0" xfId="0" applyBorder="1" applyProtection="1">
      <alignment vertical="center"/>
    </xf>
    <xf numFmtId="0" fontId="32" fillId="0" borderId="0" xfId="0" applyFont="1" applyAlignment="1">
      <alignment vertical="center"/>
    </xf>
    <xf numFmtId="0" fontId="40" fillId="0" borderId="35" xfId="0" applyFont="1" applyBorder="1" applyAlignment="1">
      <alignment vertical="center" shrinkToFit="1"/>
    </xf>
    <xf numFmtId="0" fontId="40" fillId="0" borderId="40" xfId="0" applyFont="1" applyBorder="1" applyAlignment="1">
      <alignment vertical="center" shrinkToFit="1"/>
    </xf>
    <xf numFmtId="182" fontId="36" fillId="36" borderId="10" xfId="42" applyNumberFormat="1" applyFont="1" applyFill="1" applyBorder="1" applyAlignment="1" applyProtection="1">
      <alignment horizontal="center"/>
      <protection locked="0"/>
    </xf>
    <xf numFmtId="0" fontId="21" fillId="35" borderId="0" xfId="42" applyFill="1" applyProtection="1"/>
    <xf numFmtId="177" fontId="45" fillId="33" borderId="93" xfId="42" applyNumberFormat="1" applyFont="1" applyFill="1" applyBorder="1" applyAlignment="1" applyProtection="1">
      <alignment horizontal="center" vertical="center"/>
    </xf>
    <xf numFmtId="182" fontId="36" fillId="0" borderId="99" xfId="42" applyNumberFormat="1" applyFont="1" applyBorder="1" applyAlignment="1" applyProtection="1">
      <alignment horizontal="center" vertical="center"/>
    </xf>
    <xf numFmtId="182" fontId="36" fillId="0" borderId="21" xfId="42" applyNumberFormat="1" applyFont="1" applyBorder="1" applyAlignment="1" applyProtection="1">
      <alignment horizontal="center" vertical="center"/>
    </xf>
    <xf numFmtId="182" fontId="36" fillId="0" borderId="103" xfId="42" applyNumberFormat="1" applyFont="1" applyBorder="1" applyAlignment="1" applyProtection="1">
      <alignment horizontal="center" vertical="center"/>
    </xf>
    <xf numFmtId="0" fontId="21" fillId="35" borderId="0" xfId="42" applyFill="1" applyAlignment="1" applyProtection="1">
      <alignment horizontal="right"/>
    </xf>
    <xf numFmtId="177" fontId="23" fillId="36" borderId="19" xfId="42" applyNumberFormat="1" applyFont="1" applyFill="1" applyBorder="1" applyAlignment="1" applyProtection="1">
      <alignment horizontal="center" vertical="center"/>
    </xf>
    <xf numFmtId="0" fontId="0" fillId="0" borderId="0" xfId="42" applyFont="1"/>
    <xf numFmtId="182" fontId="46" fillId="0" borderId="49" xfId="42" applyNumberFormat="1" applyFont="1" applyBorder="1" applyAlignment="1">
      <alignment horizontal="center" vertical="center"/>
    </xf>
    <xf numFmtId="182" fontId="46" fillId="0" borderId="104" xfId="42" applyNumberFormat="1" applyFont="1" applyBorder="1" applyAlignment="1">
      <alignment horizontal="center" vertical="center"/>
    </xf>
    <xf numFmtId="182" fontId="36" fillId="0" borderId="105" xfId="42" applyNumberFormat="1" applyFont="1" applyBorder="1" applyAlignment="1" applyProtection="1">
      <alignment horizontal="center" vertical="center"/>
    </xf>
    <xf numFmtId="182" fontId="36" fillId="0" borderId="104" xfId="42" applyNumberFormat="1" applyFont="1" applyBorder="1" applyAlignment="1" applyProtection="1">
      <alignment horizontal="center" vertical="center"/>
    </xf>
    <xf numFmtId="0" fontId="23" fillId="35" borderId="20" xfId="42" applyFont="1" applyFill="1" applyBorder="1" applyAlignment="1" applyProtection="1">
      <alignment horizontal="center" vertical="center"/>
    </xf>
    <xf numFmtId="0" fontId="23" fillId="35" borderId="11" xfId="42" applyFont="1" applyFill="1" applyBorder="1" applyAlignment="1" applyProtection="1">
      <alignment vertical="center"/>
    </xf>
    <xf numFmtId="0" fontId="23" fillId="35" borderId="14" xfId="42" applyFont="1" applyFill="1" applyBorder="1" applyAlignment="1" applyProtection="1">
      <alignment vertical="center"/>
    </xf>
    <xf numFmtId="0" fontId="23" fillId="35" borderId="16" xfId="42" applyFont="1" applyFill="1" applyBorder="1" applyAlignment="1" applyProtection="1">
      <alignment horizontal="center" vertical="center"/>
    </xf>
    <xf numFmtId="177" fontId="45" fillId="33" borderId="97" xfId="42" applyNumberFormat="1" applyFont="1" applyFill="1" applyBorder="1" applyAlignment="1" applyProtection="1">
      <alignment horizontal="center" vertical="center"/>
    </xf>
    <xf numFmtId="177" fontId="45" fillId="33" borderId="10" xfId="42" applyNumberFormat="1" applyFont="1" applyFill="1" applyBorder="1" applyAlignment="1" applyProtection="1">
      <alignment horizontal="center" vertical="center"/>
    </xf>
    <xf numFmtId="0" fontId="47" fillId="0" borderId="0" xfId="0" applyFont="1" applyAlignment="1" applyProtection="1">
      <alignment horizontal="center" vertical="center"/>
      <protection locked="0"/>
    </xf>
    <xf numFmtId="0" fontId="48" fillId="0" borderId="0" xfId="0" applyFont="1">
      <alignment vertical="center"/>
    </xf>
    <xf numFmtId="0" fontId="32" fillId="0" borderId="0" xfId="0" applyFont="1" applyAlignment="1">
      <alignment horizontal="left" vertical="center"/>
    </xf>
    <xf numFmtId="0" fontId="32" fillId="0" borderId="0" xfId="0" applyFont="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185" fontId="0" fillId="0" borderId="40" xfId="0" applyNumberFormat="1" applyBorder="1" applyAlignment="1" applyProtection="1">
      <alignment horizontal="center" vertical="center" shrinkToFit="1"/>
      <protection locked="0"/>
    </xf>
    <xf numFmtId="185" fontId="0" fillId="0" borderId="41" xfId="0" applyNumberFormat="1" applyBorder="1" applyAlignment="1" applyProtection="1">
      <alignment horizontal="center" vertical="center" shrinkToFit="1"/>
      <protection locked="0"/>
    </xf>
    <xf numFmtId="0" fontId="19" fillId="0" borderId="12" xfId="0" applyFont="1" applyBorder="1" applyAlignment="1">
      <alignment horizontal="center" vertical="center" shrinkToFit="1"/>
    </xf>
    <xf numFmtId="0" fontId="19" fillId="0" borderId="13" xfId="0" applyFont="1" applyBorder="1" applyAlignment="1">
      <alignment horizontal="center" vertical="center" shrinkToFit="1"/>
    </xf>
    <xf numFmtId="0" fontId="19" fillId="0" borderId="17" xfId="0" applyFont="1" applyBorder="1" applyAlignment="1">
      <alignment horizontal="center" vertical="center" shrinkToFit="1"/>
    </xf>
    <xf numFmtId="0" fontId="19" fillId="0" borderId="18" xfId="0" applyFont="1" applyBorder="1" applyAlignment="1">
      <alignment horizontal="center" vertical="center" shrinkToFit="1"/>
    </xf>
    <xf numFmtId="0" fontId="20" fillId="0" borderId="11" xfId="0" applyFont="1" applyBorder="1" applyAlignment="1">
      <alignment horizontal="center" vertical="center" wrapText="1"/>
    </xf>
    <xf numFmtId="0" fontId="20" fillId="0" borderId="12" xfId="0" applyFont="1" applyBorder="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19" fillId="0" borderId="19" xfId="0" applyFont="1" applyBorder="1" applyAlignment="1">
      <alignment horizontal="center" vertical="center"/>
    </xf>
    <xf numFmtId="0" fontId="19" fillId="0" borderId="20" xfId="0" applyFont="1" applyBorder="1" applyAlignment="1">
      <alignment horizontal="center" vertical="center"/>
    </xf>
    <xf numFmtId="0" fontId="19" fillId="0" borderId="98" xfId="0" applyFont="1" applyBorder="1" applyAlignment="1">
      <alignment horizontal="center" vertical="center"/>
    </xf>
    <xf numFmtId="185" fontId="20" fillId="0" borderId="65" xfId="0" applyNumberFormat="1" applyFont="1" applyBorder="1" applyAlignment="1" applyProtection="1">
      <alignment horizontal="center" vertical="center"/>
      <protection locked="0"/>
    </xf>
    <xf numFmtId="185" fontId="20" fillId="0" borderId="12" xfId="0" applyNumberFormat="1" applyFont="1" applyBorder="1" applyAlignment="1" applyProtection="1">
      <alignment horizontal="center" vertical="center"/>
      <protection locked="0"/>
    </xf>
    <xf numFmtId="185" fontId="20" fillId="0" borderId="55" xfId="0" applyNumberFormat="1" applyFont="1" applyBorder="1" applyAlignment="1" applyProtection="1">
      <alignment horizontal="center" vertical="center"/>
      <protection locked="0"/>
    </xf>
    <xf numFmtId="185" fontId="20" fillId="0" borderId="66" xfId="0" applyNumberFormat="1" applyFont="1" applyBorder="1" applyAlignment="1" applyProtection="1">
      <alignment horizontal="center" vertical="center"/>
      <protection locked="0"/>
    </xf>
    <xf numFmtId="185" fontId="20" fillId="0" borderId="17" xfId="0" applyNumberFormat="1" applyFont="1" applyBorder="1" applyAlignment="1" applyProtection="1">
      <alignment horizontal="center" vertical="center"/>
      <protection locked="0"/>
    </xf>
    <xf numFmtId="185" fontId="20" fillId="0" borderId="56" xfId="0" applyNumberFormat="1" applyFont="1" applyBorder="1" applyAlignment="1" applyProtection="1">
      <alignment horizontal="center" vertical="center"/>
      <protection locked="0"/>
    </xf>
    <xf numFmtId="0" fontId="20" fillId="0" borderId="57" xfId="0" applyFont="1" applyBorder="1" applyAlignment="1" applyProtection="1">
      <alignment horizontal="center" vertical="center" shrinkToFit="1"/>
      <protection locked="0"/>
    </xf>
    <xf numFmtId="0" fontId="20" fillId="0" borderId="38" xfId="0" applyFont="1" applyBorder="1" applyAlignment="1" applyProtection="1">
      <alignment horizontal="center" vertical="center" shrinkToFit="1"/>
      <protection locked="0"/>
    </xf>
    <xf numFmtId="0" fontId="20" fillId="0" borderId="58" xfId="0" applyFont="1" applyBorder="1" applyAlignment="1" applyProtection="1">
      <alignment horizontal="center" vertical="center" shrinkToFit="1"/>
      <protection locked="0"/>
    </xf>
    <xf numFmtId="0" fontId="20" fillId="0" borderId="12" xfId="0" applyFont="1" applyBorder="1" applyAlignment="1">
      <alignment horizontal="center" vertical="center" wrapText="1"/>
    </xf>
    <xf numFmtId="0" fontId="20" fillId="0" borderId="55"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56" xfId="0" applyFont="1" applyBorder="1" applyAlignment="1">
      <alignment horizontal="center" vertical="center" wrapText="1"/>
    </xf>
    <xf numFmtId="0" fontId="20" fillId="0" borderId="59" xfId="0" applyFont="1" applyBorder="1" applyAlignment="1" applyProtection="1">
      <alignment horizontal="center" vertical="center" shrinkToFit="1"/>
      <protection locked="0"/>
    </xf>
    <xf numFmtId="0" fontId="20" fillId="0" borderId="43" xfId="0" applyFont="1" applyBorder="1" applyAlignment="1" applyProtection="1">
      <alignment horizontal="center" vertical="center" shrinkToFit="1"/>
      <protection locked="0"/>
    </xf>
    <xf numFmtId="0" fontId="20" fillId="0" borderId="60" xfId="0" applyFont="1" applyBorder="1" applyAlignment="1" applyProtection="1">
      <alignment horizontal="center" vertical="center" shrinkToFit="1"/>
      <protection locked="0"/>
    </xf>
    <xf numFmtId="0" fontId="19" fillId="0" borderId="0" xfId="0" applyFont="1" applyAlignment="1" applyProtection="1">
      <alignment horizontal="left" vertical="center" shrinkToFit="1"/>
      <protection locked="0"/>
    </xf>
    <xf numFmtId="0" fontId="19" fillId="0" borderId="0" xfId="0" applyFont="1" applyAlignment="1" applyProtection="1">
      <alignment vertical="center" shrinkToFit="1"/>
      <protection locked="0"/>
    </xf>
    <xf numFmtId="49" fontId="19" fillId="0" borderId="0" xfId="0" applyNumberFormat="1" applyFont="1" applyAlignment="1" applyProtection="1">
      <alignment vertical="center" shrinkToFit="1"/>
      <protection locked="0"/>
    </xf>
    <xf numFmtId="0" fontId="19" fillId="0" borderId="0" xfId="0" applyFont="1" applyAlignment="1" applyProtection="1">
      <alignment horizontal="center" vertical="center" shrinkToFit="1"/>
      <protection locked="0"/>
    </xf>
    <xf numFmtId="0" fontId="34" fillId="0" borderId="12" xfId="0" applyFont="1" applyBorder="1" applyAlignment="1" applyProtection="1">
      <alignment horizontal="left" vertical="center"/>
      <protection locked="0"/>
    </xf>
    <xf numFmtId="0" fontId="38" fillId="0" borderId="17" xfId="0" applyFont="1" applyBorder="1" applyAlignment="1" applyProtection="1">
      <alignment horizontal="left" vertical="center"/>
    </xf>
    <xf numFmtId="0" fontId="19" fillId="0" borderId="0" xfId="0" applyFont="1" applyAlignment="1">
      <alignment horizontal="left" vertical="center"/>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16" xfId="0" applyFont="1" applyBorder="1" applyAlignment="1">
      <alignment horizontal="center" vertical="center"/>
    </xf>
    <xf numFmtId="0" fontId="19" fillId="0" borderId="17" xfId="0" applyFont="1" applyBorder="1" applyAlignment="1">
      <alignment horizontal="center" vertical="center"/>
    </xf>
    <xf numFmtId="185" fontId="0" fillId="0" borderId="52" xfId="0" applyNumberFormat="1" applyBorder="1" applyAlignment="1" applyProtection="1">
      <alignment horizontal="center" vertical="center" shrinkToFit="1"/>
      <protection locked="0"/>
    </xf>
    <xf numFmtId="185" fontId="0" fillId="0" borderId="53" xfId="0" applyNumberFormat="1" applyBorder="1" applyAlignment="1" applyProtection="1">
      <alignment horizontal="center" vertical="center" shrinkToFit="1"/>
      <protection locked="0"/>
    </xf>
    <xf numFmtId="0" fontId="19" fillId="0" borderId="77" xfId="0" applyFont="1" applyBorder="1" applyAlignment="1">
      <alignment horizontal="center" vertical="center"/>
    </xf>
    <xf numFmtId="0" fontId="19" fillId="0" borderId="76" xfId="0" applyFont="1" applyBorder="1" applyAlignment="1">
      <alignment horizontal="center" vertical="center"/>
    </xf>
    <xf numFmtId="0" fontId="19" fillId="0" borderId="78" xfId="0" applyFont="1" applyBorder="1" applyAlignment="1">
      <alignment horizontal="center" vertical="center"/>
    </xf>
    <xf numFmtId="0" fontId="19" fillId="0" borderId="83" xfId="0" applyFont="1" applyBorder="1" applyAlignment="1">
      <alignment horizontal="center" vertical="center"/>
    </xf>
    <xf numFmtId="0" fontId="19" fillId="0" borderId="82" xfId="0" applyFont="1" applyBorder="1" applyAlignment="1">
      <alignment horizontal="center" vertical="center"/>
    </xf>
    <xf numFmtId="0" fontId="19" fillId="0" borderId="84" xfId="0" applyFont="1" applyBorder="1" applyAlignment="1">
      <alignment horizontal="center" vertical="center"/>
    </xf>
    <xf numFmtId="0" fontId="19" fillId="0" borderId="42" xfId="0" applyFont="1" applyBorder="1" applyAlignment="1" applyProtection="1">
      <alignment horizontal="center" vertical="center" shrinkToFit="1"/>
      <protection locked="0"/>
    </xf>
    <xf numFmtId="0" fontId="19" fillId="0" borderId="43" xfId="0" applyFont="1" applyBorder="1" applyAlignment="1" applyProtection="1">
      <alignment horizontal="center" vertical="center" shrinkToFit="1"/>
      <protection locked="0"/>
    </xf>
    <xf numFmtId="0" fontId="19" fillId="0" borderId="44" xfId="0" applyFont="1" applyBorder="1" applyAlignment="1" applyProtection="1">
      <alignment horizontal="center" vertical="center" shrinkToFit="1"/>
      <protection locked="0"/>
    </xf>
    <xf numFmtId="0" fontId="20" fillId="0" borderId="17" xfId="0" applyFont="1" applyBorder="1" applyAlignment="1" applyProtection="1">
      <alignment horizontal="center" vertical="center"/>
      <protection locked="0"/>
    </xf>
    <xf numFmtId="0" fontId="34" fillId="0" borderId="14" xfId="0" applyFont="1" applyBorder="1" applyAlignment="1">
      <alignment horizontal="left" vertical="center"/>
    </xf>
    <xf numFmtId="0" fontId="34" fillId="0" borderId="0" xfId="0" applyFont="1" applyAlignment="1">
      <alignment horizontal="left" vertical="center"/>
    </xf>
    <xf numFmtId="0" fontId="19" fillId="0" borderId="14" xfId="0" applyFont="1" applyBorder="1" applyAlignment="1">
      <alignment horizontal="left" vertical="center"/>
    </xf>
    <xf numFmtId="0" fontId="20" fillId="0" borderId="0" xfId="0" applyFont="1" applyAlignment="1" applyProtection="1">
      <alignment vertical="center"/>
    </xf>
    <xf numFmtId="0" fontId="34" fillId="0" borderId="14" xfId="0" applyFont="1" applyBorder="1" applyAlignment="1">
      <alignment horizontal="left" vertical="center" shrinkToFit="1"/>
    </xf>
    <xf numFmtId="0" fontId="34" fillId="0" borderId="0" xfId="0" applyFont="1" applyAlignment="1">
      <alignment horizontal="left" vertical="center" shrinkToFit="1"/>
    </xf>
    <xf numFmtId="49" fontId="19" fillId="0" borderId="0" xfId="0" applyNumberFormat="1" applyFont="1" applyAlignment="1" applyProtection="1">
      <alignment horizontal="center" vertical="center"/>
      <protection locked="0"/>
    </xf>
    <xf numFmtId="0" fontId="20" fillId="0" borderId="61" xfId="0" applyFont="1" applyBorder="1" applyAlignment="1" applyProtection="1">
      <alignment horizontal="center" vertical="center" shrinkToFit="1"/>
      <protection locked="0"/>
    </xf>
    <xf numFmtId="0" fontId="20" fillId="0" borderId="62" xfId="0" applyFont="1" applyBorder="1" applyAlignment="1" applyProtection="1">
      <alignment horizontal="center" vertical="center" shrinkToFit="1"/>
      <protection locked="0"/>
    </xf>
    <xf numFmtId="0" fontId="20" fillId="0" borderId="19"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98" xfId="0" applyFont="1" applyBorder="1" applyAlignment="1">
      <alignment horizontal="center" vertical="center" wrapText="1"/>
    </xf>
    <xf numFmtId="0" fontId="20" fillId="0" borderId="50" xfId="0" applyFont="1" applyBorder="1" applyAlignment="1" applyProtection="1">
      <alignment horizontal="center" vertical="center" shrinkToFit="1"/>
      <protection locked="0"/>
    </xf>
    <xf numFmtId="185" fontId="20" fillId="0" borderId="58" xfId="0" applyNumberFormat="1" applyFont="1" applyBorder="1" applyAlignment="1" applyProtection="1">
      <alignment horizontal="center" vertical="center" shrinkToFit="1"/>
      <protection locked="0"/>
    </xf>
    <xf numFmtId="185" fontId="20" fillId="0" borderId="51" xfId="0" applyNumberFormat="1" applyFont="1" applyBorder="1" applyAlignment="1" applyProtection="1">
      <alignment horizontal="center" vertical="center" shrinkToFit="1"/>
      <protection locked="0"/>
    </xf>
    <xf numFmtId="0" fontId="20" fillId="0" borderId="52" xfId="0" applyFont="1" applyBorder="1" applyAlignment="1" applyProtection="1">
      <alignment horizontal="center" vertical="center" shrinkToFit="1"/>
      <protection locked="0"/>
    </xf>
    <xf numFmtId="185" fontId="20" fillId="0" borderId="63" xfId="0" applyNumberFormat="1" applyFont="1" applyBorder="1" applyAlignment="1" applyProtection="1">
      <alignment horizontal="center" vertical="center" shrinkToFit="1"/>
      <protection locked="0"/>
    </xf>
    <xf numFmtId="185" fontId="20" fillId="0" borderId="53" xfId="0" applyNumberFormat="1" applyFont="1" applyBorder="1" applyAlignment="1" applyProtection="1">
      <alignment horizontal="center" vertical="center" shrinkToFit="1"/>
      <protection locked="0"/>
    </xf>
    <xf numFmtId="0" fontId="20" fillId="0" borderId="11" xfId="0" applyFont="1" applyBorder="1" applyAlignment="1">
      <alignment horizontal="center" vertical="center"/>
    </xf>
    <xf numFmtId="0" fontId="20" fillId="37" borderId="0" xfId="0" applyFont="1" applyFill="1" applyAlignment="1">
      <alignment horizontal="left" vertical="center"/>
    </xf>
    <xf numFmtId="0" fontId="19" fillId="0" borderId="65"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6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8" xfId="0" applyFont="1" applyBorder="1" applyAlignment="1">
      <alignment horizontal="center" vertical="center" wrapText="1"/>
    </xf>
    <xf numFmtId="0" fontId="19" fillId="37" borderId="0" xfId="0" applyFont="1" applyFill="1" applyAlignment="1">
      <alignment horizontal="left" vertical="center"/>
    </xf>
    <xf numFmtId="0" fontId="19" fillId="0" borderId="11" xfId="0" applyFont="1" applyBorder="1" applyAlignment="1" applyProtection="1">
      <alignment horizontal="left" vertical="top"/>
      <protection locked="0"/>
    </xf>
    <xf numFmtId="0" fontId="19" fillId="0" borderId="12" xfId="0" applyFont="1" applyBorder="1" applyAlignment="1" applyProtection="1">
      <alignment horizontal="left" vertical="top"/>
      <protection locked="0"/>
    </xf>
    <xf numFmtId="0" fontId="19" fillId="0" borderId="13" xfId="0" applyFont="1" applyBorder="1" applyAlignment="1" applyProtection="1">
      <alignment horizontal="left" vertical="top"/>
      <protection locked="0"/>
    </xf>
    <xf numFmtId="0" fontId="19" fillId="0" borderId="14" xfId="0" applyFont="1" applyBorder="1" applyAlignment="1" applyProtection="1">
      <alignment horizontal="left" vertical="top"/>
      <protection locked="0"/>
    </xf>
    <xf numFmtId="0" fontId="19" fillId="0" borderId="0" xfId="0" applyFont="1" applyAlignment="1" applyProtection="1">
      <alignment horizontal="left" vertical="top"/>
      <protection locked="0"/>
    </xf>
    <xf numFmtId="0" fontId="19" fillId="0" borderId="15" xfId="0" applyFont="1" applyBorder="1" applyAlignment="1" applyProtection="1">
      <alignment horizontal="left" vertical="top"/>
      <protection locked="0"/>
    </xf>
    <xf numFmtId="0" fontId="19" fillId="0" borderId="16" xfId="0" applyFont="1" applyBorder="1" applyAlignment="1" applyProtection="1">
      <alignment horizontal="left" vertical="top"/>
      <protection locked="0"/>
    </xf>
    <xf numFmtId="0" fontId="19" fillId="0" borderId="17" xfId="0" applyFont="1" applyBorder="1" applyAlignment="1" applyProtection="1">
      <alignment horizontal="left" vertical="top"/>
      <protection locked="0"/>
    </xf>
    <xf numFmtId="0" fontId="19" fillId="0" borderId="18" xfId="0" applyFont="1" applyBorder="1" applyAlignment="1" applyProtection="1">
      <alignment horizontal="left" vertical="top"/>
      <protection locked="0"/>
    </xf>
    <xf numFmtId="0" fontId="19" fillId="0" borderId="11" xfId="0" applyFont="1" applyBorder="1" applyAlignment="1" applyProtection="1">
      <alignment horizontal="left" vertical="top" wrapText="1"/>
      <protection locked="0"/>
    </xf>
    <xf numFmtId="0" fontId="19" fillId="0" borderId="20" xfId="0" applyFont="1" applyBorder="1" applyAlignment="1">
      <alignment horizontal="left" vertical="center"/>
    </xf>
    <xf numFmtId="0" fontId="19" fillId="0" borderId="21" xfId="0" applyFont="1" applyBorder="1" applyAlignment="1">
      <alignment horizontal="left" vertical="center"/>
    </xf>
    <xf numFmtId="0" fontId="19" fillId="37" borderId="0" xfId="0" applyFont="1" applyFill="1" applyBorder="1" applyAlignment="1">
      <alignment horizontal="left" vertical="center"/>
    </xf>
    <xf numFmtId="0" fontId="19" fillId="37" borderId="15" xfId="0" applyFont="1" applyFill="1" applyBorder="1" applyAlignment="1">
      <alignment horizontal="left" vertical="center"/>
    </xf>
    <xf numFmtId="0" fontId="20" fillId="0" borderId="0" xfId="0" applyFont="1" applyAlignment="1">
      <alignment horizontal="left" vertical="center"/>
    </xf>
    <xf numFmtId="0" fontId="19" fillId="0" borderId="20" xfId="0" applyFont="1" applyBorder="1" applyAlignment="1">
      <alignment horizontal="right" vertical="center"/>
    </xf>
    <xf numFmtId="0" fontId="34" fillId="0" borderId="0" xfId="0" applyFont="1" applyAlignment="1" applyProtection="1">
      <alignment vertical="center" shrinkToFit="1"/>
      <protection locked="0"/>
    </xf>
    <xf numFmtId="49" fontId="34" fillId="0" borderId="0" xfId="0" applyNumberFormat="1" applyFont="1" applyAlignment="1" applyProtection="1">
      <alignment horizontal="center" vertical="center"/>
      <protection locked="0"/>
    </xf>
    <xf numFmtId="0" fontId="38" fillId="0" borderId="17" xfId="0" applyFont="1" applyBorder="1" applyAlignment="1">
      <alignment horizontal="left" vertical="center"/>
    </xf>
    <xf numFmtId="0" fontId="19" fillId="0" borderId="34" xfId="0" applyFont="1" applyBorder="1" applyAlignment="1">
      <alignment horizontal="center" vertical="center"/>
    </xf>
    <xf numFmtId="0" fontId="19" fillId="0" borderId="22" xfId="0" applyFont="1" applyBorder="1" applyAlignment="1">
      <alignment horizontal="center" vertical="center"/>
    </xf>
    <xf numFmtId="0" fontId="20" fillId="0" borderId="68" xfId="0" applyFont="1" applyBorder="1" applyAlignment="1">
      <alignment horizontal="center" vertical="center" shrinkToFit="1"/>
    </xf>
    <xf numFmtId="0" fontId="20" fillId="0" borderId="69" xfId="0" applyFont="1" applyBorder="1" applyAlignment="1">
      <alignment horizontal="center" vertical="center" shrinkToFit="1"/>
    </xf>
    <xf numFmtId="0" fontId="20" fillId="0" borderId="70" xfId="0" applyFont="1" applyBorder="1" applyAlignment="1">
      <alignment horizontal="center" vertical="center" shrinkToFit="1"/>
    </xf>
    <xf numFmtId="0" fontId="20" fillId="0" borderId="71" xfId="0" applyFont="1" applyBorder="1" applyAlignment="1">
      <alignment horizontal="center" vertical="center" shrinkToFit="1"/>
    </xf>
    <xf numFmtId="0" fontId="33" fillId="0" borderId="13" xfId="0" applyFont="1" applyBorder="1" applyAlignment="1">
      <alignment horizontal="center" vertical="center" wrapText="1"/>
    </xf>
    <xf numFmtId="0" fontId="33" fillId="0" borderId="29"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28" xfId="0" applyFont="1" applyBorder="1" applyAlignment="1">
      <alignment horizontal="center" vertical="center" wrapText="1"/>
    </xf>
    <xf numFmtId="0" fontId="20" fillId="0" borderId="17" xfId="0" applyFont="1" applyBorder="1" applyAlignment="1">
      <alignment horizontal="left" vertical="center"/>
    </xf>
    <xf numFmtId="0" fontId="34" fillId="0" borderId="0" xfId="0" applyFont="1" applyAlignment="1" applyProtection="1">
      <alignment horizontal="left" vertical="center"/>
      <protection locked="0"/>
    </xf>
    <xf numFmtId="49" fontId="34" fillId="0" borderId="0" xfId="0" applyNumberFormat="1" applyFont="1" applyAlignment="1" applyProtection="1">
      <alignment vertical="center" shrinkToFit="1"/>
      <protection locked="0"/>
    </xf>
    <xf numFmtId="49" fontId="34" fillId="0" borderId="15" xfId="0" applyNumberFormat="1" applyFont="1" applyBorder="1" applyAlignment="1" applyProtection="1">
      <alignment vertical="center" shrinkToFit="1"/>
      <protection locked="0"/>
    </xf>
    <xf numFmtId="0" fontId="38" fillId="0" borderId="0" xfId="0" applyFont="1">
      <alignment vertical="center"/>
    </xf>
    <xf numFmtId="0" fontId="19" fillId="0" borderId="21" xfId="0" applyFont="1" applyBorder="1" applyAlignment="1">
      <alignment horizontal="center" vertical="center"/>
    </xf>
    <xf numFmtId="0" fontId="34" fillId="0" borderId="0" xfId="0" applyFont="1" applyAlignment="1" applyProtection="1">
      <alignment horizontal="right" vertical="center"/>
      <protection locked="0"/>
    </xf>
    <xf numFmtId="0" fontId="19" fillId="0" borderId="0" xfId="0" applyFont="1" applyAlignment="1">
      <alignment horizontal="center" vertical="center"/>
    </xf>
    <xf numFmtId="0" fontId="19" fillId="0" borderId="0" xfId="0" applyFont="1" applyAlignment="1" applyProtection="1">
      <alignment horizontal="left" vertical="center"/>
      <protection locked="0"/>
    </xf>
    <xf numFmtId="177" fontId="19" fillId="0" borderId="0" xfId="0" applyNumberFormat="1" applyFont="1" applyAlignment="1" applyProtection="1">
      <alignment horizontal="center" vertical="center"/>
      <protection locked="0"/>
    </xf>
    <xf numFmtId="177" fontId="20" fillId="0" borderId="20" xfId="0" applyNumberFormat="1" applyFont="1" applyBorder="1" applyAlignment="1" applyProtection="1">
      <alignment horizontal="center" vertical="center"/>
      <protection locked="0"/>
    </xf>
    <xf numFmtId="0" fontId="19" fillId="0" borderId="19" xfId="0" applyFont="1" applyBorder="1" applyAlignment="1">
      <alignment horizontal="right" vertical="center"/>
    </xf>
    <xf numFmtId="0" fontId="19" fillId="37" borderId="17" xfId="0" applyFont="1" applyFill="1" applyBorder="1" applyAlignment="1">
      <alignment horizontal="left" vertical="center"/>
    </xf>
    <xf numFmtId="0" fontId="19" fillId="37" borderId="18" xfId="0" applyFont="1" applyFill="1" applyBorder="1" applyAlignment="1">
      <alignment horizontal="left" vertical="center"/>
    </xf>
    <xf numFmtId="0" fontId="19" fillId="37" borderId="12" xfId="0" applyFont="1" applyFill="1" applyBorder="1" applyAlignment="1">
      <alignment horizontal="left" vertical="center"/>
    </xf>
    <xf numFmtId="0" fontId="19" fillId="37" borderId="13" xfId="0" applyFont="1" applyFill="1" applyBorder="1" applyAlignment="1">
      <alignment horizontal="left" vertical="center"/>
    </xf>
    <xf numFmtId="0" fontId="19" fillId="0" borderId="12"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178" fontId="19" fillId="0" borderId="11" xfId="44" applyNumberFormat="1" applyFont="1" applyBorder="1" applyAlignment="1" applyProtection="1">
      <alignment horizontal="right" vertical="center"/>
      <protection locked="0"/>
    </xf>
    <xf numFmtId="178" fontId="19" fillId="0" borderId="12" xfId="44" applyNumberFormat="1" applyFont="1" applyBorder="1" applyAlignment="1" applyProtection="1">
      <alignment horizontal="right" vertical="center"/>
      <protection locked="0"/>
    </xf>
    <xf numFmtId="178" fontId="19" fillId="0" borderId="55" xfId="44" applyNumberFormat="1" applyFont="1" applyBorder="1" applyAlignment="1" applyProtection="1">
      <alignment horizontal="right" vertical="center"/>
      <protection locked="0"/>
    </xf>
    <xf numFmtId="178" fontId="19" fillId="0" borderId="16" xfId="44" applyNumberFormat="1" applyFont="1" applyBorder="1" applyAlignment="1" applyProtection="1">
      <alignment horizontal="right" vertical="center"/>
      <protection locked="0"/>
    </xf>
    <xf numFmtId="178" fontId="19" fillId="0" borderId="17" xfId="44" applyNumberFormat="1" applyFont="1" applyBorder="1" applyAlignment="1" applyProtection="1">
      <alignment horizontal="right" vertical="center"/>
      <protection locked="0"/>
    </xf>
    <xf numFmtId="178" fontId="19" fillId="0" borderId="56" xfId="44" applyNumberFormat="1" applyFont="1" applyBorder="1" applyAlignment="1" applyProtection="1">
      <alignment horizontal="right" vertical="center"/>
      <protection locked="0"/>
    </xf>
    <xf numFmtId="181" fontId="19" fillId="0" borderId="11" xfId="44" applyNumberFormat="1" applyFont="1" applyBorder="1" applyAlignment="1" applyProtection="1">
      <alignment horizontal="right" vertical="center"/>
      <protection locked="0"/>
    </xf>
    <xf numFmtId="181" fontId="19" fillId="0" borderId="12" xfId="44" applyNumberFormat="1" applyFont="1" applyBorder="1" applyAlignment="1" applyProtection="1">
      <alignment horizontal="right" vertical="center"/>
      <protection locked="0"/>
    </xf>
    <xf numFmtId="181" fontId="19" fillId="0" borderId="55" xfId="44" applyNumberFormat="1" applyFont="1" applyBorder="1" applyAlignment="1" applyProtection="1">
      <alignment horizontal="right" vertical="center"/>
      <protection locked="0"/>
    </xf>
    <xf numFmtId="181" fontId="19" fillId="0" borderId="16" xfId="44" applyNumberFormat="1" applyFont="1" applyBorder="1" applyAlignment="1" applyProtection="1">
      <alignment horizontal="right" vertical="center"/>
      <protection locked="0"/>
    </xf>
    <xf numFmtId="181" fontId="19" fillId="0" borderId="17" xfId="44" applyNumberFormat="1" applyFont="1" applyBorder="1" applyAlignment="1" applyProtection="1">
      <alignment horizontal="right" vertical="center"/>
      <protection locked="0"/>
    </xf>
    <xf numFmtId="181" fontId="19" fillId="0" borderId="56" xfId="44" applyNumberFormat="1" applyFont="1" applyBorder="1" applyAlignment="1" applyProtection="1">
      <alignment horizontal="right" vertical="center"/>
      <protection locked="0"/>
    </xf>
    <xf numFmtId="0" fontId="19" fillId="0" borderId="28" xfId="0" applyFont="1" applyBorder="1" applyAlignment="1" applyProtection="1">
      <alignment horizontal="left" vertical="top"/>
      <protection locked="0"/>
    </xf>
    <xf numFmtId="0" fontId="19" fillId="0" borderId="10" xfId="0" applyFont="1" applyBorder="1" applyAlignment="1" applyProtection="1">
      <alignment horizontal="left" vertical="top"/>
      <protection locked="0"/>
    </xf>
    <xf numFmtId="38" fontId="19" fillId="0" borderId="19" xfId="44" applyFont="1" applyBorder="1" applyAlignment="1" applyProtection="1">
      <alignment horizontal="right" vertical="center" wrapText="1"/>
      <protection locked="0"/>
    </xf>
    <xf numFmtId="38" fontId="19" fillId="0" borderId="20" xfId="44" applyFont="1" applyBorder="1" applyAlignment="1" applyProtection="1">
      <alignment horizontal="right" vertical="center" wrapText="1"/>
      <protection locked="0"/>
    </xf>
    <xf numFmtId="0" fontId="19" fillId="0" borderId="10" xfId="0" applyFont="1" applyBorder="1" applyAlignment="1">
      <alignment horizontal="center" vertical="center" wrapText="1"/>
    </xf>
    <xf numFmtId="184" fontId="19" fillId="0" borderId="28" xfId="0" applyNumberFormat="1" applyFont="1" applyBorder="1" applyAlignment="1" applyProtection="1">
      <alignment horizontal="left" vertical="center"/>
      <protection locked="0"/>
    </xf>
    <xf numFmtId="0" fontId="19" fillId="0" borderId="19" xfId="0" applyFont="1" applyBorder="1" applyAlignment="1">
      <alignment horizontal="left" vertical="center"/>
    </xf>
    <xf numFmtId="0" fontId="19" fillId="0" borderId="13" xfId="0" applyFont="1" applyBorder="1" applyAlignment="1">
      <alignment horizontal="center" vertical="center"/>
    </xf>
    <xf numFmtId="0" fontId="19" fillId="0" borderId="10" xfId="0" applyFont="1" applyBorder="1" applyAlignment="1" applyProtection="1">
      <alignment horizontal="center" vertical="center" wrapText="1"/>
      <protection locked="0"/>
    </xf>
    <xf numFmtId="177" fontId="20" fillId="0" borderId="17" xfId="0" applyNumberFormat="1" applyFont="1" applyBorder="1" applyAlignment="1" applyProtection="1">
      <alignment horizontal="center" vertical="center"/>
      <protection locked="0"/>
    </xf>
    <xf numFmtId="0" fontId="20" fillId="0" borderId="18" xfId="0" applyFont="1" applyBorder="1" applyAlignment="1">
      <alignment horizontal="left" vertical="center"/>
    </xf>
    <xf numFmtId="179" fontId="19" fillId="0" borderId="20"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178" fontId="19" fillId="0" borderId="20" xfId="44" applyNumberFormat="1" applyFont="1" applyBorder="1" applyAlignment="1">
      <alignment horizontal="center" vertical="center" wrapText="1"/>
    </xf>
    <xf numFmtId="178" fontId="19" fillId="0" borderId="21" xfId="44" applyNumberFormat="1" applyFont="1" applyBorder="1" applyAlignment="1">
      <alignment horizontal="center" vertical="center" wrapText="1"/>
    </xf>
    <xf numFmtId="179" fontId="19" fillId="0" borderId="19" xfId="0" applyNumberFormat="1" applyFont="1" applyBorder="1" applyAlignment="1" applyProtection="1">
      <alignment horizontal="right" vertical="center" wrapText="1"/>
      <protection locked="0"/>
    </xf>
    <xf numFmtId="179" fontId="19" fillId="0" borderId="20" xfId="0" applyNumberFormat="1" applyFont="1" applyBorder="1" applyAlignment="1" applyProtection="1">
      <alignment horizontal="right" vertical="center" wrapText="1"/>
      <protection locked="0"/>
    </xf>
    <xf numFmtId="0" fontId="19" fillId="0" borderId="0" xfId="0" applyFont="1" applyAlignment="1">
      <alignment vertical="center"/>
    </xf>
    <xf numFmtId="0" fontId="19" fillId="0" borderId="10" xfId="0" applyFont="1" applyBorder="1" applyAlignment="1" applyProtection="1">
      <alignment horizontal="center" vertical="top"/>
      <protection locked="0"/>
    </xf>
    <xf numFmtId="0" fontId="19" fillId="0" borderId="25" xfId="0" applyFont="1" applyBorder="1" applyAlignment="1">
      <alignment horizontal="left" vertical="center"/>
    </xf>
    <xf numFmtId="0" fontId="19" fillId="0" borderId="11" xfId="0" applyFont="1" applyBorder="1" applyAlignment="1">
      <alignment horizontal="left" vertical="center"/>
    </xf>
    <xf numFmtId="0" fontId="19" fillId="0" borderId="12" xfId="0" applyFont="1" applyBorder="1" applyAlignment="1">
      <alignment horizontal="left" vertical="center"/>
    </xf>
    <xf numFmtId="0" fontId="0" fillId="0" borderId="35"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19" fillId="0" borderId="37" xfId="0" applyFont="1" applyBorder="1" applyAlignment="1" applyProtection="1">
      <alignment horizontal="center" vertical="center" shrinkToFit="1"/>
      <protection locked="0"/>
    </xf>
    <xf numFmtId="0" fontId="19" fillId="0" borderId="38" xfId="0" applyFont="1" applyBorder="1" applyAlignment="1" applyProtection="1">
      <alignment horizontal="center" vertical="center" shrinkToFit="1"/>
      <protection locked="0"/>
    </xf>
    <xf numFmtId="0" fontId="19" fillId="0" borderId="39" xfId="0" applyFont="1" applyBorder="1" applyAlignment="1" applyProtection="1">
      <alignment horizontal="center" vertical="center" shrinkToFit="1"/>
      <protection locked="0"/>
    </xf>
    <xf numFmtId="0" fontId="20" fillId="0" borderId="21" xfId="0" applyFont="1" applyBorder="1" applyAlignment="1">
      <alignment horizontal="center" vertical="center"/>
    </xf>
    <xf numFmtId="0" fontId="20" fillId="0" borderId="10" xfId="0" applyFont="1" applyBorder="1" applyAlignment="1">
      <alignment horizontal="center" vertical="center"/>
    </xf>
    <xf numFmtId="0" fontId="19" fillId="0" borderId="11" xfId="0" applyFont="1" applyFill="1" applyBorder="1" applyAlignment="1" applyProtection="1">
      <alignment horizontal="center" vertical="center"/>
      <protection locked="0"/>
    </xf>
    <xf numFmtId="0" fontId="19" fillId="0" borderId="12" xfId="0" applyFont="1" applyFill="1" applyBorder="1" applyAlignment="1" applyProtection="1">
      <alignment horizontal="center" vertical="center"/>
      <protection locked="0"/>
    </xf>
    <xf numFmtId="0" fontId="19" fillId="0" borderId="13" xfId="0" applyFont="1" applyFill="1" applyBorder="1" applyAlignment="1" applyProtection="1">
      <alignment horizontal="center" vertical="center"/>
      <protection locked="0"/>
    </xf>
    <xf numFmtId="0" fontId="19" fillId="0" borderId="16" xfId="0" applyFont="1" applyFill="1" applyBorder="1" applyAlignment="1" applyProtection="1">
      <alignment horizontal="center" vertical="center"/>
      <protection locked="0"/>
    </xf>
    <xf numFmtId="0" fontId="19" fillId="0" borderId="17" xfId="0" applyFont="1" applyFill="1" applyBorder="1" applyAlignment="1" applyProtection="1">
      <alignment horizontal="center" vertical="center"/>
      <protection locked="0"/>
    </xf>
    <xf numFmtId="0" fontId="19" fillId="0" borderId="18" xfId="0" applyFont="1" applyFill="1" applyBorder="1" applyAlignment="1" applyProtection="1">
      <alignment horizontal="center" vertical="center"/>
      <protection locked="0"/>
    </xf>
    <xf numFmtId="0" fontId="19" fillId="0" borderId="27" xfId="0" applyFont="1" applyBorder="1" applyAlignment="1">
      <alignment horizontal="center" vertical="center"/>
    </xf>
    <xf numFmtId="0" fontId="19" fillId="0" borderId="26" xfId="0" applyFont="1" applyBorder="1" applyAlignment="1">
      <alignment horizontal="center" vertical="center"/>
    </xf>
    <xf numFmtId="0" fontId="19" fillId="0" borderId="67" xfId="0" applyFont="1" applyBorder="1" applyAlignment="1">
      <alignment horizontal="center" vertical="center"/>
    </xf>
    <xf numFmtId="0" fontId="19" fillId="0" borderId="22" xfId="0" applyFont="1" applyBorder="1" applyAlignment="1" applyProtection="1">
      <alignment vertical="center"/>
      <protection locked="0"/>
    </xf>
    <xf numFmtId="0" fontId="30" fillId="0" borderId="57" xfId="0" applyFont="1" applyBorder="1" applyAlignment="1" applyProtection="1">
      <alignment horizontal="center" vertical="center" shrinkToFit="1"/>
      <protection locked="0"/>
    </xf>
    <xf numFmtId="0" fontId="30" fillId="0" borderId="38" xfId="0" applyFont="1" applyBorder="1" applyAlignment="1" applyProtection="1">
      <alignment horizontal="center" vertical="center" shrinkToFit="1"/>
      <protection locked="0"/>
    </xf>
    <xf numFmtId="0" fontId="30" fillId="0" borderId="61" xfId="0" applyFont="1" applyBorder="1" applyAlignment="1" applyProtection="1">
      <alignment horizontal="center" vertical="center" shrinkToFit="1"/>
      <protection locked="0"/>
    </xf>
    <xf numFmtId="0" fontId="30" fillId="0" borderId="62" xfId="0" applyFont="1" applyBorder="1" applyAlignment="1" applyProtection="1">
      <alignment horizontal="center" vertical="center" shrinkToFit="1"/>
      <protection locked="0"/>
    </xf>
    <xf numFmtId="0" fontId="20" fillId="0" borderId="65"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55" xfId="0" applyFont="1" applyBorder="1" applyAlignment="1" applyProtection="1">
      <alignment horizontal="center" vertical="center"/>
      <protection locked="0"/>
    </xf>
    <xf numFmtId="0" fontId="20" fillId="0" borderId="66" xfId="0" applyFont="1" applyBorder="1" applyAlignment="1" applyProtection="1">
      <alignment horizontal="center" vertical="center"/>
      <protection locked="0"/>
    </xf>
    <xf numFmtId="0" fontId="20" fillId="0" borderId="56" xfId="0" applyFont="1" applyBorder="1" applyAlignment="1" applyProtection="1">
      <alignment horizontal="center" vertical="center"/>
      <protection locked="0"/>
    </xf>
    <xf numFmtId="0" fontId="31" fillId="0" borderId="20" xfId="0" applyFont="1" applyBorder="1" applyAlignment="1">
      <alignment vertical="center"/>
    </xf>
    <xf numFmtId="0" fontId="31" fillId="0" borderId="21" xfId="0" applyFont="1" applyBorder="1" applyAlignment="1">
      <alignment vertical="center"/>
    </xf>
    <xf numFmtId="0" fontId="19" fillId="0" borderId="33" xfId="0" applyFont="1" applyBorder="1" applyAlignment="1">
      <alignment horizontal="center" vertical="center"/>
    </xf>
    <xf numFmtId="0" fontId="19" fillId="0" borderId="28" xfId="0" applyFont="1" applyBorder="1" applyAlignment="1">
      <alignment horizontal="center" vertical="center" wrapText="1"/>
    </xf>
    <xf numFmtId="0" fontId="19" fillId="0" borderId="0" xfId="0" applyFont="1" applyAlignment="1" applyProtection="1">
      <alignment horizontal="center" vertical="center"/>
      <protection locked="0"/>
    </xf>
    <xf numFmtId="0" fontId="19" fillId="0" borderId="17" xfId="0" applyFont="1" applyBorder="1" applyAlignment="1" applyProtection="1">
      <alignment horizontal="center" vertical="center"/>
      <protection locked="0"/>
    </xf>
    <xf numFmtId="0" fontId="19" fillId="0" borderId="23" xfId="0" applyFont="1" applyBorder="1" applyAlignment="1">
      <alignment horizontal="left" vertical="center"/>
    </xf>
    <xf numFmtId="185" fontId="0" fillId="0" borderId="50" xfId="0" applyNumberFormat="1" applyBorder="1" applyAlignment="1" applyProtection="1">
      <alignment horizontal="center" vertical="center" shrinkToFit="1"/>
      <protection locked="0"/>
    </xf>
    <xf numFmtId="185" fontId="0" fillId="0" borderId="51" xfId="0" applyNumberFormat="1" applyBorder="1" applyAlignment="1" applyProtection="1">
      <alignment horizontal="center" vertical="center" shrinkToFit="1"/>
      <protection locked="0"/>
    </xf>
    <xf numFmtId="0" fontId="19" fillId="0" borderId="10" xfId="0" applyFont="1" applyBorder="1" applyAlignment="1">
      <alignment horizontal="center" vertical="center"/>
    </xf>
    <xf numFmtId="0" fontId="19" fillId="0" borderId="13" xfId="0" applyFont="1" applyBorder="1" applyAlignment="1">
      <alignment horizontal="left" vertical="center"/>
    </xf>
    <xf numFmtId="0" fontId="19" fillId="0" borderId="28" xfId="0" applyFont="1" applyBorder="1" applyAlignment="1" applyProtection="1">
      <alignment horizontal="left" vertical="top" wrapText="1"/>
      <protection locked="0"/>
    </xf>
    <xf numFmtId="0" fontId="19" fillId="0" borderId="10" xfId="0" applyFont="1" applyBorder="1" applyAlignment="1" applyProtection="1">
      <alignment horizontal="left" vertical="top" wrapText="1"/>
      <protection locked="0"/>
    </xf>
    <xf numFmtId="0" fontId="19" fillId="0" borderId="14" xfId="0" applyFont="1" applyFill="1" applyBorder="1" applyAlignment="1" applyProtection="1">
      <alignment horizontal="center" vertical="center"/>
      <protection locked="0"/>
    </xf>
    <xf numFmtId="0" fontId="19" fillId="0" borderId="0" xfId="0" applyFont="1" applyFill="1" applyAlignment="1" applyProtection="1">
      <alignment horizontal="center" vertical="center"/>
      <protection locked="0"/>
    </xf>
    <xf numFmtId="0" fontId="19" fillId="0" borderId="15" xfId="0" applyFont="1" applyFill="1" applyBorder="1" applyAlignment="1" applyProtection="1">
      <alignment horizontal="center" vertical="center"/>
      <protection locked="0"/>
    </xf>
    <xf numFmtId="0" fontId="19" fillId="0" borderId="27" xfId="0" applyFont="1" applyBorder="1" applyAlignment="1">
      <alignment horizontal="left" vertical="center"/>
    </xf>
    <xf numFmtId="0" fontId="19" fillId="0" borderId="26" xfId="0" applyFont="1" applyBorder="1" applyAlignment="1">
      <alignment horizontal="left" vertical="center"/>
    </xf>
    <xf numFmtId="0" fontId="19" fillId="0" borderId="65" xfId="0" applyFont="1" applyBorder="1" applyAlignment="1">
      <alignment horizontal="center" vertical="center"/>
    </xf>
    <xf numFmtId="0" fontId="19" fillId="0" borderId="66" xfId="0" applyFont="1" applyBorder="1" applyAlignment="1">
      <alignment horizontal="center" vertical="center"/>
    </xf>
    <xf numFmtId="0" fontId="19" fillId="0" borderId="18" xfId="0" applyFont="1" applyBorder="1" applyAlignment="1">
      <alignment horizontal="center" vertical="center"/>
    </xf>
    <xf numFmtId="0" fontId="19" fillId="0" borderId="11" xfId="0" applyFont="1" applyFill="1" applyBorder="1" applyAlignment="1">
      <alignment horizontal="center" vertical="center" shrinkToFit="1"/>
    </xf>
    <xf numFmtId="0" fontId="19" fillId="0" borderId="12" xfId="0" applyFont="1" applyFill="1" applyBorder="1" applyAlignment="1">
      <alignment horizontal="center" vertical="center" shrinkToFit="1"/>
    </xf>
    <xf numFmtId="0" fontId="19" fillId="0" borderId="13" xfId="0" applyFont="1" applyFill="1" applyBorder="1" applyAlignment="1">
      <alignment horizontal="center" vertical="center" shrinkToFit="1"/>
    </xf>
    <xf numFmtId="0" fontId="19" fillId="0" borderId="16" xfId="0" applyFont="1" applyFill="1" applyBorder="1" applyAlignment="1">
      <alignment horizontal="center" vertical="center" shrinkToFit="1"/>
    </xf>
    <xf numFmtId="0" fontId="19" fillId="0" borderId="17" xfId="0" applyFont="1" applyFill="1" applyBorder="1" applyAlignment="1">
      <alignment horizontal="center" vertical="center" shrinkToFit="1"/>
    </xf>
    <xf numFmtId="0" fontId="19" fillId="0" borderId="18" xfId="0" applyFont="1" applyFill="1" applyBorder="1" applyAlignment="1">
      <alignment horizontal="center" vertical="center" shrinkToFit="1"/>
    </xf>
    <xf numFmtId="0" fontId="19" fillId="0" borderId="12" xfId="0" applyNumberFormat="1" applyFont="1" applyFill="1" applyBorder="1" applyAlignment="1" applyProtection="1">
      <alignment horizontal="center" vertical="center"/>
    </xf>
    <xf numFmtId="0" fontId="19" fillId="0" borderId="13" xfId="0" applyNumberFormat="1" applyFont="1" applyFill="1" applyBorder="1" applyAlignment="1" applyProtection="1">
      <alignment horizontal="center" vertical="center"/>
    </xf>
    <xf numFmtId="0" fontId="19" fillId="0" borderId="17" xfId="0" applyNumberFormat="1" applyFont="1" applyFill="1" applyBorder="1" applyAlignment="1" applyProtection="1">
      <alignment horizontal="center" vertical="center"/>
    </xf>
    <xf numFmtId="0" fontId="19" fillId="0" borderId="18" xfId="0" applyNumberFormat="1" applyFont="1" applyFill="1" applyBorder="1" applyAlignment="1" applyProtection="1">
      <alignment horizontal="center" vertical="center"/>
    </xf>
    <xf numFmtId="0" fontId="19" fillId="0" borderId="28" xfId="0" applyFont="1" applyFill="1" applyBorder="1" applyAlignment="1" applyProtection="1">
      <alignment horizontal="left" vertical="top"/>
      <protection locked="0"/>
    </xf>
    <xf numFmtId="0" fontId="19" fillId="0" borderId="10" xfId="0" applyFont="1" applyFill="1" applyBorder="1" applyAlignment="1" applyProtection="1">
      <alignment horizontal="left" vertical="top"/>
      <protection locked="0"/>
    </xf>
    <xf numFmtId="0" fontId="19" fillId="37" borderId="0" xfId="0" applyFont="1" applyFill="1" applyAlignment="1">
      <alignment vertical="center"/>
    </xf>
    <xf numFmtId="0" fontId="19" fillId="37" borderId="12" xfId="0" applyFont="1" applyFill="1" applyBorder="1" applyAlignment="1">
      <alignment vertical="center"/>
    </xf>
    <xf numFmtId="0" fontId="20" fillId="0" borderId="75" xfId="0" applyFont="1" applyBorder="1" applyAlignment="1">
      <alignment horizontal="center" vertical="center" wrapText="1"/>
    </xf>
    <xf numFmtId="0" fontId="20" fillId="0" borderId="76" xfId="0" applyFont="1" applyBorder="1" applyAlignment="1">
      <alignment horizontal="center" vertical="center" wrapText="1"/>
    </xf>
    <xf numFmtId="0" fontId="19" fillId="0" borderId="79" xfId="0" applyFont="1" applyBorder="1" applyAlignment="1">
      <alignment horizontal="center" vertical="center"/>
    </xf>
    <xf numFmtId="0" fontId="19" fillId="0" borderId="80" xfId="0" applyFont="1" applyBorder="1" applyAlignment="1">
      <alignment horizontal="center" vertical="center"/>
    </xf>
    <xf numFmtId="0" fontId="30" fillId="0" borderId="81" xfId="0" applyFont="1" applyBorder="1" applyAlignment="1">
      <alignment horizontal="center" vertical="center" wrapText="1"/>
    </xf>
    <xf numFmtId="0" fontId="30" fillId="0" borderId="82" xfId="0" applyFont="1" applyBorder="1" applyAlignment="1">
      <alignment horizontal="center" vertical="center" wrapText="1"/>
    </xf>
    <xf numFmtId="0" fontId="30" fillId="0" borderId="85" xfId="0" applyFont="1" applyBorder="1" applyAlignment="1">
      <alignment horizontal="center" vertical="center"/>
    </xf>
    <xf numFmtId="0" fontId="30" fillId="0" borderId="86" xfId="0" applyFont="1" applyBorder="1" applyAlignment="1">
      <alignment horizontal="center" vertical="center"/>
    </xf>
    <xf numFmtId="0" fontId="19" fillId="0" borderId="77" xfId="0" applyFont="1" applyBorder="1" applyAlignment="1" applyProtection="1">
      <alignment horizontal="center" vertical="center"/>
      <protection locked="0"/>
    </xf>
    <xf numFmtId="0" fontId="19" fillId="0" borderId="76" xfId="0" applyFont="1" applyBorder="1" applyAlignment="1" applyProtection="1">
      <alignment horizontal="center" vertical="center"/>
      <protection locked="0"/>
    </xf>
    <xf numFmtId="0" fontId="19" fillId="0" borderId="78"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82"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11" xfId="0" applyFont="1" applyBorder="1" applyAlignment="1">
      <alignment horizontal="center" vertical="center" shrinkToFit="1"/>
    </xf>
    <xf numFmtId="0" fontId="19" fillId="0" borderId="16" xfId="0" applyFont="1" applyBorder="1" applyAlignment="1">
      <alignment horizontal="center" vertical="center" shrinkToFit="1"/>
    </xf>
    <xf numFmtId="0" fontId="19" fillId="0" borderId="11" xfId="0" applyFont="1" applyFill="1" applyBorder="1" applyAlignment="1">
      <alignment horizontal="center" vertical="center"/>
    </xf>
    <xf numFmtId="0" fontId="19" fillId="0" borderId="12" xfId="0" applyFont="1" applyFill="1" applyBorder="1" applyAlignment="1">
      <alignment horizontal="center" vertical="center"/>
    </xf>
    <xf numFmtId="0" fontId="19" fillId="0" borderId="0" xfId="0" applyFont="1" applyAlignment="1">
      <alignment vertical="center" wrapText="1"/>
    </xf>
    <xf numFmtId="0" fontId="19" fillId="0" borderId="11" xfId="0" applyFont="1" applyFill="1" applyBorder="1" applyAlignment="1">
      <alignment horizontal="center" vertical="center" wrapText="1"/>
    </xf>
    <xf numFmtId="0" fontId="19" fillId="0" borderId="13" xfId="0" applyFont="1" applyFill="1" applyBorder="1" applyAlignment="1">
      <alignment horizontal="center" vertical="center"/>
    </xf>
    <xf numFmtId="0" fontId="19" fillId="0" borderId="16" xfId="0" applyFont="1" applyFill="1" applyBorder="1" applyAlignment="1">
      <alignment horizontal="center" vertical="center"/>
    </xf>
    <xf numFmtId="0" fontId="19" fillId="0" borderId="17" xfId="0" applyFont="1" applyFill="1" applyBorder="1" applyAlignment="1">
      <alignment horizontal="center" vertical="center"/>
    </xf>
    <xf numFmtId="0" fontId="19" fillId="0" borderId="18" xfId="0" applyFont="1" applyFill="1" applyBorder="1" applyAlignment="1">
      <alignment horizontal="center" vertical="center"/>
    </xf>
    <xf numFmtId="0" fontId="19" fillId="37" borderId="0" xfId="0" applyFont="1" applyFill="1" applyAlignment="1">
      <alignment horizontal="center" vertical="center"/>
    </xf>
    <xf numFmtId="0" fontId="19" fillId="37" borderId="0" xfId="0" applyFont="1" applyFill="1" applyAlignment="1" applyProtection="1">
      <alignment horizontal="left" vertical="center"/>
      <protection locked="0"/>
    </xf>
    <xf numFmtId="0" fontId="19" fillId="0" borderId="0" xfId="0" applyFont="1" applyAlignment="1" applyProtection="1">
      <alignment horizontal="left" vertical="center"/>
    </xf>
    <xf numFmtId="0" fontId="19" fillId="0" borderId="19" xfId="0" applyFont="1" applyBorder="1" applyAlignment="1" applyProtection="1">
      <alignment horizontal="center" vertical="center"/>
    </xf>
    <xf numFmtId="0" fontId="19" fillId="0" borderId="20" xfId="0" applyFont="1" applyBorder="1" applyAlignment="1" applyProtection="1">
      <alignment horizontal="center" vertical="center"/>
    </xf>
    <xf numFmtId="0" fontId="19" fillId="0" borderId="21" xfId="0" applyFont="1" applyBorder="1" applyAlignment="1" applyProtection="1">
      <alignment horizontal="center" vertical="center"/>
    </xf>
    <xf numFmtId="0" fontId="34" fillId="0" borderId="14" xfId="0" applyFont="1" applyBorder="1" applyAlignment="1" applyProtection="1">
      <alignment horizontal="left" vertical="center"/>
    </xf>
    <xf numFmtId="0" fontId="34" fillId="0" borderId="0" xfId="0" applyFont="1" applyAlignment="1" applyProtection="1">
      <alignment horizontal="left" vertical="center"/>
    </xf>
    <xf numFmtId="0" fontId="34" fillId="0" borderId="12" xfId="0" applyFont="1" applyBorder="1" applyAlignment="1" applyProtection="1">
      <alignment horizontal="left" vertical="center"/>
    </xf>
    <xf numFmtId="0" fontId="34" fillId="0" borderId="14" xfId="0" applyFont="1" applyBorder="1" applyAlignment="1" applyProtection="1">
      <alignment horizontal="left" vertical="center" shrinkToFit="1"/>
    </xf>
    <xf numFmtId="0" fontId="34" fillId="0" borderId="0" xfId="0" applyFont="1" applyAlignment="1" applyProtection="1">
      <alignment horizontal="left" vertical="center" shrinkToFit="1"/>
    </xf>
    <xf numFmtId="0" fontId="19" fillId="0" borderId="0" xfId="0" applyFont="1" applyAlignment="1" applyProtection="1">
      <alignment horizontal="center" vertical="center" shrinkToFit="1"/>
    </xf>
    <xf numFmtId="0" fontId="19" fillId="0" borderId="0" xfId="0" applyFont="1" applyAlignment="1" applyProtection="1">
      <alignment horizontal="left" vertical="center" shrinkToFit="1"/>
    </xf>
    <xf numFmtId="0" fontId="19" fillId="0" borderId="14" xfId="0" applyFont="1" applyBorder="1" applyAlignment="1" applyProtection="1">
      <alignment horizontal="left" vertical="center"/>
    </xf>
    <xf numFmtId="177" fontId="19" fillId="0" borderId="0" xfId="0" applyNumberFormat="1" applyFont="1" applyAlignment="1" applyProtection="1">
      <alignment horizontal="center" vertical="center"/>
    </xf>
    <xf numFmtId="49" fontId="19" fillId="0" borderId="0" xfId="0" applyNumberFormat="1" applyFont="1" applyAlignment="1" applyProtection="1">
      <alignment horizontal="center" vertical="center"/>
    </xf>
    <xf numFmtId="0" fontId="19" fillId="0" borderId="0" xfId="0" applyFont="1" applyAlignment="1" applyProtection="1">
      <alignment vertical="center" shrinkToFit="1"/>
    </xf>
    <xf numFmtId="49" fontId="19" fillId="0" borderId="0" xfId="0" applyNumberFormat="1" applyFont="1" applyAlignment="1" applyProtection="1">
      <alignment vertical="center" shrinkToFit="1"/>
    </xf>
    <xf numFmtId="49" fontId="34" fillId="0" borderId="0" xfId="0" applyNumberFormat="1" applyFont="1" applyAlignment="1" applyProtection="1">
      <alignment horizontal="center" vertical="center"/>
    </xf>
    <xf numFmtId="0" fontId="40" fillId="0" borderId="12" xfId="0" applyFont="1" applyBorder="1" applyAlignment="1" applyProtection="1">
      <alignment horizontal="left" vertical="center"/>
    </xf>
    <xf numFmtId="0" fontId="40" fillId="0" borderId="0" xfId="0" applyFont="1" applyAlignment="1" applyProtection="1">
      <alignment horizontal="center" vertical="center" shrinkToFit="1"/>
    </xf>
    <xf numFmtId="0" fontId="40" fillId="0" borderId="0" xfId="0" applyFont="1" applyAlignment="1" applyProtection="1">
      <alignment horizontal="left" vertical="center" shrinkToFit="1"/>
    </xf>
    <xf numFmtId="49" fontId="40" fillId="0" borderId="0" xfId="0" applyNumberFormat="1" applyFont="1" applyAlignment="1" applyProtection="1">
      <alignment horizontal="center" vertical="center"/>
    </xf>
    <xf numFmtId="0" fontId="40" fillId="0" borderId="0" xfId="0" applyFont="1" applyAlignment="1" applyProtection="1">
      <alignment vertical="center" shrinkToFit="1"/>
    </xf>
    <xf numFmtId="49" fontId="40" fillId="0" borderId="0" xfId="0" applyNumberFormat="1" applyFont="1" applyAlignment="1" applyProtection="1">
      <alignment vertical="center" shrinkToFit="1"/>
    </xf>
    <xf numFmtId="0" fontId="39" fillId="0" borderId="0" xfId="45" applyAlignment="1" applyProtection="1">
      <alignment horizontal="left" vertical="center"/>
    </xf>
    <xf numFmtId="0" fontId="40" fillId="0" borderId="0" xfId="0" applyFont="1" applyAlignment="1" applyProtection="1">
      <alignment horizontal="left" vertical="center"/>
    </xf>
    <xf numFmtId="0" fontId="38" fillId="0" borderId="0" xfId="0" applyFont="1" applyProtection="1">
      <alignment vertical="center"/>
    </xf>
    <xf numFmtId="0" fontId="34" fillId="0" borderId="0" xfId="0" applyFont="1" applyAlignment="1" applyProtection="1">
      <alignment horizontal="right" vertical="center"/>
    </xf>
    <xf numFmtId="0" fontId="34" fillId="0" borderId="0" xfId="0" applyFont="1" applyAlignment="1" applyProtection="1">
      <alignment vertical="center" shrinkToFit="1"/>
    </xf>
    <xf numFmtId="49" fontId="34" fillId="0" borderId="0" xfId="0" applyNumberFormat="1" applyFont="1" applyAlignment="1" applyProtection="1">
      <alignment vertical="center" shrinkToFit="1"/>
    </xf>
    <xf numFmtId="49" fontId="34" fillId="0" borderId="15" xfId="0" applyNumberFormat="1" applyFont="1" applyBorder="1" applyAlignment="1" applyProtection="1">
      <alignment vertical="center" shrinkToFit="1"/>
    </xf>
    <xf numFmtId="0" fontId="19" fillId="0" borderId="16" xfId="0" applyFont="1" applyBorder="1" applyAlignment="1" applyProtection="1">
      <alignment horizontal="center" vertical="center"/>
    </xf>
    <xf numFmtId="0" fontId="19" fillId="0" borderId="17" xfId="0" applyFont="1" applyBorder="1" applyAlignment="1" applyProtection="1">
      <alignment horizontal="center" vertical="center"/>
    </xf>
    <xf numFmtId="0" fontId="20" fillId="0" borderId="17" xfId="0" applyFont="1" applyBorder="1" applyAlignment="1" applyProtection="1">
      <alignment horizontal="left" vertical="center"/>
    </xf>
    <xf numFmtId="0" fontId="20" fillId="0" borderId="17" xfId="0" applyFont="1" applyBorder="1" applyAlignment="1" applyProtection="1">
      <alignment horizontal="center" vertical="center"/>
    </xf>
    <xf numFmtId="0" fontId="20" fillId="37" borderId="0" xfId="0" applyFont="1" applyFill="1" applyAlignment="1" applyProtection="1">
      <alignment horizontal="left" vertical="center"/>
    </xf>
    <xf numFmtId="0" fontId="40" fillId="0" borderId="11" xfId="0" applyFont="1" applyBorder="1" applyAlignment="1" applyProtection="1">
      <alignment horizontal="left" vertical="top" wrapText="1"/>
    </xf>
    <xf numFmtId="0" fontId="40" fillId="0" borderId="12" xfId="0" applyFont="1" applyBorder="1" applyAlignment="1" applyProtection="1">
      <alignment horizontal="left" vertical="top"/>
    </xf>
    <xf numFmtId="0" fontId="40" fillId="0" borderId="13" xfId="0" applyFont="1" applyBorder="1" applyAlignment="1" applyProtection="1">
      <alignment horizontal="left" vertical="top"/>
    </xf>
    <xf numFmtId="0" fontId="40" fillId="0" borderId="14" xfId="0" applyFont="1" applyBorder="1" applyAlignment="1" applyProtection="1">
      <alignment horizontal="left" vertical="top"/>
    </xf>
    <xf numFmtId="0" fontId="40" fillId="0" borderId="0" xfId="0" applyFont="1" applyAlignment="1" applyProtection="1">
      <alignment horizontal="left" vertical="top"/>
    </xf>
    <xf numFmtId="0" fontId="40" fillId="0" borderId="15" xfId="0" applyFont="1" applyBorder="1" applyAlignment="1" applyProtection="1">
      <alignment horizontal="left" vertical="top"/>
    </xf>
    <xf numFmtId="0" fontId="40" fillId="0" borderId="16" xfId="0" applyFont="1" applyBorder="1" applyAlignment="1" applyProtection="1">
      <alignment horizontal="left" vertical="top"/>
    </xf>
    <xf numFmtId="0" fontId="40" fillId="0" borderId="17" xfId="0" applyFont="1" applyBorder="1" applyAlignment="1" applyProtection="1">
      <alignment horizontal="left" vertical="top"/>
    </xf>
    <xf numFmtId="0" fontId="40" fillId="0" borderId="18" xfId="0" applyFont="1" applyBorder="1" applyAlignment="1" applyProtection="1">
      <alignment horizontal="left" vertical="top"/>
    </xf>
    <xf numFmtId="0" fontId="19" fillId="37" borderId="0" xfId="0" applyFont="1" applyFill="1" applyAlignment="1" applyProtection="1">
      <alignment horizontal="left" vertical="center"/>
    </xf>
    <xf numFmtId="0" fontId="19" fillId="37" borderId="12" xfId="0" applyFont="1" applyFill="1" applyBorder="1" applyAlignment="1" applyProtection="1">
      <alignment horizontal="left" vertical="center"/>
    </xf>
    <xf numFmtId="0" fontId="19" fillId="37" borderId="13" xfId="0" applyFont="1" applyFill="1" applyBorder="1" applyAlignment="1" applyProtection="1">
      <alignment horizontal="left" vertical="center"/>
    </xf>
    <xf numFmtId="0" fontId="19" fillId="37" borderId="0" xfId="0" applyFont="1" applyFill="1" applyBorder="1" applyAlignment="1" applyProtection="1">
      <alignment horizontal="left" vertical="center"/>
    </xf>
    <xf numFmtId="0" fontId="19" fillId="37" borderId="15" xfId="0" applyFont="1" applyFill="1" applyBorder="1" applyAlignment="1" applyProtection="1">
      <alignment horizontal="left" vertical="center"/>
    </xf>
    <xf numFmtId="0" fontId="19" fillId="37" borderId="17" xfId="0" applyFont="1" applyFill="1" applyBorder="1" applyAlignment="1" applyProtection="1">
      <alignment horizontal="left" vertical="center"/>
    </xf>
    <xf numFmtId="0" fontId="19" fillId="37" borderId="18" xfId="0" applyFont="1" applyFill="1" applyBorder="1" applyAlignment="1" applyProtection="1">
      <alignment horizontal="left" vertical="center"/>
    </xf>
    <xf numFmtId="0" fontId="20" fillId="0" borderId="0" xfId="0" applyFont="1" applyAlignment="1" applyProtection="1">
      <alignment horizontal="left" vertical="center"/>
    </xf>
    <xf numFmtId="0" fontId="19" fillId="0" borderId="19" xfId="0" applyFont="1" applyBorder="1" applyAlignment="1" applyProtection="1">
      <alignment horizontal="right" vertical="center"/>
    </xf>
    <xf numFmtId="0" fontId="19" fillId="0" borderId="20" xfId="0" applyFont="1" applyBorder="1" applyAlignment="1" applyProtection="1">
      <alignment horizontal="right" vertical="center"/>
    </xf>
    <xf numFmtId="177" fontId="41" fillId="0" borderId="20" xfId="0" applyNumberFormat="1" applyFont="1" applyBorder="1" applyAlignment="1" applyProtection="1">
      <alignment horizontal="center" vertical="center"/>
    </xf>
    <xf numFmtId="0" fontId="19" fillId="0" borderId="20" xfId="0" applyFont="1" applyBorder="1" applyAlignment="1" applyProtection="1">
      <alignment horizontal="left" vertical="center"/>
    </xf>
    <xf numFmtId="0" fontId="19" fillId="0" borderId="21" xfId="0" applyFont="1" applyBorder="1" applyAlignment="1" applyProtection="1">
      <alignment horizontal="left" vertical="center"/>
    </xf>
    <xf numFmtId="0" fontId="19" fillId="0" borderId="0" xfId="0" applyFont="1" applyAlignment="1" applyProtection="1">
      <alignment horizontal="center" vertical="center"/>
    </xf>
    <xf numFmtId="0" fontId="31" fillId="0" borderId="20" xfId="0" applyFont="1" applyBorder="1" applyAlignment="1" applyProtection="1">
      <alignment vertical="center"/>
    </xf>
    <xf numFmtId="0" fontId="31" fillId="0" borderId="21" xfId="0" applyFont="1" applyBorder="1" applyAlignment="1" applyProtection="1">
      <alignment vertical="center"/>
    </xf>
    <xf numFmtId="0" fontId="19" fillId="0" borderId="10" xfId="0" applyFont="1" applyBorder="1" applyAlignment="1" applyProtection="1">
      <alignment horizontal="center" vertical="center" wrapText="1"/>
    </xf>
    <xf numFmtId="0" fontId="19" fillId="0" borderId="28" xfId="0" applyFont="1" applyBorder="1" applyAlignment="1" applyProtection="1">
      <alignment horizontal="center" vertical="center" wrapText="1"/>
    </xf>
    <xf numFmtId="0" fontId="40" fillId="0" borderId="0" xfId="0" applyFont="1" applyAlignment="1" applyProtection="1">
      <alignment horizontal="center" vertical="center"/>
    </xf>
    <xf numFmtId="0" fontId="40" fillId="0" borderId="17" xfId="0" applyFont="1" applyBorder="1" applyAlignment="1" applyProtection="1">
      <alignment horizontal="center" vertical="center"/>
    </xf>
    <xf numFmtId="0" fontId="19" fillId="0" borderId="27" xfId="0" applyFont="1" applyBorder="1" applyAlignment="1" applyProtection="1">
      <alignment horizontal="center" vertical="center"/>
    </xf>
    <xf numFmtId="0" fontId="19" fillId="0" borderId="26" xfId="0" applyFont="1" applyBorder="1" applyAlignment="1" applyProtection="1">
      <alignment horizontal="center" vertical="center"/>
    </xf>
    <xf numFmtId="0" fontId="19" fillId="0" borderId="67" xfId="0" applyFont="1" applyBorder="1" applyAlignment="1" applyProtection="1">
      <alignment horizontal="center" vertical="center"/>
    </xf>
    <xf numFmtId="0" fontId="19" fillId="0" borderId="34" xfId="0" applyFont="1" applyBorder="1" applyAlignment="1" applyProtection="1">
      <alignment horizontal="center" vertical="center"/>
    </xf>
    <xf numFmtId="0" fontId="19" fillId="0" borderId="22" xfId="0" applyFont="1" applyBorder="1" applyAlignment="1" applyProtection="1">
      <alignment horizontal="center" vertical="center"/>
    </xf>
    <xf numFmtId="0" fontId="40" fillId="0" borderId="22" xfId="0" applyFont="1" applyBorder="1" applyAlignment="1" applyProtection="1">
      <alignment vertical="center"/>
    </xf>
    <xf numFmtId="0" fontId="19" fillId="0" borderId="33" xfId="0" applyFont="1" applyBorder="1" applyAlignment="1" applyProtection="1">
      <alignment horizontal="center" vertical="center"/>
    </xf>
    <xf numFmtId="0" fontId="19" fillId="0" borderId="23" xfId="0" applyFont="1" applyBorder="1" applyAlignment="1" applyProtection="1">
      <alignment horizontal="left" vertical="center"/>
    </xf>
    <xf numFmtId="0" fontId="20" fillId="0" borderId="11" xfId="0" applyFont="1" applyBorder="1" applyAlignment="1" applyProtection="1">
      <alignment horizontal="center" vertical="center" wrapText="1"/>
    </xf>
    <xf numFmtId="0" fontId="20" fillId="0" borderId="12" xfId="0" applyFont="1" applyBorder="1" applyAlignment="1" applyProtection="1">
      <alignment horizontal="center" vertical="center" wrapText="1"/>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68" xfId="0" applyFont="1" applyBorder="1" applyAlignment="1" applyProtection="1">
      <alignment horizontal="center" vertical="center" shrinkToFit="1"/>
    </xf>
    <xf numFmtId="0" fontId="20" fillId="0" borderId="69" xfId="0" applyFont="1" applyBorder="1" applyAlignment="1" applyProtection="1">
      <alignment horizontal="center" vertical="center" shrinkToFit="1"/>
    </xf>
    <xf numFmtId="0" fontId="20" fillId="0" borderId="70" xfId="0" applyFont="1" applyBorder="1" applyAlignment="1" applyProtection="1">
      <alignment horizontal="center" vertical="center" shrinkToFit="1"/>
    </xf>
    <xf numFmtId="0" fontId="20" fillId="0" borderId="71" xfId="0" applyFont="1" applyBorder="1" applyAlignment="1" applyProtection="1">
      <alignment horizontal="center" vertical="center" shrinkToFit="1"/>
    </xf>
    <xf numFmtId="0" fontId="33" fillId="0" borderId="13" xfId="0" applyFont="1" applyBorder="1" applyAlignment="1" applyProtection="1">
      <alignment horizontal="center" vertical="center" wrapText="1"/>
    </xf>
    <xf numFmtId="0" fontId="33" fillId="0" borderId="29" xfId="0" applyFont="1" applyBorder="1" applyAlignment="1" applyProtection="1">
      <alignment horizontal="center" vertical="center" wrapText="1"/>
    </xf>
    <xf numFmtId="0" fontId="33" fillId="0" borderId="18" xfId="0" applyFont="1" applyBorder="1" applyAlignment="1" applyProtection="1">
      <alignment horizontal="center" vertical="center" wrapText="1"/>
    </xf>
    <xf numFmtId="0" fontId="33" fillId="0" borderId="28" xfId="0" applyFont="1" applyBorder="1" applyAlignment="1" applyProtection="1">
      <alignment horizontal="center" vertical="center" wrapText="1"/>
    </xf>
    <xf numFmtId="0" fontId="19" fillId="0" borderId="25" xfId="0" applyFont="1" applyBorder="1" applyAlignment="1" applyProtection="1">
      <alignment horizontal="left" vertical="center"/>
    </xf>
    <xf numFmtId="0" fontId="42" fillId="0" borderId="57" xfId="0" applyFont="1" applyBorder="1" applyAlignment="1" applyProtection="1">
      <alignment horizontal="center" vertical="center" shrinkToFit="1"/>
    </xf>
    <xf numFmtId="0" fontId="42" fillId="0" borderId="38" xfId="0" applyFont="1" applyBorder="1" applyAlignment="1" applyProtection="1">
      <alignment horizontal="center" vertical="center" shrinkToFit="1"/>
    </xf>
    <xf numFmtId="0" fontId="41" fillId="0" borderId="50" xfId="0" applyFont="1" applyBorder="1" applyAlignment="1" applyProtection="1">
      <alignment horizontal="center" vertical="center" shrinkToFit="1"/>
    </xf>
    <xf numFmtId="186" fontId="41" fillId="0" borderId="58" xfId="44" applyNumberFormat="1" applyFont="1" applyBorder="1" applyAlignment="1" applyProtection="1">
      <alignment horizontal="center" vertical="center" shrinkToFit="1"/>
    </xf>
    <xf numFmtId="186" fontId="41" fillId="0" borderId="51" xfId="44" applyNumberFormat="1" applyFont="1" applyBorder="1" applyAlignment="1" applyProtection="1">
      <alignment horizontal="center" vertical="center" shrinkToFit="1"/>
    </xf>
    <xf numFmtId="185" fontId="41" fillId="0" borderId="58" xfId="0" applyNumberFormat="1" applyFont="1" applyBorder="1" applyAlignment="1" applyProtection="1">
      <alignment horizontal="center" vertical="center" shrinkToFit="1"/>
    </xf>
    <xf numFmtId="185" fontId="41" fillId="0" borderId="51" xfId="0" applyNumberFormat="1" applyFont="1" applyBorder="1" applyAlignment="1" applyProtection="1">
      <alignment horizontal="center" vertical="center" shrinkToFit="1"/>
    </xf>
    <xf numFmtId="0" fontId="30" fillId="0" borderId="61" xfId="0" applyFont="1" applyBorder="1" applyAlignment="1" applyProtection="1">
      <alignment horizontal="center" vertical="center" shrinkToFit="1"/>
    </xf>
    <xf numFmtId="0" fontId="30" fillId="0" borderId="62" xfId="0" applyFont="1" applyBorder="1" applyAlignment="1" applyProtection="1">
      <alignment horizontal="center" vertical="center" shrinkToFit="1"/>
    </xf>
    <xf numFmtId="0" fontId="20" fillId="0" borderId="52" xfId="0" applyFont="1" applyBorder="1" applyAlignment="1" applyProtection="1">
      <alignment horizontal="center" vertical="center" shrinkToFit="1"/>
    </xf>
    <xf numFmtId="185" fontId="20" fillId="0" borderId="63" xfId="0" applyNumberFormat="1" applyFont="1" applyBorder="1" applyAlignment="1" applyProtection="1">
      <alignment horizontal="center" vertical="center" shrinkToFit="1"/>
    </xf>
    <xf numFmtId="185" fontId="20" fillId="0" borderId="53" xfId="0" applyNumberFormat="1" applyFont="1" applyBorder="1" applyAlignment="1" applyProtection="1">
      <alignment horizontal="center" vertical="center" shrinkToFit="1"/>
    </xf>
    <xf numFmtId="0" fontId="20" fillId="0" borderId="63" xfId="0" applyFont="1" applyBorder="1" applyAlignment="1" applyProtection="1">
      <alignment horizontal="center" vertical="center" shrinkToFit="1"/>
    </xf>
    <xf numFmtId="0" fontId="20" fillId="0" borderId="53" xfId="0" applyFont="1" applyBorder="1" applyAlignment="1" applyProtection="1">
      <alignment horizontal="center" vertical="center" shrinkToFit="1"/>
    </xf>
    <xf numFmtId="0" fontId="20" fillId="0" borderId="11" xfId="0" applyFont="1" applyBorder="1" applyAlignment="1" applyProtection="1">
      <alignment horizontal="center" vertical="center"/>
    </xf>
    <xf numFmtId="0" fontId="20" fillId="0" borderId="12" xfId="0" applyFont="1" applyBorder="1" applyAlignment="1" applyProtection="1">
      <alignment horizontal="center" vertical="center"/>
    </xf>
    <xf numFmtId="0" fontId="20" fillId="0" borderId="16" xfId="0" applyFont="1" applyBorder="1" applyAlignment="1" applyProtection="1">
      <alignment horizontal="center" vertical="center"/>
    </xf>
    <xf numFmtId="0" fontId="41" fillId="0" borderId="65" xfId="0" applyFont="1" applyBorder="1" applyAlignment="1" applyProtection="1">
      <alignment horizontal="center" vertical="center"/>
    </xf>
    <xf numFmtId="0" fontId="41" fillId="0" borderId="12" xfId="0" applyFont="1" applyBorder="1" applyAlignment="1" applyProtection="1">
      <alignment horizontal="center" vertical="center"/>
    </xf>
    <xf numFmtId="0" fontId="41" fillId="0" borderId="55" xfId="0" applyFont="1" applyBorder="1" applyAlignment="1" applyProtection="1">
      <alignment horizontal="center" vertical="center"/>
    </xf>
    <xf numFmtId="0" fontId="41" fillId="0" borderId="66" xfId="0" applyFont="1" applyBorder="1" applyAlignment="1" applyProtection="1">
      <alignment horizontal="center" vertical="center"/>
    </xf>
    <xf numFmtId="0" fontId="41" fillId="0" borderId="17" xfId="0" applyFont="1" applyBorder="1" applyAlignment="1" applyProtection="1">
      <alignment horizontal="center" vertical="center"/>
    </xf>
    <xf numFmtId="0" fontId="41" fillId="0" borderId="56" xfId="0" applyFont="1" applyBorder="1" applyAlignment="1" applyProtection="1">
      <alignment horizontal="center" vertical="center"/>
    </xf>
    <xf numFmtId="0" fontId="19" fillId="0" borderId="12" xfId="0" applyFont="1" applyBorder="1" applyAlignment="1" applyProtection="1">
      <alignment horizontal="center" vertical="center" shrinkToFit="1"/>
    </xf>
    <xf numFmtId="0" fontId="19" fillId="0" borderId="13" xfId="0" applyFont="1" applyBorder="1" applyAlignment="1" applyProtection="1">
      <alignment horizontal="center" vertical="center" shrinkToFit="1"/>
    </xf>
    <xf numFmtId="0" fontId="19" fillId="0" borderId="17" xfId="0" applyFont="1" applyBorder="1" applyAlignment="1" applyProtection="1">
      <alignment horizontal="center" vertical="center" shrinkToFit="1"/>
    </xf>
    <xf numFmtId="0" fontId="19" fillId="0" borderId="18" xfId="0" applyFont="1" applyBorder="1" applyAlignment="1" applyProtection="1">
      <alignment horizontal="center" vertical="center" shrinkToFit="1"/>
    </xf>
    <xf numFmtId="0" fontId="19" fillId="0" borderId="65" xfId="0" applyFont="1" applyBorder="1" applyAlignment="1" applyProtection="1">
      <alignment horizontal="center" vertical="center" wrapText="1"/>
    </xf>
    <xf numFmtId="0" fontId="19" fillId="0" borderId="12" xfId="0" applyFont="1" applyBorder="1" applyAlignment="1" applyProtection="1">
      <alignment horizontal="center" vertical="center" wrapText="1"/>
    </xf>
    <xf numFmtId="0" fontId="19" fillId="0" borderId="13" xfId="0" applyFont="1" applyBorder="1" applyAlignment="1" applyProtection="1">
      <alignment horizontal="center" vertical="center" wrapText="1"/>
    </xf>
    <xf numFmtId="0" fontId="19" fillId="0" borderId="66" xfId="0" applyFont="1" applyBorder="1" applyAlignment="1" applyProtection="1">
      <alignment horizontal="center" vertical="center" wrapText="1"/>
    </xf>
    <xf numFmtId="0" fontId="19" fillId="0" borderId="17" xfId="0" applyFont="1" applyBorder="1" applyAlignment="1" applyProtection="1">
      <alignment horizontal="center" vertical="center" wrapText="1"/>
    </xf>
    <xf numFmtId="0" fontId="19" fillId="0" borderId="18" xfId="0" applyFont="1" applyBorder="1" applyAlignment="1" applyProtection="1">
      <alignment horizontal="center" vertical="center" wrapText="1"/>
    </xf>
    <xf numFmtId="0" fontId="20" fillId="0" borderId="55" xfId="0" applyFont="1" applyBorder="1" applyAlignment="1" applyProtection="1">
      <alignment horizontal="center" vertical="center" wrapText="1"/>
    </xf>
    <xf numFmtId="0" fontId="20" fillId="0" borderId="56" xfId="0" applyFont="1" applyBorder="1" applyAlignment="1" applyProtection="1">
      <alignment horizontal="center" vertical="center" wrapText="1"/>
    </xf>
    <xf numFmtId="0" fontId="41" fillId="0" borderId="57" xfId="0" applyFont="1" applyBorder="1" applyAlignment="1" applyProtection="1">
      <alignment horizontal="center" vertical="center" shrinkToFit="1"/>
    </xf>
    <xf numFmtId="0" fontId="41" fillId="0" borderId="38" xfId="0" applyFont="1" applyBorder="1" applyAlignment="1" applyProtection="1">
      <alignment horizontal="center" vertical="center" shrinkToFit="1"/>
    </xf>
    <xf numFmtId="0" fontId="0" fillId="0" borderId="50" xfId="0" applyBorder="1" applyAlignment="1" applyProtection="1">
      <alignment horizontal="center" vertical="center" shrinkToFit="1"/>
    </xf>
    <xf numFmtId="0" fontId="0" fillId="0" borderId="51" xfId="0" applyBorder="1" applyAlignment="1" applyProtection="1">
      <alignment horizontal="center" vertical="center" shrinkToFit="1"/>
    </xf>
    <xf numFmtId="0" fontId="40" fillId="0" borderId="50" xfId="0" applyFont="1" applyBorder="1" applyAlignment="1" applyProtection="1">
      <alignment horizontal="center" vertical="center" shrinkToFit="1"/>
    </xf>
    <xf numFmtId="0" fontId="40" fillId="0" borderId="51" xfId="0" applyFont="1" applyBorder="1" applyAlignment="1" applyProtection="1">
      <alignment horizontal="center" vertical="center" shrinkToFit="1"/>
    </xf>
    <xf numFmtId="0" fontId="20" fillId="0" borderId="59" xfId="0" applyFont="1" applyBorder="1" applyAlignment="1" applyProtection="1">
      <alignment horizontal="center" vertical="center" shrinkToFit="1"/>
    </xf>
    <xf numFmtId="0" fontId="20" fillId="0" borderId="43" xfId="0" applyFont="1" applyBorder="1" applyAlignment="1" applyProtection="1">
      <alignment horizontal="center" vertical="center" shrinkToFit="1"/>
    </xf>
    <xf numFmtId="0" fontId="0" fillId="0" borderId="40" xfId="0" applyBorder="1" applyAlignment="1" applyProtection="1">
      <alignment horizontal="center" vertical="center" shrinkToFit="1"/>
    </xf>
    <xf numFmtId="0" fontId="0" fillId="0" borderId="41" xfId="0" applyBorder="1" applyAlignment="1" applyProtection="1">
      <alignment horizontal="center" vertical="center" shrinkToFit="1"/>
    </xf>
    <xf numFmtId="0" fontId="41" fillId="0" borderId="59" xfId="0" applyFont="1" applyBorder="1" applyAlignment="1" applyProtection="1">
      <alignment horizontal="center" vertical="center" shrinkToFit="1"/>
    </xf>
    <xf numFmtId="0" fontId="41" fillId="0" borderId="43" xfId="0" applyFont="1" applyBorder="1" applyAlignment="1" applyProtection="1">
      <alignment horizontal="center" vertical="center" shrinkToFit="1"/>
    </xf>
    <xf numFmtId="0" fontId="40" fillId="0" borderId="40" xfId="0" applyFont="1" applyBorder="1" applyAlignment="1" applyProtection="1">
      <alignment horizontal="center" vertical="center" shrinkToFit="1"/>
    </xf>
    <xf numFmtId="0" fontId="40" fillId="0" borderId="41" xfId="0" applyFont="1" applyBorder="1" applyAlignment="1" applyProtection="1">
      <alignment horizontal="center" vertical="center" shrinkToFit="1"/>
    </xf>
    <xf numFmtId="0" fontId="20" fillId="0" borderId="61" xfId="0" applyFont="1" applyBorder="1" applyAlignment="1" applyProtection="1">
      <alignment horizontal="center" vertical="center" shrinkToFit="1"/>
    </xf>
    <xf numFmtId="0" fontId="20" fillId="0" borderId="62" xfId="0" applyFont="1" applyBorder="1" applyAlignment="1" applyProtection="1">
      <alignment horizontal="center" vertical="center" shrinkToFit="1"/>
    </xf>
    <xf numFmtId="0" fontId="0" fillId="0" borderId="52" xfId="0" applyBorder="1" applyAlignment="1" applyProtection="1">
      <alignment horizontal="center" vertical="center" shrinkToFit="1"/>
    </xf>
    <xf numFmtId="0" fontId="0" fillId="0" borderId="53" xfId="0" applyBorder="1" applyAlignment="1" applyProtection="1">
      <alignment horizontal="center" vertical="center" shrinkToFit="1"/>
    </xf>
    <xf numFmtId="185" fontId="41" fillId="0" borderId="65" xfId="0" applyNumberFormat="1" applyFont="1" applyBorder="1" applyAlignment="1" applyProtection="1">
      <alignment horizontal="center" vertical="center"/>
    </xf>
    <xf numFmtId="185" fontId="41" fillId="0" borderId="12" xfId="0" applyNumberFormat="1" applyFont="1" applyBorder="1" applyAlignment="1" applyProtection="1">
      <alignment horizontal="center" vertical="center"/>
    </xf>
    <xf numFmtId="185" fontId="41" fillId="0" borderId="55" xfId="0" applyNumberFormat="1" applyFont="1" applyBorder="1" applyAlignment="1" applyProtection="1">
      <alignment horizontal="center" vertical="center"/>
    </xf>
    <xf numFmtId="185" fontId="41" fillId="0" borderId="66" xfId="0" applyNumberFormat="1" applyFont="1" applyBorder="1" applyAlignment="1" applyProtection="1">
      <alignment horizontal="center" vertical="center"/>
    </xf>
    <xf numFmtId="185" fontId="41" fillId="0" borderId="17" xfId="0" applyNumberFormat="1" applyFont="1" applyBorder="1" applyAlignment="1" applyProtection="1">
      <alignment horizontal="center" vertical="center"/>
    </xf>
    <xf numFmtId="185" fontId="41" fillId="0" borderId="56" xfId="0" applyNumberFormat="1" applyFont="1" applyBorder="1" applyAlignment="1" applyProtection="1">
      <alignment horizontal="center" vertical="center"/>
    </xf>
    <xf numFmtId="0" fontId="19" fillId="0" borderId="11" xfId="0" applyFont="1" applyBorder="1" applyAlignment="1" applyProtection="1">
      <alignment horizontal="left" vertical="center"/>
    </xf>
    <xf numFmtId="0" fontId="19" fillId="0" borderId="12" xfId="0" applyFont="1" applyBorder="1" applyAlignment="1" applyProtection="1">
      <alignment horizontal="left" vertical="center"/>
    </xf>
    <xf numFmtId="0" fontId="20" fillId="0" borderId="19"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0" fontId="20" fillId="0" borderId="98" xfId="0" applyFont="1" applyBorder="1" applyAlignment="1" applyProtection="1">
      <alignment horizontal="center" vertical="center" wrapText="1"/>
    </xf>
    <xf numFmtId="0" fontId="20" fillId="0" borderId="21" xfId="0" applyFont="1" applyBorder="1" applyAlignment="1" applyProtection="1">
      <alignment horizontal="center" vertical="center"/>
    </xf>
    <xf numFmtId="0" fontId="20" fillId="0" borderId="10" xfId="0" applyFont="1" applyBorder="1" applyAlignment="1" applyProtection="1">
      <alignment horizontal="center" vertical="center"/>
    </xf>
    <xf numFmtId="0" fontId="19" fillId="0" borderId="98" xfId="0" applyFont="1" applyBorder="1" applyAlignment="1" applyProtection="1">
      <alignment horizontal="center" vertical="center"/>
    </xf>
    <xf numFmtId="0" fontId="19" fillId="0" borderId="27" xfId="0" applyFont="1" applyBorder="1" applyAlignment="1" applyProtection="1">
      <alignment horizontal="left" vertical="center"/>
    </xf>
    <xf numFmtId="0" fontId="19" fillId="0" borderId="26" xfId="0" applyFont="1" applyBorder="1" applyAlignment="1" applyProtection="1">
      <alignment horizontal="left" vertical="center"/>
    </xf>
    <xf numFmtId="0" fontId="41" fillId="0" borderId="58" xfId="0" applyFont="1" applyBorder="1" applyAlignment="1" applyProtection="1">
      <alignment horizontal="center" vertical="center" shrinkToFit="1"/>
    </xf>
    <xf numFmtId="0" fontId="40" fillId="0" borderId="35" xfId="0" applyFont="1" applyBorder="1" applyAlignment="1" applyProtection="1">
      <alignment horizontal="center" vertical="center" shrinkToFit="1"/>
    </xf>
    <xf numFmtId="0" fontId="40" fillId="0" borderId="36" xfId="0" applyFont="1" applyBorder="1" applyAlignment="1" applyProtection="1">
      <alignment horizontal="center" vertical="center" shrinkToFit="1"/>
    </xf>
    <xf numFmtId="0" fontId="41" fillId="0" borderId="57" xfId="0" applyFont="1" applyBorder="1" applyAlignment="1">
      <alignment vertical="center" shrinkToFit="1"/>
    </xf>
    <xf numFmtId="0" fontId="41" fillId="0" borderId="38" xfId="0" applyFont="1" applyBorder="1" applyAlignment="1">
      <alignment vertical="center" shrinkToFit="1"/>
    </xf>
    <xf numFmtId="0" fontId="41" fillId="0" borderId="58" xfId="0" applyFont="1" applyBorder="1" applyAlignment="1">
      <alignment vertical="center" shrinkToFit="1"/>
    </xf>
    <xf numFmtId="0" fontId="40" fillId="0" borderId="37" xfId="0" applyFont="1" applyBorder="1" applyAlignment="1">
      <alignment horizontal="center" vertical="center" shrinkToFit="1"/>
    </xf>
    <xf numFmtId="0" fontId="40" fillId="0" borderId="38" xfId="0" applyFont="1" applyBorder="1" applyAlignment="1">
      <alignment horizontal="center" vertical="center" shrinkToFit="1"/>
    </xf>
    <xf numFmtId="0" fontId="40" fillId="0" borderId="39" xfId="0" applyFont="1" applyBorder="1" applyAlignment="1">
      <alignment horizontal="center" vertical="center" shrinkToFit="1"/>
    </xf>
    <xf numFmtId="0" fontId="20" fillId="0" borderId="60" xfId="0" applyFont="1" applyBorder="1" applyAlignment="1" applyProtection="1">
      <alignment horizontal="center" vertical="center" shrinkToFit="1"/>
    </xf>
    <xf numFmtId="0" fontId="41" fillId="0" borderId="59" xfId="0" applyFont="1" applyBorder="1" applyAlignment="1">
      <alignment vertical="center" shrinkToFit="1"/>
    </xf>
    <xf numFmtId="0" fontId="41" fillId="0" borderId="43" xfId="0" applyFont="1" applyBorder="1" applyAlignment="1">
      <alignment vertical="center" shrinkToFit="1"/>
    </xf>
    <xf numFmtId="0" fontId="41" fillId="0" borderId="60" xfId="0" applyFont="1" applyBorder="1" applyAlignment="1">
      <alignment vertical="center" shrinkToFit="1"/>
    </xf>
    <xf numFmtId="0" fontId="40" fillId="0" borderId="42" xfId="0" applyFont="1" applyBorder="1" applyAlignment="1">
      <alignment horizontal="center" vertical="center" shrinkToFit="1"/>
    </xf>
    <xf numFmtId="0" fontId="40" fillId="0" borderId="43" xfId="0" applyFont="1" applyBorder="1" applyAlignment="1">
      <alignment horizontal="center" vertical="center" shrinkToFit="1"/>
    </xf>
    <xf numFmtId="0" fontId="40" fillId="0" borderId="44" xfId="0" applyFont="1" applyBorder="1" applyAlignment="1">
      <alignment horizontal="center" vertical="center" shrinkToFit="1"/>
    </xf>
    <xf numFmtId="0" fontId="19" fillId="0" borderId="42" xfId="0" applyFont="1" applyBorder="1" applyAlignment="1" applyProtection="1">
      <alignment horizontal="center" vertical="center" shrinkToFit="1"/>
    </xf>
    <xf numFmtId="0" fontId="19" fillId="0" borderId="43" xfId="0" applyFont="1" applyBorder="1" applyAlignment="1" applyProtection="1">
      <alignment horizontal="center" vertical="center" shrinkToFit="1"/>
    </xf>
    <xf numFmtId="0" fontId="19" fillId="0" borderId="44" xfId="0" applyFont="1" applyBorder="1" applyAlignment="1" applyProtection="1">
      <alignment horizontal="center" vertical="center" shrinkToFit="1"/>
    </xf>
    <xf numFmtId="0" fontId="19" fillId="0" borderId="0" xfId="0" applyFont="1" applyAlignment="1" applyProtection="1">
      <alignment vertical="center" wrapText="1"/>
    </xf>
    <xf numFmtId="0" fontId="20" fillId="0" borderId="75" xfId="0" applyFont="1" applyBorder="1" applyAlignment="1" applyProtection="1">
      <alignment horizontal="center" vertical="center" wrapText="1"/>
    </xf>
    <xf numFmtId="0" fontId="20" fillId="0" borderId="76" xfId="0" applyFont="1" applyBorder="1" applyAlignment="1" applyProtection="1">
      <alignment horizontal="center" vertical="center" wrapText="1"/>
    </xf>
    <xf numFmtId="0" fontId="19" fillId="0" borderId="77" xfId="0" applyFont="1" applyBorder="1" applyAlignment="1" applyProtection="1">
      <alignment horizontal="center" vertical="center"/>
    </xf>
    <xf numFmtId="0" fontId="19" fillId="0" borderId="76" xfId="0" applyFont="1" applyBorder="1" applyAlignment="1" applyProtection="1">
      <alignment horizontal="center" vertical="center"/>
    </xf>
    <xf numFmtId="0" fontId="19" fillId="0" borderId="78" xfId="0" applyFont="1" applyBorder="1" applyAlignment="1" applyProtection="1">
      <alignment horizontal="center" vertical="center"/>
    </xf>
    <xf numFmtId="0" fontId="19" fillId="0" borderId="79" xfId="0" applyFont="1" applyBorder="1" applyAlignment="1" applyProtection="1">
      <alignment horizontal="center" vertical="center"/>
    </xf>
    <xf numFmtId="0" fontId="19" fillId="0" borderId="80" xfId="0" applyFont="1" applyBorder="1" applyAlignment="1" applyProtection="1">
      <alignment horizontal="center" vertical="center"/>
    </xf>
    <xf numFmtId="0" fontId="30" fillId="0" borderId="81" xfId="0" applyFont="1" applyBorder="1" applyAlignment="1" applyProtection="1">
      <alignment horizontal="center" vertical="center" wrapText="1"/>
    </xf>
    <xf numFmtId="0" fontId="30" fillId="0" borderId="82" xfId="0" applyFont="1" applyBorder="1" applyAlignment="1" applyProtection="1">
      <alignment horizontal="center" vertical="center" wrapText="1"/>
    </xf>
    <xf numFmtId="0" fontId="19" fillId="0" borderId="83" xfId="0" applyFont="1" applyBorder="1" applyAlignment="1" applyProtection="1">
      <alignment horizontal="center" vertical="center"/>
    </xf>
    <xf numFmtId="0" fontId="19" fillId="0" borderId="82" xfId="0" applyFont="1" applyBorder="1" applyAlignment="1" applyProtection="1">
      <alignment horizontal="center" vertical="center"/>
    </xf>
    <xf numFmtId="0" fontId="19" fillId="0" borderId="84" xfId="0" applyFont="1" applyBorder="1" applyAlignment="1" applyProtection="1">
      <alignment horizontal="center" vertical="center"/>
    </xf>
    <xf numFmtId="0" fontId="30" fillId="0" borderId="85" xfId="0" applyFont="1" applyBorder="1" applyAlignment="1" applyProtection="1">
      <alignment horizontal="center" vertical="center"/>
    </xf>
    <xf numFmtId="0" fontId="30" fillId="0" borderId="86" xfId="0" applyFont="1" applyBorder="1" applyAlignment="1" applyProtection="1">
      <alignment horizontal="center" vertical="center"/>
    </xf>
    <xf numFmtId="0" fontId="19" fillId="0" borderId="11" xfId="0" applyFont="1" applyBorder="1" applyAlignment="1" applyProtection="1">
      <alignment horizontal="center" vertical="center"/>
    </xf>
    <xf numFmtId="0" fontId="19" fillId="0" borderId="12" xfId="0" applyFont="1" applyBorder="1" applyAlignment="1" applyProtection="1">
      <alignment horizontal="center" vertical="center"/>
    </xf>
    <xf numFmtId="178" fontId="40" fillId="0" borderId="11" xfId="44" applyNumberFormat="1" applyFont="1" applyBorder="1" applyAlignment="1" applyProtection="1">
      <alignment horizontal="right" vertical="center"/>
    </xf>
    <xf numFmtId="178" fontId="40" fillId="0" borderId="12" xfId="44" applyNumberFormat="1" applyFont="1" applyBorder="1" applyAlignment="1" applyProtection="1">
      <alignment horizontal="right" vertical="center"/>
    </xf>
    <xf numFmtId="178" fontId="40" fillId="0" borderId="55" xfId="44" applyNumberFormat="1" applyFont="1" applyBorder="1" applyAlignment="1" applyProtection="1">
      <alignment horizontal="right" vertical="center"/>
    </xf>
    <xf numFmtId="178" fontId="40" fillId="0" borderId="16" xfId="44" applyNumberFormat="1" applyFont="1" applyBorder="1" applyAlignment="1" applyProtection="1">
      <alignment horizontal="right" vertical="center"/>
    </xf>
    <xf numFmtId="178" fontId="40" fillId="0" borderId="17" xfId="44" applyNumberFormat="1" applyFont="1" applyBorder="1" applyAlignment="1" applyProtection="1">
      <alignment horizontal="right" vertical="center"/>
    </xf>
    <xf numFmtId="178" fontId="40" fillId="0" borderId="56" xfId="44" applyNumberFormat="1" applyFont="1" applyBorder="1" applyAlignment="1" applyProtection="1">
      <alignment horizontal="right" vertical="center"/>
    </xf>
    <xf numFmtId="0" fontId="19" fillId="0" borderId="65" xfId="0" applyFont="1" applyBorder="1" applyAlignment="1" applyProtection="1">
      <alignment horizontal="center" vertical="center"/>
    </xf>
    <xf numFmtId="0" fontId="19" fillId="0" borderId="13" xfId="0" applyFont="1" applyBorder="1" applyAlignment="1" applyProtection="1">
      <alignment horizontal="center" vertical="center"/>
    </xf>
    <xf numFmtId="0" fontId="19" fillId="0" borderId="66" xfId="0" applyFont="1" applyBorder="1" applyAlignment="1" applyProtection="1">
      <alignment horizontal="center" vertical="center"/>
    </xf>
    <xf numFmtId="0" fontId="19" fillId="0" borderId="18" xfId="0" applyFont="1" applyBorder="1" applyAlignment="1" applyProtection="1">
      <alignment horizontal="center" vertical="center"/>
    </xf>
    <xf numFmtId="181" fontId="40" fillId="0" borderId="11" xfId="44" applyNumberFormat="1" applyFont="1" applyBorder="1" applyAlignment="1" applyProtection="1">
      <alignment horizontal="right" vertical="center"/>
    </xf>
    <xf numFmtId="181" fontId="40" fillId="0" borderId="12" xfId="44" applyNumberFormat="1" applyFont="1" applyBorder="1" applyAlignment="1" applyProtection="1">
      <alignment horizontal="right" vertical="center"/>
    </xf>
    <xf numFmtId="181" fontId="40" fillId="0" borderId="55" xfId="44" applyNumberFormat="1" applyFont="1" applyBorder="1" applyAlignment="1" applyProtection="1">
      <alignment horizontal="right" vertical="center"/>
    </xf>
    <xf numFmtId="181" fontId="40" fillId="0" borderId="16" xfId="44" applyNumberFormat="1" applyFont="1" applyBorder="1" applyAlignment="1" applyProtection="1">
      <alignment horizontal="right" vertical="center"/>
    </xf>
    <xf numFmtId="181" fontId="40" fillId="0" borderId="17" xfId="44" applyNumberFormat="1" applyFont="1" applyBorder="1" applyAlignment="1" applyProtection="1">
      <alignment horizontal="right" vertical="center"/>
    </xf>
    <xf numFmtId="181" fontId="40" fillId="0" borderId="56" xfId="44" applyNumberFormat="1" applyFont="1" applyBorder="1" applyAlignment="1" applyProtection="1">
      <alignment horizontal="right" vertical="center"/>
    </xf>
    <xf numFmtId="0" fontId="19" fillId="37" borderId="12" xfId="0" applyFont="1" applyFill="1" applyBorder="1" applyAlignment="1" applyProtection="1">
      <alignment vertical="center"/>
    </xf>
    <xf numFmtId="0" fontId="19" fillId="37" borderId="0" xfId="0" applyFont="1" applyFill="1" applyAlignment="1" applyProtection="1">
      <alignment vertical="center"/>
    </xf>
    <xf numFmtId="0" fontId="19" fillId="37" borderId="0" xfId="0" applyFont="1" applyFill="1" applyAlignment="1" applyProtection="1">
      <alignment horizontal="center" vertical="center"/>
    </xf>
    <xf numFmtId="0" fontId="40" fillId="37" borderId="0" xfId="0" applyFont="1" applyFill="1" applyAlignment="1" applyProtection="1">
      <alignment horizontal="left" vertical="center"/>
    </xf>
    <xf numFmtId="0" fontId="19" fillId="0" borderId="10" xfId="0" applyFont="1" applyBorder="1" applyAlignment="1" applyProtection="1">
      <alignment horizontal="center" vertical="center"/>
    </xf>
    <xf numFmtId="0" fontId="19" fillId="0" borderId="11" xfId="0" applyFont="1" applyFill="1" applyBorder="1" applyAlignment="1" applyProtection="1">
      <alignment horizontal="center" vertical="center" wrapText="1"/>
    </xf>
    <xf numFmtId="0" fontId="19" fillId="0" borderId="12" xfId="0" applyFont="1" applyFill="1" applyBorder="1" applyAlignment="1" applyProtection="1">
      <alignment horizontal="center" vertical="center"/>
    </xf>
    <xf numFmtId="0" fontId="19" fillId="0" borderId="13" xfId="0" applyFont="1" applyFill="1" applyBorder="1" applyAlignment="1" applyProtection="1">
      <alignment horizontal="center" vertical="center"/>
    </xf>
    <xf numFmtId="0" fontId="19" fillId="0" borderId="16" xfId="0" applyFont="1" applyFill="1" applyBorder="1" applyAlignment="1" applyProtection="1">
      <alignment horizontal="center" vertical="center"/>
    </xf>
    <xf numFmtId="0" fontId="19" fillId="0" borderId="17" xfId="0" applyFont="1" applyFill="1" applyBorder="1" applyAlignment="1" applyProtection="1">
      <alignment horizontal="center" vertical="center"/>
    </xf>
    <xf numFmtId="0" fontId="19" fillId="0" borderId="18" xfId="0" applyFont="1" applyFill="1" applyBorder="1" applyAlignment="1" applyProtection="1">
      <alignment horizontal="center" vertical="center"/>
    </xf>
    <xf numFmtId="0" fontId="40" fillId="0" borderId="10" xfId="0" applyFont="1" applyBorder="1" applyAlignment="1" applyProtection="1">
      <alignment horizontal="center" vertical="center" wrapText="1"/>
    </xf>
    <xf numFmtId="0" fontId="19" fillId="0" borderId="13" xfId="0" applyFont="1" applyBorder="1" applyAlignment="1" applyProtection="1">
      <alignment horizontal="left" vertical="center"/>
    </xf>
    <xf numFmtId="0" fontId="40" fillId="0" borderId="11" xfId="0" applyFont="1" applyFill="1" applyBorder="1" applyAlignment="1" applyProtection="1">
      <alignment horizontal="center" vertical="center"/>
    </xf>
    <xf numFmtId="0" fontId="40" fillId="0" borderId="12" xfId="0" applyFont="1" applyFill="1" applyBorder="1" applyAlignment="1" applyProtection="1">
      <alignment horizontal="center" vertical="center"/>
    </xf>
    <xf numFmtId="0" fontId="40" fillId="0" borderId="13" xfId="0" applyFont="1" applyFill="1" applyBorder="1" applyAlignment="1" applyProtection="1">
      <alignment horizontal="center" vertical="center"/>
    </xf>
    <xf numFmtId="0" fontId="40" fillId="0" borderId="16" xfId="0" applyFont="1" applyFill="1" applyBorder="1" applyAlignment="1" applyProtection="1">
      <alignment horizontal="center" vertical="center"/>
    </xf>
    <xf numFmtId="0" fontId="40" fillId="0" borderId="17" xfId="0" applyFont="1" applyFill="1" applyBorder="1" applyAlignment="1" applyProtection="1">
      <alignment horizontal="center" vertical="center"/>
    </xf>
    <xf numFmtId="0" fontId="40" fillId="0" borderId="18" xfId="0" applyFont="1" applyFill="1" applyBorder="1" applyAlignment="1" applyProtection="1">
      <alignment horizontal="center" vertical="center"/>
    </xf>
    <xf numFmtId="0" fontId="40" fillId="0" borderId="28" xfId="0" applyFont="1" applyBorder="1" applyAlignment="1" applyProtection="1">
      <alignment horizontal="left" vertical="top" wrapText="1"/>
    </xf>
    <xf numFmtId="0" fontId="40" fillId="0" borderId="10" xfId="0" applyFont="1" applyBorder="1" applyAlignment="1" applyProtection="1">
      <alignment horizontal="left" vertical="top" wrapText="1"/>
    </xf>
    <xf numFmtId="0" fontId="40" fillId="0" borderId="28" xfId="0" applyFont="1" applyBorder="1" applyAlignment="1" applyProtection="1">
      <alignment horizontal="left" vertical="top"/>
    </xf>
    <xf numFmtId="0" fontId="40" fillId="0" borderId="10" xfId="0" applyFont="1" applyBorder="1" applyAlignment="1" applyProtection="1">
      <alignment horizontal="left" vertical="top"/>
    </xf>
    <xf numFmtId="0" fontId="19" fillId="0" borderId="11" xfId="0" applyFont="1" applyFill="1" applyBorder="1" applyAlignment="1" applyProtection="1">
      <alignment horizontal="center" vertical="center" shrinkToFit="1"/>
    </xf>
    <xf numFmtId="0" fontId="19" fillId="0" borderId="12" xfId="0" applyFont="1" applyFill="1" applyBorder="1" applyAlignment="1" applyProtection="1">
      <alignment horizontal="center" vertical="center" shrinkToFit="1"/>
    </xf>
    <xf numFmtId="0" fontId="19" fillId="0" borderId="13" xfId="0" applyFont="1" applyFill="1" applyBorder="1" applyAlignment="1" applyProtection="1">
      <alignment horizontal="center" vertical="center" shrinkToFit="1"/>
    </xf>
    <xf numFmtId="0" fontId="19" fillId="0" borderId="16" xfId="0" applyFont="1" applyFill="1" applyBorder="1" applyAlignment="1" applyProtection="1">
      <alignment horizontal="center" vertical="center" shrinkToFit="1"/>
    </xf>
    <xf numFmtId="0" fontId="19" fillId="0" borderId="17" xfId="0" applyFont="1" applyFill="1" applyBorder="1" applyAlignment="1" applyProtection="1">
      <alignment horizontal="center" vertical="center" shrinkToFit="1"/>
    </xf>
    <xf numFmtId="0" fontId="19" fillId="0" borderId="18" xfId="0" applyFont="1" applyFill="1" applyBorder="1" applyAlignment="1" applyProtection="1">
      <alignment horizontal="center" vertical="center" shrinkToFit="1"/>
    </xf>
    <xf numFmtId="0" fontId="40" fillId="0" borderId="14" xfId="0" applyFont="1" applyFill="1" applyBorder="1" applyAlignment="1" applyProtection="1">
      <alignment horizontal="center" vertical="center"/>
    </xf>
    <xf numFmtId="0" fontId="40" fillId="0" borderId="0" xfId="0" applyFont="1" applyFill="1" applyAlignment="1" applyProtection="1">
      <alignment horizontal="center" vertical="center"/>
    </xf>
    <xf numFmtId="0" fontId="40" fillId="0" borderId="15" xfId="0" applyFont="1" applyFill="1" applyBorder="1" applyAlignment="1" applyProtection="1">
      <alignment horizontal="center" vertical="center"/>
    </xf>
    <xf numFmtId="184" fontId="40" fillId="0" borderId="28" xfId="0" applyNumberFormat="1" applyFont="1" applyBorder="1" applyAlignment="1" applyProtection="1">
      <alignment horizontal="left" vertical="center"/>
    </xf>
    <xf numFmtId="0" fontId="19" fillId="0" borderId="11" xfId="0" applyFont="1" applyFill="1" applyBorder="1" applyAlignment="1" applyProtection="1">
      <alignment horizontal="center" vertical="center"/>
    </xf>
    <xf numFmtId="0" fontId="19" fillId="0" borderId="28" xfId="0" applyFont="1" applyBorder="1" applyAlignment="1" applyProtection="1">
      <alignment horizontal="left" vertical="top" wrapText="1"/>
    </xf>
    <xf numFmtId="0" fontId="19" fillId="0" borderId="10" xfId="0" applyFont="1" applyBorder="1" applyAlignment="1" applyProtection="1">
      <alignment horizontal="left" vertical="top" wrapText="1"/>
    </xf>
    <xf numFmtId="0" fontId="19" fillId="0" borderId="28" xfId="0" applyFont="1" applyFill="1" applyBorder="1" applyAlignment="1" applyProtection="1">
      <alignment horizontal="left" vertical="top"/>
    </xf>
    <xf numFmtId="0" fontId="19" fillId="0" borderId="10" xfId="0" applyFont="1" applyFill="1" applyBorder="1" applyAlignment="1" applyProtection="1">
      <alignment horizontal="left" vertical="top"/>
    </xf>
    <xf numFmtId="0" fontId="19" fillId="0" borderId="28" xfId="0" applyFont="1" applyBorder="1" applyAlignment="1" applyProtection="1">
      <alignment horizontal="left" vertical="top"/>
    </xf>
    <xf numFmtId="0" fontId="19" fillId="0" borderId="10" xfId="0" applyFont="1" applyBorder="1" applyAlignment="1" applyProtection="1">
      <alignment horizontal="left" vertical="top"/>
    </xf>
    <xf numFmtId="0" fontId="19" fillId="0" borderId="14" xfId="0" applyFont="1" applyFill="1" applyBorder="1" applyAlignment="1" applyProtection="1">
      <alignment horizontal="center" vertical="center"/>
    </xf>
    <xf numFmtId="0" fontId="19" fillId="0" borderId="0" xfId="0" applyFont="1" applyFill="1" applyAlignment="1" applyProtection="1">
      <alignment horizontal="center" vertical="center"/>
    </xf>
    <xf numFmtId="0" fontId="19" fillId="0" borderId="15" xfId="0" applyFont="1" applyFill="1" applyBorder="1" applyAlignment="1" applyProtection="1">
      <alignment horizontal="center" vertical="center"/>
    </xf>
    <xf numFmtId="184" fontId="19" fillId="0" borderId="28" xfId="0" applyNumberFormat="1" applyFont="1" applyBorder="1" applyAlignment="1" applyProtection="1">
      <alignment horizontal="left" vertical="center"/>
    </xf>
    <xf numFmtId="0" fontId="19" fillId="0" borderId="11" xfId="0" applyFont="1" applyBorder="1" applyAlignment="1" applyProtection="1">
      <alignment horizontal="center" vertical="center" shrinkToFit="1"/>
    </xf>
    <xf numFmtId="0" fontId="19" fillId="0" borderId="16" xfId="0" applyFont="1" applyBorder="1" applyAlignment="1" applyProtection="1">
      <alignment horizontal="center" vertical="center" shrinkToFit="1"/>
    </xf>
    <xf numFmtId="49" fontId="40" fillId="0" borderId="12" xfId="0" applyNumberFormat="1" applyFont="1" applyFill="1" applyBorder="1" applyAlignment="1" applyProtection="1">
      <alignment horizontal="center" vertical="center"/>
    </xf>
    <xf numFmtId="49" fontId="40" fillId="0" borderId="13" xfId="0" applyNumberFormat="1" applyFont="1" applyFill="1" applyBorder="1" applyAlignment="1" applyProtection="1">
      <alignment horizontal="center" vertical="center"/>
    </xf>
    <xf numFmtId="49" fontId="40" fillId="0" borderId="17" xfId="0" applyNumberFormat="1" applyFont="1" applyFill="1" applyBorder="1" applyAlignment="1" applyProtection="1">
      <alignment horizontal="center" vertical="center"/>
    </xf>
    <xf numFmtId="49" fontId="40" fillId="0" borderId="18" xfId="0" applyNumberFormat="1" applyFont="1" applyFill="1" applyBorder="1" applyAlignment="1" applyProtection="1">
      <alignment horizontal="center" vertical="center"/>
    </xf>
    <xf numFmtId="177" fontId="41" fillId="0" borderId="17" xfId="0" applyNumberFormat="1" applyFont="1" applyBorder="1" applyAlignment="1" applyProtection="1">
      <alignment horizontal="center" vertical="center"/>
    </xf>
    <xf numFmtId="0" fontId="20" fillId="0" borderId="18" xfId="0" applyFont="1" applyBorder="1" applyAlignment="1" applyProtection="1">
      <alignment horizontal="left" vertical="center"/>
    </xf>
    <xf numFmtId="0" fontId="19" fillId="0" borderId="19" xfId="0" applyFont="1" applyBorder="1" applyAlignment="1" applyProtection="1">
      <alignment horizontal="left" vertical="center"/>
    </xf>
    <xf numFmtId="179" fontId="40" fillId="0" borderId="19" xfId="0" applyNumberFormat="1" applyFont="1" applyBorder="1" applyAlignment="1" applyProtection="1">
      <alignment horizontal="right" vertical="center" wrapText="1"/>
    </xf>
    <xf numFmtId="179" fontId="40" fillId="0" borderId="20" xfId="0" applyNumberFormat="1" applyFont="1" applyBorder="1" applyAlignment="1" applyProtection="1">
      <alignment horizontal="right" vertical="center" wrapText="1"/>
    </xf>
    <xf numFmtId="179" fontId="19" fillId="0" borderId="20" xfId="0" applyNumberFormat="1" applyFont="1" applyBorder="1" applyAlignment="1" applyProtection="1">
      <alignment horizontal="center" vertical="center" wrapText="1"/>
    </xf>
    <xf numFmtId="179" fontId="19" fillId="0" borderId="21" xfId="0" applyNumberFormat="1" applyFont="1" applyBorder="1" applyAlignment="1" applyProtection="1">
      <alignment horizontal="center" vertical="center" wrapText="1"/>
    </xf>
    <xf numFmtId="38" fontId="40" fillId="0" borderId="19" xfId="44" applyFont="1" applyBorder="1" applyAlignment="1" applyProtection="1">
      <alignment horizontal="right" vertical="center" wrapText="1"/>
    </xf>
    <xf numFmtId="38" fontId="40" fillId="0" borderId="20" xfId="44" applyFont="1" applyBorder="1" applyAlignment="1" applyProtection="1">
      <alignment horizontal="right" vertical="center" wrapText="1"/>
    </xf>
    <xf numFmtId="178" fontId="19" fillId="0" borderId="20" xfId="44" applyNumberFormat="1" applyFont="1" applyBorder="1" applyAlignment="1" applyProtection="1">
      <alignment horizontal="center" vertical="center" wrapText="1"/>
    </xf>
    <xf numFmtId="178" fontId="19" fillId="0" borderId="21" xfId="44" applyNumberFormat="1" applyFont="1" applyBorder="1" applyAlignment="1" applyProtection="1">
      <alignment horizontal="center" vertical="center" wrapText="1"/>
    </xf>
    <xf numFmtId="0" fontId="19" fillId="0" borderId="0" xfId="0" applyFont="1" applyAlignment="1" applyProtection="1">
      <alignment vertical="center"/>
    </xf>
    <xf numFmtId="0" fontId="19" fillId="0" borderId="10" xfId="0" applyFont="1" applyBorder="1" applyAlignment="1" applyProtection="1">
      <alignment horizontal="center" vertical="top"/>
    </xf>
    <xf numFmtId="0" fontId="20" fillId="0" borderId="59" xfId="0" applyFont="1" applyBorder="1" applyAlignment="1" applyProtection="1">
      <alignment vertical="center" shrinkToFit="1"/>
      <protection locked="0"/>
    </xf>
    <xf numFmtId="0" fontId="20" fillId="0" borderId="43" xfId="0" applyFont="1" applyBorder="1" applyAlignment="1" applyProtection="1">
      <alignment vertical="center" shrinkToFit="1"/>
      <protection locked="0"/>
    </xf>
    <xf numFmtId="0" fontId="20" fillId="0" borderId="60" xfId="0" applyFont="1" applyBorder="1" applyAlignment="1" applyProtection="1">
      <alignment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44" xfId="0" applyBorder="1" applyAlignment="1" applyProtection="1">
      <alignment horizontal="center" vertical="center" shrinkToFit="1"/>
      <protection locked="0"/>
    </xf>
    <xf numFmtId="0" fontId="20" fillId="0" borderId="57" xfId="0" applyFont="1" applyBorder="1" applyAlignment="1" applyProtection="1">
      <alignment vertical="center" shrinkToFit="1"/>
      <protection locked="0"/>
    </xf>
    <xf numFmtId="0" fontId="20" fillId="0" borderId="38" xfId="0" applyFont="1" applyBorder="1" applyAlignment="1" applyProtection="1">
      <alignment vertical="center" shrinkToFit="1"/>
      <protection locked="0"/>
    </xf>
    <xf numFmtId="0" fontId="20" fillId="0" borderId="58" xfId="0" applyFont="1" applyBorder="1" applyAlignment="1" applyProtection="1">
      <alignment vertical="center" shrinkToFit="1"/>
      <protection locked="0"/>
    </xf>
    <xf numFmtId="0" fontId="19" fillId="0" borderId="19"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98" xfId="0" applyFont="1" applyBorder="1" applyAlignment="1">
      <alignment horizontal="center" vertical="center" wrapText="1"/>
    </xf>
    <xf numFmtId="0" fontId="0" fillId="0" borderId="37" xfId="0"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19" fillId="0" borderId="72" xfId="0" applyFont="1" applyBorder="1" applyAlignment="1">
      <alignment horizontal="left" vertical="center"/>
    </xf>
    <xf numFmtId="0" fontId="19" fillId="0" borderId="67" xfId="0" applyFont="1" applyBorder="1" applyAlignment="1">
      <alignment horizontal="left" vertical="center"/>
    </xf>
    <xf numFmtId="0" fontId="19" fillId="37" borderId="77" xfId="0" applyFont="1" applyFill="1" applyBorder="1" applyAlignment="1" applyProtection="1">
      <alignment horizontal="center" vertical="center"/>
      <protection locked="0"/>
    </xf>
    <xf numFmtId="0" fontId="19" fillId="37" borderId="76" xfId="0" applyFont="1" applyFill="1" applyBorder="1" applyAlignment="1" applyProtection="1">
      <alignment horizontal="center" vertical="center"/>
      <protection locked="0"/>
    </xf>
    <xf numFmtId="0" fontId="19" fillId="37" borderId="78" xfId="0" applyFont="1" applyFill="1" applyBorder="1" applyAlignment="1" applyProtection="1">
      <alignment horizontal="center" vertical="center"/>
      <protection locked="0"/>
    </xf>
    <xf numFmtId="0" fontId="19" fillId="37" borderId="79" xfId="0" applyFont="1" applyFill="1" applyBorder="1" applyAlignment="1">
      <alignment horizontal="center" vertical="center"/>
    </xf>
    <xf numFmtId="0" fontId="19" fillId="37" borderId="80" xfId="0" applyFont="1" applyFill="1" applyBorder="1" applyAlignment="1">
      <alignment horizontal="center" vertical="center"/>
    </xf>
    <xf numFmtId="0" fontId="30" fillId="37" borderId="81" xfId="0" applyFont="1" applyFill="1" applyBorder="1" applyAlignment="1">
      <alignment horizontal="center" vertical="center" wrapText="1"/>
    </xf>
    <xf numFmtId="0" fontId="30" fillId="37" borderId="82" xfId="0" applyFont="1" applyFill="1" applyBorder="1" applyAlignment="1">
      <alignment horizontal="center" vertical="center" wrapText="1"/>
    </xf>
    <xf numFmtId="0" fontId="19" fillId="37" borderId="83" xfId="0" applyFont="1" applyFill="1" applyBorder="1" applyAlignment="1" applyProtection="1">
      <alignment horizontal="center" vertical="center"/>
      <protection locked="0"/>
    </xf>
    <xf numFmtId="0" fontId="19" fillId="37" borderId="82" xfId="0" applyFont="1" applyFill="1" applyBorder="1" applyAlignment="1" applyProtection="1">
      <alignment horizontal="center" vertical="center"/>
      <protection locked="0"/>
    </xf>
    <xf numFmtId="0" fontId="19" fillId="37" borderId="84" xfId="0" applyFont="1" applyFill="1" applyBorder="1" applyAlignment="1" applyProtection="1">
      <alignment horizontal="center" vertical="center"/>
      <protection locked="0"/>
    </xf>
    <xf numFmtId="0" fontId="19" fillId="0" borderId="11"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1" xfId="0" applyFont="1" applyBorder="1" applyAlignment="1" applyProtection="1">
      <alignment horizontal="center" vertical="center"/>
      <protection locked="0"/>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9" fillId="0" borderId="65" xfId="0" applyFont="1" applyBorder="1" applyAlignment="1" applyProtection="1">
      <alignment vertical="center"/>
      <protection locked="0"/>
    </xf>
    <xf numFmtId="0" fontId="19" fillId="0" borderId="12" xfId="0" applyFont="1" applyBorder="1" applyAlignment="1" applyProtection="1">
      <alignment vertical="center"/>
      <protection locked="0"/>
    </xf>
    <xf numFmtId="0" fontId="19" fillId="0" borderId="55" xfId="0" applyFont="1" applyBorder="1" applyAlignment="1" applyProtection="1">
      <alignment vertical="center"/>
      <protection locked="0"/>
    </xf>
    <xf numFmtId="0" fontId="19" fillId="0" borderId="12" xfId="0" applyFont="1" applyBorder="1" applyAlignment="1">
      <alignment vertical="center"/>
    </xf>
    <xf numFmtId="0" fontId="19" fillId="0" borderId="13" xfId="0" applyFont="1" applyBorder="1" applyAlignment="1">
      <alignment vertical="center"/>
    </xf>
    <xf numFmtId="0" fontId="19" fillId="0" borderId="11" xfId="0" applyFont="1" applyBorder="1" applyAlignment="1">
      <alignment horizontal="center" vertical="center" wrapText="1" shrinkToFit="1"/>
    </xf>
    <xf numFmtId="0" fontId="19" fillId="0" borderId="13" xfId="0" applyFont="1" applyBorder="1" applyAlignment="1">
      <alignment horizontal="center" vertical="center" wrapText="1" shrinkToFit="1"/>
    </xf>
    <xf numFmtId="0" fontId="19" fillId="0" borderId="14" xfId="0" applyFont="1" applyBorder="1" applyAlignment="1">
      <alignment horizontal="center" vertical="center" wrapText="1" shrinkToFit="1"/>
    </xf>
    <xf numFmtId="0" fontId="19" fillId="0" borderId="15" xfId="0" applyFont="1" applyBorder="1" applyAlignment="1">
      <alignment horizontal="center" vertical="center" wrapText="1" shrinkToFit="1"/>
    </xf>
    <xf numFmtId="0" fontId="19" fillId="0" borderId="17" xfId="0" applyFont="1" applyBorder="1" applyAlignment="1">
      <alignment vertical="center"/>
    </xf>
    <xf numFmtId="0" fontId="19" fillId="0" borderId="18" xfId="0" applyFont="1" applyBorder="1" applyAlignment="1">
      <alignment vertical="center"/>
    </xf>
    <xf numFmtId="0" fontId="20" fillId="0" borderId="73" xfId="0" applyFont="1" applyBorder="1" applyAlignment="1">
      <alignment horizontal="center" vertical="center"/>
    </xf>
    <xf numFmtId="0" fontId="20" fillId="0" borderId="20" xfId="0" applyFont="1" applyBorder="1" applyAlignment="1">
      <alignment horizontal="center" vertical="center"/>
    </xf>
    <xf numFmtId="0" fontId="20" fillId="0" borderId="65" xfId="0" applyFont="1" applyBorder="1" applyAlignment="1">
      <alignment horizontal="center" vertical="center" shrinkToFit="1"/>
    </xf>
    <xf numFmtId="0" fontId="20" fillId="0" borderId="55" xfId="0" applyFont="1" applyBorder="1" applyAlignment="1">
      <alignment horizontal="center" vertical="center" shrinkToFit="1"/>
    </xf>
    <xf numFmtId="0" fontId="20" fillId="0" borderId="66" xfId="0" applyFont="1" applyBorder="1" applyAlignment="1">
      <alignment horizontal="center" vertical="center" shrinkToFit="1"/>
    </xf>
    <xf numFmtId="0" fontId="20" fillId="0" borderId="56" xfId="0" applyFont="1" applyBorder="1" applyAlignment="1">
      <alignment horizontal="center" vertical="center" shrinkToFit="1"/>
    </xf>
    <xf numFmtId="0" fontId="30" fillId="0" borderId="61" xfId="0" applyFont="1" applyBorder="1" applyAlignment="1" applyProtection="1">
      <alignment vertical="center" shrinkToFit="1"/>
      <protection locked="0"/>
    </xf>
    <xf numFmtId="0" fontId="30" fillId="0" borderId="62" xfId="0" applyFont="1" applyBorder="1" applyAlignment="1" applyProtection="1">
      <alignment vertical="center" shrinkToFit="1"/>
      <protection locked="0"/>
    </xf>
    <xf numFmtId="0" fontId="30" fillId="0" borderId="63" xfId="0" applyFont="1" applyBorder="1" applyAlignment="1" applyProtection="1">
      <alignment vertical="center" shrinkToFit="1"/>
      <protection locked="0"/>
    </xf>
    <xf numFmtId="0" fontId="20" fillId="0" borderId="74" xfId="0" applyFont="1" applyBorder="1" applyAlignment="1" applyProtection="1">
      <alignment horizontal="center" vertical="center" shrinkToFit="1"/>
      <protection locked="0"/>
    </xf>
    <xf numFmtId="0" fontId="20" fillId="0" borderId="63" xfId="0" applyFont="1" applyBorder="1" applyAlignment="1" applyProtection="1">
      <alignment horizontal="center" vertical="center" shrinkToFit="1"/>
      <protection locked="0"/>
    </xf>
    <xf numFmtId="0" fontId="30" fillId="0" borderId="57" xfId="0" applyFont="1" applyBorder="1" applyAlignment="1" applyProtection="1">
      <alignment vertical="center" shrinkToFit="1"/>
      <protection locked="0"/>
    </xf>
    <xf numFmtId="0" fontId="30" fillId="0" borderId="38" xfId="0" applyFont="1" applyBorder="1" applyAlignment="1" applyProtection="1">
      <alignment vertical="center" shrinkToFit="1"/>
      <protection locked="0"/>
    </xf>
    <xf numFmtId="0" fontId="30" fillId="0" borderId="58" xfId="0" applyFont="1" applyBorder="1" applyAlignment="1" applyProtection="1">
      <alignment vertical="center" shrinkToFit="1"/>
      <protection locked="0"/>
    </xf>
    <xf numFmtId="0" fontId="19" fillId="0" borderId="15" xfId="0" applyFont="1" applyBorder="1" applyAlignment="1">
      <alignment horizontal="left" vertical="center"/>
    </xf>
    <xf numFmtId="0" fontId="19" fillId="0" borderId="32" xfId="0" applyFont="1" applyBorder="1" applyAlignment="1">
      <alignment horizontal="left" vertical="center"/>
    </xf>
    <xf numFmtId="0" fontId="19" fillId="0" borderId="31" xfId="0" applyFont="1" applyBorder="1" applyAlignment="1">
      <alignment horizontal="left" vertical="center"/>
    </xf>
    <xf numFmtId="0" fontId="19" fillId="0" borderId="11" xfId="0" applyFont="1" applyBorder="1" applyAlignment="1" applyProtection="1">
      <alignment vertical="center"/>
      <protection locked="0"/>
    </xf>
    <xf numFmtId="0" fontId="19" fillId="0" borderId="16" xfId="0" applyFont="1" applyBorder="1" applyAlignment="1" applyProtection="1">
      <alignment vertical="center"/>
      <protection locked="0"/>
    </xf>
    <xf numFmtId="0" fontId="19" fillId="0" borderId="17" xfId="0" applyFont="1" applyBorder="1" applyAlignment="1" applyProtection="1">
      <alignment vertical="center"/>
      <protection locked="0"/>
    </xf>
    <xf numFmtId="0" fontId="19" fillId="0" borderId="56" xfId="0" applyFont="1" applyBorder="1" applyAlignment="1" applyProtection="1">
      <alignment vertical="center"/>
      <protection locked="0"/>
    </xf>
    <xf numFmtId="0" fontId="20" fillId="0" borderId="64" xfId="0" applyFont="1" applyBorder="1" applyAlignment="1" applyProtection="1">
      <alignment horizontal="center" vertical="center" shrinkToFit="1"/>
      <protection locked="0"/>
    </xf>
    <xf numFmtId="0" fontId="34" fillId="0" borderId="11" xfId="0" applyFont="1" applyBorder="1" applyAlignment="1">
      <alignment horizontal="center" vertical="center" wrapText="1"/>
    </xf>
    <xf numFmtId="0" fontId="34" fillId="0" borderId="12" xfId="0" applyFont="1" applyBorder="1" applyAlignment="1">
      <alignment horizontal="center" vertical="center"/>
    </xf>
    <xf numFmtId="0" fontId="34" fillId="0" borderId="13" xfId="0" applyFont="1" applyBorder="1" applyAlignment="1">
      <alignment horizontal="center" vertical="center"/>
    </xf>
    <xf numFmtId="0" fontId="34" fillId="0" borderId="16" xfId="0" applyFont="1" applyBorder="1" applyAlignment="1">
      <alignment horizontal="center" vertical="center"/>
    </xf>
    <xf numFmtId="0" fontId="34" fillId="0" borderId="17" xfId="0" applyFont="1" applyBorder="1" applyAlignment="1">
      <alignment horizontal="center" vertical="center"/>
    </xf>
    <xf numFmtId="0" fontId="34" fillId="0" borderId="18" xfId="0" applyFont="1" applyBorder="1" applyAlignment="1">
      <alignment horizontal="center" vertical="center"/>
    </xf>
    <xf numFmtId="0" fontId="19" fillId="0" borderId="32" xfId="0" applyFont="1" applyBorder="1" applyAlignment="1">
      <alignment horizontal="center" vertical="center"/>
    </xf>
    <xf numFmtId="0" fontId="19" fillId="0" borderId="23" xfId="0" applyFont="1" applyBorder="1" applyAlignment="1">
      <alignment horizontal="center" vertical="center"/>
    </xf>
    <xf numFmtId="0" fontId="19" fillId="0" borderId="31" xfId="0" applyFont="1" applyBorder="1" applyAlignment="1">
      <alignment horizontal="center" vertical="center"/>
    </xf>
    <xf numFmtId="0" fontId="33" fillId="0" borderId="65" xfId="0" applyFont="1" applyBorder="1" applyAlignment="1">
      <alignment horizontal="center" vertical="center" wrapText="1"/>
    </xf>
    <xf numFmtId="0" fontId="33" fillId="0" borderId="66" xfId="0" applyFont="1" applyBorder="1" applyAlignment="1">
      <alignment horizontal="center" vertical="center" wrapText="1"/>
    </xf>
    <xf numFmtId="0" fontId="19" fillId="0" borderId="16" xfId="0" applyFont="1" applyBorder="1" applyAlignment="1" applyProtection="1">
      <alignment horizontal="center" vertical="center"/>
      <protection locked="0"/>
    </xf>
    <xf numFmtId="0" fontId="19" fillId="0" borderId="18" xfId="0" applyFont="1" applyBorder="1" applyAlignment="1" applyProtection="1">
      <alignment horizontal="center" vertical="center"/>
      <protection locked="0"/>
    </xf>
    <xf numFmtId="0" fontId="34" fillId="0" borderId="11" xfId="0" applyFont="1" applyBorder="1" applyAlignment="1" applyProtection="1">
      <alignment horizontal="center" vertical="center"/>
      <protection locked="0"/>
    </xf>
    <xf numFmtId="0" fontId="34" fillId="0" borderId="12" xfId="0" applyFont="1" applyBorder="1" applyAlignment="1" applyProtection="1">
      <alignment horizontal="center" vertical="center"/>
      <protection locked="0"/>
    </xf>
    <xf numFmtId="0" fontId="34" fillId="0" borderId="13" xfId="0" applyFont="1" applyBorder="1" applyAlignment="1" applyProtection="1">
      <alignment horizontal="center" vertical="center"/>
      <protection locked="0"/>
    </xf>
    <xf numFmtId="0" fontId="34" fillId="0" borderId="16" xfId="0" applyFont="1" applyBorder="1" applyAlignment="1" applyProtection="1">
      <alignment horizontal="center" vertical="center"/>
      <protection locked="0"/>
    </xf>
    <xf numFmtId="0" fontId="34" fillId="0" borderId="17" xfId="0" applyFont="1" applyBorder="1" applyAlignment="1" applyProtection="1">
      <alignment horizontal="center" vertical="center"/>
      <protection locked="0"/>
    </xf>
    <xf numFmtId="0" fontId="34" fillId="0" borderId="18" xfId="0" applyFont="1" applyBorder="1" applyAlignment="1" applyProtection="1">
      <alignment horizontal="center" vertical="center"/>
      <protection locked="0"/>
    </xf>
    <xf numFmtId="0" fontId="19" fillId="0" borderId="66" xfId="0" applyFont="1" applyBorder="1" applyAlignment="1" applyProtection="1">
      <alignment vertical="center"/>
      <protection locked="0"/>
    </xf>
    <xf numFmtId="0" fontId="20" fillId="0" borderId="55" xfId="0" applyFont="1" applyBorder="1" applyAlignment="1">
      <alignment horizontal="center" vertical="center"/>
    </xf>
    <xf numFmtId="0" fontId="20" fillId="0" borderId="56" xfId="0" applyFont="1" applyBorder="1" applyAlignment="1">
      <alignment horizontal="center" vertical="center"/>
    </xf>
    <xf numFmtId="0" fontId="20" fillId="0" borderId="65" xfId="0" applyFont="1" applyBorder="1" applyAlignment="1" applyProtection="1">
      <alignment vertical="center"/>
      <protection locked="0"/>
    </xf>
    <xf numFmtId="0" fontId="20" fillId="0" borderId="12" xfId="0" applyFont="1" applyBorder="1" applyAlignment="1" applyProtection="1">
      <alignment vertical="center"/>
      <protection locked="0"/>
    </xf>
    <xf numFmtId="0" fontId="20" fillId="0" borderId="55" xfId="0" applyFont="1" applyBorder="1" applyAlignment="1" applyProtection="1">
      <alignment vertical="center"/>
      <protection locked="0"/>
    </xf>
    <xf numFmtId="0" fontId="20" fillId="0" borderId="66" xfId="0" applyFont="1" applyBorder="1" applyAlignment="1" applyProtection="1">
      <alignment vertical="center"/>
      <protection locked="0"/>
    </xf>
    <xf numFmtId="0" fontId="20" fillId="0" borderId="17" xfId="0" applyFont="1" applyBorder="1" applyAlignment="1" applyProtection="1">
      <alignment vertical="center"/>
      <protection locked="0"/>
    </xf>
    <xf numFmtId="0" fontId="20" fillId="0" borderId="56" xfId="0" applyFont="1" applyBorder="1" applyAlignment="1" applyProtection="1">
      <alignment vertical="center"/>
      <protection locked="0"/>
    </xf>
    <xf numFmtId="0" fontId="19" fillId="0" borderId="65" xfId="0" applyFont="1" applyBorder="1" applyAlignment="1">
      <alignment horizontal="center" vertical="center" shrinkToFit="1"/>
    </xf>
    <xf numFmtId="0" fontId="19" fillId="0" borderId="66" xfId="0" applyFont="1" applyBorder="1" applyAlignment="1">
      <alignment horizontal="center" vertical="center" shrinkToFit="1"/>
    </xf>
    <xf numFmtId="0" fontId="19" fillId="0" borderId="15" xfId="0" applyFont="1" applyBorder="1" applyAlignment="1">
      <alignment vertical="center" wrapText="1"/>
    </xf>
    <xf numFmtId="0" fontId="0" fillId="0" borderId="74" xfId="0" applyBorder="1" applyAlignment="1" applyProtection="1">
      <alignment horizontal="center" vertical="center" shrinkToFit="1"/>
      <protection locked="0"/>
    </xf>
    <xf numFmtId="0" fontId="0" fillId="0" borderId="62" xfId="0" applyBorder="1" applyAlignment="1" applyProtection="1">
      <alignment horizontal="center" vertical="center" shrinkToFit="1"/>
      <protection locked="0"/>
    </xf>
    <xf numFmtId="0" fontId="0" fillId="0" borderId="64" xfId="0" applyBorder="1" applyAlignment="1" applyProtection="1">
      <alignment horizontal="center" vertical="center" shrinkToFit="1"/>
      <protection locked="0"/>
    </xf>
    <xf numFmtId="0" fontId="20" fillId="37" borderId="75" xfId="0" applyFont="1" applyFill="1" applyBorder="1" applyAlignment="1">
      <alignment horizontal="center" vertical="center" wrapText="1"/>
    </xf>
    <xf numFmtId="0" fontId="20" fillId="37" borderId="76" xfId="0" applyFont="1" applyFill="1" applyBorder="1" applyAlignment="1">
      <alignment horizontal="center" vertical="center" wrapText="1"/>
    </xf>
    <xf numFmtId="0" fontId="34" fillId="0" borderId="11" xfId="0" applyFont="1" applyBorder="1" applyAlignment="1">
      <alignment horizontal="center" vertical="center" shrinkToFit="1"/>
    </xf>
    <xf numFmtId="0" fontId="34" fillId="0" borderId="12" xfId="0" applyFont="1" applyBorder="1" applyAlignment="1">
      <alignment horizontal="center" vertical="center" shrinkToFit="1"/>
    </xf>
    <xf numFmtId="0" fontId="34" fillId="0" borderId="13" xfId="0" applyFont="1" applyBorder="1" applyAlignment="1">
      <alignment horizontal="center" vertical="center" shrinkToFit="1"/>
    </xf>
    <xf numFmtId="0" fontId="34" fillId="0" borderId="16" xfId="0" applyFont="1" applyBorder="1" applyAlignment="1">
      <alignment horizontal="center" vertical="center" shrinkToFit="1"/>
    </xf>
    <xf numFmtId="0" fontId="34" fillId="0" borderId="17" xfId="0" applyFont="1" applyBorder="1" applyAlignment="1">
      <alignment horizontal="center" vertical="center" shrinkToFit="1"/>
    </xf>
    <xf numFmtId="0" fontId="34" fillId="0" borderId="18" xfId="0" applyFont="1" applyBorder="1" applyAlignment="1">
      <alignment horizontal="center" vertical="center" shrinkToFit="1"/>
    </xf>
    <xf numFmtId="0" fontId="34" fillId="0" borderId="14"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4" fillId="0" borderId="15" xfId="0" applyFont="1" applyBorder="1" applyAlignment="1" applyProtection="1">
      <alignment horizontal="center" vertical="center"/>
      <protection locked="0"/>
    </xf>
    <xf numFmtId="0" fontId="30" fillId="37" borderId="85" xfId="0" applyFont="1" applyFill="1" applyBorder="1" applyAlignment="1">
      <alignment horizontal="center" vertical="center"/>
    </xf>
    <xf numFmtId="0" fontId="30" fillId="37" borderId="86" xfId="0" applyFont="1" applyFill="1" applyBorder="1" applyAlignment="1">
      <alignment horizontal="center" vertical="center"/>
    </xf>
    <xf numFmtId="0" fontId="20" fillId="0" borderId="61" xfId="0" applyFont="1" applyBorder="1" applyAlignment="1" applyProtection="1">
      <alignment vertical="center" shrinkToFit="1"/>
      <protection locked="0"/>
    </xf>
    <xf numFmtId="0" fontId="20" fillId="0" borderId="62" xfId="0" applyFont="1" applyBorder="1" applyAlignment="1" applyProtection="1">
      <alignment vertical="center" shrinkToFit="1"/>
      <protection locked="0"/>
    </xf>
    <xf numFmtId="0" fontId="20" fillId="0" borderId="63" xfId="0" applyFont="1" applyBorder="1" applyAlignment="1" applyProtection="1">
      <alignment vertical="center" shrinkToFit="1"/>
      <protection locked="0"/>
    </xf>
    <xf numFmtId="0" fontId="20" fillId="0" borderId="37" xfId="0" applyFont="1" applyBorder="1" applyAlignment="1" applyProtection="1">
      <alignment horizontal="center" vertical="center" shrinkToFit="1"/>
      <protection locked="0"/>
    </xf>
    <xf numFmtId="0" fontId="20" fillId="0" borderId="39" xfId="0" applyFont="1" applyBorder="1" applyAlignment="1" applyProtection="1">
      <alignment horizontal="center" vertical="center" shrinkToFit="1"/>
      <protection locked="0"/>
    </xf>
    <xf numFmtId="0" fontId="19" fillId="0" borderId="16" xfId="0" applyFont="1" applyBorder="1" applyAlignment="1">
      <alignment horizontal="center" vertical="center" wrapText="1"/>
    </xf>
    <xf numFmtId="0" fontId="19" fillId="0" borderId="16" xfId="0" applyFont="1" applyBorder="1" applyAlignment="1">
      <alignment horizontal="center" vertical="center" wrapText="1" shrinkToFit="1"/>
    </xf>
    <xf numFmtId="0" fontId="19" fillId="0" borderId="18" xfId="0" applyFont="1" applyBorder="1" applyAlignment="1">
      <alignment horizontal="center" vertical="center" wrapText="1" shrinkToFit="1"/>
    </xf>
    <xf numFmtId="0" fontId="34" fillId="0" borderId="11" xfId="0" applyFont="1" applyBorder="1" applyAlignment="1">
      <alignment horizontal="center" vertical="center" wrapText="1" shrinkToFit="1"/>
    </xf>
    <xf numFmtId="0" fontId="34" fillId="0" borderId="13" xfId="0" applyFont="1" applyBorder="1" applyAlignment="1">
      <alignment horizontal="center" vertical="center" wrapText="1" shrinkToFit="1"/>
    </xf>
    <xf numFmtId="0" fontId="34" fillId="0" borderId="14" xfId="0" applyFont="1" applyBorder="1" applyAlignment="1">
      <alignment horizontal="center" vertical="center" wrapText="1" shrinkToFit="1"/>
    </xf>
    <xf numFmtId="0" fontId="34" fillId="0" borderId="15" xfId="0" applyFont="1" applyBorder="1" applyAlignment="1">
      <alignment horizontal="center" vertical="center" wrapText="1" shrinkToFit="1"/>
    </xf>
    <xf numFmtId="38" fontId="19" fillId="0" borderId="11" xfId="44" applyFont="1" applyBorder="1" applyAlignment="1" applyProtection="1">
      <alignment vertical="center"/>
      <protection locked="0"/>
    </xf>
    <xf numFmtId="38" fontId="19" fillId="0" borderId="12" xfId="44" applyFont="1" applyBorder="1" applyAlignment="1" applyProtection="1">
      <alignment vertical="center"/>
      <protection locked="0"/>
    </xf>
    <xf numFmtId="38" fontId="19" fillId="0" borderId="55" xfId="44" applyFont="1" applyBorder="1" applyAlignment="1" applyProtection="1">
      <alignment vertical="center"/>
      <protection locked="0"/>
    </xf>
    <xf numFmtId="38" fontId="19" fillId="0" borderId="16" xfId="44" applyFont="1" applyBorder="1" applyAlignment="1" applyProtection="1">
      <alignment vertical="center"/>
      <protection locked="0"/>
    </xf>
    <xf numFmtId="38" fontId="19" fillId="0" borderId="17" xfId="44" applyFont="1" applyBorder="1" applyAlignment="1" applyProtection="1">
      <alignment vertical="center"/>
      <protection locked="0"/>
    </xf>
    <xf numFmtId="38" fontId="19" fillId="0" borderId="56" xfId="44" applyFont="1" applyBorder="1" applyAlignment="1" applyProtection="1">
      <alignment vertical="center"/>
      <protection locked="0"/>
    </xf>
    <xf numFmtId="0" fontId="20" fillId="0" borderId="65" xfId="0" applyFont="1" applyBorder="1" applyAlignment="1">
      <alignment horizontal="center" vertical="center"/>
    </xf>
    <xf numFmtId="0" fontId="20" fillId="0" borderId="66" xfId="0" applyFont="1" applyBorder="1" applyAlignment="1">
      <alignment horizontal="center" vertical="center"/>
    </xf>
    <xf numFmtId="0" fontId="20" fillId="0" borderId="65" xfId="0" applyFont="1" applyBorder="1" applyAlignment="1">
      <alignment vertical="center"/>
    </xf>
    <xf numFmtId="0" fontId="20" fillId="0" borderId="12" xfId="0" applyFont="1" applyBorder="1" applyAlignment="1">
      <alignment vertical="center"/>
    </xf>
    <xf numFmtId="0" fontId="20" fillId="0" borderId="55" xfId="0" applyFont="1" applyBorder="1" applyAlignment="1">
      <alignment vertical="center"/>
    </xf>
    <xf numFmtId="0" fontId="20" fillId="0" borderId="66" xfId="0" applyFont="1" applyBorder="1" applyAlignment="1">
      <alignment vertical="center"/>
    </xf>
    <xf numFmtId="0" fontId="20" fillId="0" borderId="17" xfId="0" applyFont="1" applyBorder="1" applyAlignment="1">
      <alignment vertical="center"/>
    </xf>
    <xf numFmtId="0" fontId="20" fillId="0" borderId="56" xfId="0" applyFont="1" applyBorder="1" applyAlignment="1">
      <alignment vertical="center"/>
    </xf>
    <xf numFmtId="0" fontId="19" fillId="0" borderId="14" xfId="0" applyFont="1" applyBorder="1" applyAlignment="1">
      <alignment horizontal="center" vertical="center" shrinkToFit="1"/>
    </xf>
    <xf numFmtId="0" fontId="19" fillId="0" borderId="15" xfId="0" applyFont="1" applyBorder="1" applyAlignment="1">
      <alignment horizontal="center" vertical="center" shrinkToFit="1"/>
    </xf>
    <xf numFmtId="187" fontId="41" fillId="0" borderId="58" xfId="44" applyNumberFormat="1" applyFont="1" applyBorder="1" applyAlignment="1" applyProtection="1">
      <alignment horizontal="center" vertical="center" shrinkToFit="1"/>
    </xf>
    <xf numFmtId="187" fontId="41" fillId="0" borderId="51" xfId="44" applyNumberFormat="1" applyFont="1" applyBorder="1" applyAlignment="1" applyProtection="1">
      <alignment horizontal="center" vertical="center" shrinkToFit="1"/>
    </xf>
    <xf numFmtId="0" fontId="41" fillId="0" borderId="59" xfId="0" applyFont="1" applyBorder="1" applyAlignment="1" applyProtection="1">
      <alignment vertical="center" shrinkToFit="1"/>
    </xf>
    <xf numFmtId="0" fontId="41" fillId="0" borderId="43" xfId="0" applyFont="1" applyBorder="1" applyAlignment="1" applyProtection="1">
      <alignment vertical="center" shrinkToFit="1"/>
    </xf>
    <xf numFmtId="0" fontId="41" fillId="0" borderId="60" xfId="0" applyFont="1" applyBorder="1" applyAlignment="1" applyProtection="1">
      <alignment vertical="center" shrinkToFit="1"/>
    </xf>
    <xf numFmtId="0" fontId="40" fillId="0" borderId="42" xfId="0" applyFont="1" applyBorder="1" applyAlignment="1" applyProtection="1">
      <alignment horizontal="center" vertical="center" shrinkToFit="1"/>
    </xf>
    <xf numFmtId="0" fontId="40" fillId="0" borderId="43" xfId="0" applyFont="1" applyBorder="1" applyAlignment="1" applyProtection="1">
      <alignment horizontal="center" vertical="center" shrinkToFit="1"/>
    </xf>
    <xf numFmtId="0" fontId="40" fillId="0" borderId="44" xfId="0" applyFont="1" applyBorder="1" applyAlignment="1" applyProtection="1">
      <alignment horizontal="center" vertical="center" shrinkToFit="1"/>
    </xf>
    <xf numFmtId="0" fontId="32" fillId="0" borderId="0" xfId="0" applyFont="1" applyAlignment="1" applyProtection="1">
      <alignment horizontal="left" vertical="center"/>
    </xf>
    <xf numFmtId="38" fontId="40" fillId="0" borderId="22" xfId="44" applyFont="1" applyBorder="1" applyAlignment="1" applyProtection="1">
      <alignment vertical="center"/>
    </xf>
    <xf numFmtId="3" fontId="40" fillId="0" borderId="22" xfId="0" applyNumberFormat="1" applyFont="1" applyBorder="1" applyAlignment="1" applyProtection="1">
      <alignment vertical="center"/>
    </xf>
    <xf numFmtId="185" fontId="40" fillId="0" borderId="50" xfId="0" applyNumberFormat="1" applyFont="1" applyBorder="1" applyAlignment="1" applyProtection="1">
      <alignment horizontal="center" vertical="center" shrinkToFit="1"/>
    </xf>
    <xf numFmtId="185" fontId="40" fillId="0" borderId="51" xfId="0" applyNumberFormat="1" applyFont="1" applyBorder="1" applyAlignment="1" applyProtection="1">
      <alignment horizontal="center" vertical="center" shrinkToFit="1"/>
    </xf>
    <xf numFmtId="0" fontId="41" fillId="0" borderId="57" xfId="0" applyFont="1" applyBorder="1" applyAlignment="1" applyProtection="1">
      <alignment vertical="center" shrinkToFit="1"/>
    </xf>
    <xf numFmtId="0" fontId="41" fillId="0" borderId="38" xfId="0" applyFont="1" applyBorder="1" applyAlignment="1" applyProtection="1">
      <alignment vertical="center" shrinkToFit="1"/>
    </xf>
    <xf numFmtId="0" fontId="41" fillId="0" borderId="58" xfId="0" applyFont="1" applyBorder="1" applyAlignment="1" applyProtection="1">
      <alignment vertical="center" shrinkToFit="1"/>
    </xf>
    <xf numFmtId="0" fontId="40" fillId="0" borderId="37" xfId="0" applyFont="1" applyBorder="1" applyAlignment="1" applyProtection="1">
      <alignment horizontal="center" vertical="center" shrinkToFit="1"/>
    </xf>
    <xf numFmtId="0" fontId="40" fillId="0" borderId="38" xfId="0" applyFont="1" applyBorder="1" applyAlignment="1" applyProtection="1">
      <alignment horizontal="center" vertical="center" shrinkToFit="1"/>
    </xf>
    <xf numFmtId="0" fontId="40" fillId="0" borderId="39" xfId="0" applyFont="1" applyBorder="1" applyAlignment="1" applyProtection="1">
      <alignment horizontal="center" vertical="center" shrinkToFit="1"/>
    </xf>
    <xf numFmtId="185" fontId="40" fillId="0" borderId="40" xfId="0" applyNumberFormat="1" applyFont="1" applyBorder="1" applyAlignment="1" applyProtection="1">
      <alignment horizontal="center" vertical="center" shrinkToFit="1"/>
    </xf>
    <xf numFmtId="185" fontId="40" fillId="0" borderId="41" xfId="0" applyNumberFormat="1" applyFont="1" applyBorder="1" applyAlignment="1" applyProtection="1">
      <alignment horizontal="center" vertical="center" shrinkToFit="1"/>
    </xf>
    <xf numFmtId="0" fontId="19" fillId="0" borderId="11" xfId="0" applyFont="1" applyBorder="1" applyAlignment="1" applyProtection="1">
      <alignment horizontal="center" vertical="center" wrapText="1"/>
    </xf>
    <xf numFmtId="0" fontId="19" fillId="0" borderId="14" xfId="0" applyFont="1" applyBorder="1" applyAlignment="1" applyProtection="1">
      <alignment horizontal="center" vertical="center" wrapText="1"/>
    </xf>
    <xf numFmtId="0" fontId="19" fillId="0" borderId="15" xfId="0" applyFont="1" applyBorder="1" applyAlignment="1" applyProtection="1">
      <alignment horizontal="center" vertical="center" wrapText="1"/>
    </xf>
    <xf numFmtId="0" fontId="19" fillId="0" borderId="14" xfId="0" applyFont="1" applyBorder="1" applyAlignment="1" applyProtection="1">
      <alignment horizontal="center" vertical="center"/>
    </xf>
    <xf numFmtId="0" fontId="19" fillId="0" borderId="15" xfId="0" applyFont="1" applyBorder="1" applyAlignment="1" applyProtection="1">
      <alignment horizontal="center" vertical="center"/>
    </xf>
    <xf numFmtId="0" fontId="19" fillId="0" borderId="11" xfId="0" applyFont="1" applyBorder="1" applyAlignment="1" applyProtection="1">
      <alignment horizontal="center" vertical="center" wrapText="1" shrinkToFit="1"/>
    </xf>
    <xf numFmtId="0" fontId="19" fillId="0" borderId="13" xfId="0" applyFont="1" applyBorder="1" applyAlignment="1" applyProtection="1">
      <alignment horizontal="center" vertical="center" wrapText="1" shrinkToFit="1"/>
    </xf>
    <xf numFmtId="0" fontId="19" fillId="0" borderId="14" xfId="0" applyFont="1" applyBorder="1" applyAlignment="1" applyProtection="1">
      <alignment horizontal="center" vertical="center" wrapText="1" shrinkToFit="1"/>
    </xf>
    <xf numFmtId="0" fontId="19" fillId="0" borderId="15" xfId="0" applyFont="1" applyBorder="1" applyAlignment="1" applyProtection="1">
      <alignment horizontal="center" vertical="center" wrapText="1" shrinkToFit="1"/>
    </xf>
    <xf numFmtId="0" fontId="19" fillId="0" borderId="65" xfId="0" applyFont="1" applyBorder="1" applyAlignment="1" applyProtection="1">
      <alignment vertical="center"/>
    </xf>
    <xf numFmtId="0" fontId="19" fillId="0" borderId="12" xfId="0" applyFont="1" applyBorder="1" applyAlignment="1" applyProtection="1">
      <alignment vertical="center"/>
    </xf>
    <xf numFmtId="0" fontId="19" fillId="0" borderId="55" xfId="0" applyFont="1" applyBorder="1" applyAlignment="1" applyProtection="1">
      <alignment vertical="center"/>
    </xf>
    <xf numFmtId="0" fontId="19" fillId="0" borderId="13" xfId="0" applyFont="1" applyBorder="1" applyAlignment="1" applyProtection="1">
      <alignment vertical="center"/>
    </xf>
    <xf numFmtId="0" fontId="19" fillId="0" borderId="32" xfId="0" applyFont="1" applyBorder="1" applyAlignment="1" applyProtection="1">
      <alignment horizontal="left" vertical="center"/>
    </xf>
    <xf numFmtId="0" fontId="19" fillId="0" borderId="31" xfId="0" applyFont="1" applyBorder="1" applyAlignment="1" applyProtection="1">
      <alignment horizontal="left" vertical="center"/>
    </xf>
    <xf numFmtId="0" fontId="20" fillId="0" borderId="65" xfId="0" applyFont="1" applyBorder="1" applyAlignment="1" applyProtection="1">
      <alignment horizontal="center" vertical="center" shrinkToFit="1"/>
    </xf>
    <xf numFmtId="0" fontId="20" fillId="0" borderId="55" xfId="0" applyFont="1" applyBorder="1" applyAlignment="1" applyProtection="1">
      <alignment horizontal="center" vertical="center" shrinkToFit="1"/>
    </xf>
    <xf numFmtId="0" fontId="20" fillId="0" borderId="66" xfId="0" applyFont="1" applyBorder="1" applyAlignment="1" applyProtection="1">
      <alignment horizontal="center" vertical="center" shrinkToFit="1"/>
    </xf>
    <xf numFmtId="0" fontId="20" fillId="0" borderId="56" xfId="0" applyFont="1" applyBorder="1" applyAlignment="1" applyProtection="1">
      <alignment horizontal="center" vertical="center" shrinkToFit="1"/>
    </xf>
    <xf numFmtId="0" fontId="33" fillId="0" borderId="65" xfId="0" applyFont="1" applyBorder="1" applyAlignment="1" applyProtection="1">
      <alignment horizontal="center" vertical="center" wrapText="1"/>
    </xf>
    <xf numFmtId="0" fontId="33" fillId="0" borderId="66" xfId="0" applyFont="1" applyBorder="1" applyAlignment="1" applyProtection="1">
      <alignment horizontal="center" vertical="center" wrapText="1"/>
    </xf>
    <xf numFmtId="0" fontId="19" fillId="0" borderId="72" xfId="0" applyFont="1" applyBorder="1" applyAlignment="1" applyProtection="1">
      <alignment horizontal="left" vertical="center"/>
    </xf>
    <xf numFmtId="0" fontId="19" fillId="0" borderId="15" xfId="0" applyFont="1" applyBorder="1" applyAlignment="1" applyProtection="1">
      <alignment horizontal="left" vertical="center"/>
    </xf>
    <xf numFmtId="0" fontId="30" fillId="0" borderId="57" xfId="0" applyFont="1" applyBorder="1" applyAlignment="1" applyProtection="1">
      <alignment vertical="center" shrinkToFit="1"/>
    </xf>
    <xf numFmtId="0" fontId="30" fillId="0" borderId="38" xfId="0" applyFont="1" applyBorder="1" applyAlignment="1" applyProtection="1">
      <alignment vertical="center" shrinkToFit="1"/>
    </xf>
    <xf numFmtId="0" fontId="30" fillId="0" borderId="58" xfId="0" applyFont="1" applyBorder="1" applyAlignment="1" applyProtection="1">
      <alignment vertical="center" shrinkToFit="1"/>
    </xf>
    <xf numFmtId="0" fontId="20" fillId="0" borderId="37" xfId="0" applyFont="1" applyBorder="1" applyAlignment="1" applyProtection="1">
      <alignment horizontal="center" vertical="center" shrinkToFit="1"/>
    </xf>
    <xf numFmtId="0" fontId="20" fillId="0" borderId="58" xfId="0" applyFont="1" applyBorder="1" applyAlignment="1" applyProtection="1">
      <alignment horizontal="center" vertical="center" shrinkToFit="1"/>
    </xf>
    <xf numFmtId="0" fontId="20" fillId="0" borderId="39" xfId="0" applyFont="1" applyBorder="1" applyAlignment="1" applyProtection="1">
      <alignment horizontal="center" vertical="center" shrinkToFit="1"/>
    </xf>
    <xf numFmtId="0" fontId="30" fillId="0" borderId="61" xfId="0" applyFont="1" applyBorder="1" applyAlignment="1" applyProtection="1">
      <alignment vertical="center" shrinkToFit="1"/>
    </xf>
    <xf numFmtId="0" fontId="30" fillId="0" borderId="62" xfId="0" applyFont="1" applyBorder="1" applyAlignment="1" applyProtection="1">
      <alignment vertical="center" shrinkToFit="1"/>
    </xf>
    <xf numFmtId="0" fontId="30" fillId="0" borderId="63" xfId="0" applyFont="1" applyBorder="1" applyAlignment="1" applyProtection="1">
      <alignment vertical="center" shrinkToFit="1"/>
    </xf>
    <xf numFmtId="0" fontId="20" fillId="0" borderId="74" xfId="0" applyFont="1" applyBorder="1" applyAlignment="1" applyProtection="1">
      <alignment horizontal="center" vertical="center" shrinkToFit="1"/>
    </xf>
    <xf numFmtId="0" fontId="20" fillId="0" borderId="64" xfId="0" applyFont="1" applyBorder="1" applyAlignment="1" applyProtection="1">
      <alignment horizontal="center" vertical="center" shrinkToFit="1"/>
    </xf>
    <xf numFmtId="0" fontId="20" fillId="0" borderId="55" xfId="0" applyFont="1" applyBorder="1" applyAlignment="1" applyProtection="1">
      <alignment horizontal="center" vertical="center"/>
    </xf>
    <xf numFmtId="0" fontId="20" fillId="0" borderId="56" xfId="0" applyFont="1" applyBorder="1" applyAlignment="1" applyProtection="1">
      <alignment horizontal="center" vertical="center"/>
    </xf>
    <xf numFmtId="0" fontId="20" fillId="0" borderId="65" xfId="0" applyFont="1" applyBorder="1" applyAlignment="1" applyProtection="1">
      <alignment vertical="center"/>
    </xf>
    <xf numFmtId="0" fontId="20" fillId="0" borderId="12" xfId="0" applyFont="1" applyBorder="1" applyAlignment="1" applyProtection="1">
      <alignment vertical="center"/>
    </xf>
    <xf numFmtId="0" fontId="20" fillId="0" borderId="55" xfId="0" applyFont="1" applyBorder="1" applyAlignment="1" applyProtection="1">
      <alignment vertical="center"/>
    </xf>
    <xf numFmtId="0" fontId="20" fillId="0" borderId="66" xfId="0" applyFont="1" applyBorder="1" applyAlignment="1" applyProtection="1">
      <alignment vertical="center"/>
    </xf>
    <xf numFmtId="0" fontId="20" fillId="0" borderId="17" xfId="0" applyFont="1" applyBorder="1" applyAlignment="1" applyProtection="1">
      <alignment vertical="center"/>
    </xf>
    <xf numFmtId="0" fontId="20" fillId="0" borderId="56" xfId="0" applyFont="1" applyBorder="1" applyAlignment="1" applyProtection="1">
      <alignment vertical="center"/>
    </xf>
    <xf numFmtId="0" fontId="19" fillId="0" borderId="65" xfId="0" applyFont="1" applyBorder="1" applyAlignment="1" applyProtection="1">
      <alignment horizontal="center" vertical="center" shrinkToFit="1"/>
    </xf>
    <xf numFmtId="0" fontId="19" fillId="0" borderId="66" xfId="0" applyFont="1" applyBorder="1" applyAlignment="1" applyProtection="1">
      <alignment horizontal="center" vertical="center" shrinkToFit="1"/>
    </xf>
    <xf numFmtId="0" fontId="19" fillId="0" borderId="32" xfId="0" applyFont="1" applyBorder="1" applyAlignment="1" applyProtection="1">
      <alignment horizontal="center" vertical="center"/>
    </xf>
    <xf numFmtId="0" fontId="19" fillId="0" borderId="23" xfId="0" applyFont="1" applyBorder="1" applyAlignment="1" applyProtection="1">
      <alignment horizontal="center" vertical="center"/>
    </xf>
    <xf numFmtId="0" fontId="19" fillId="0" borderId="31" xfId="0" applyFont="1" applyBorder="1" applyAlignment="1" applyProtection="1">
      <alignment horizontal="center" vertical="center"/>
    </xf>
    <xf numFmtId="0" fontId="20" fillId="0" borderId="57" xfId="0" applyFont="1" applyBorder="1" applyAlignment="1" applyProtection="1">
      <alignment vertical="center" shrinkToFit="1"/>
    </xf>
    <xf numFmtId="0" fontId="20" fillId="0" borderId="38" xfId="0" applyFont="1" applyBorder="1" applyAlignment="1" applyProtection="1">
      <alignment vertical="center" shrinkToFit="1"/>
    </xf>
    <xf numFmtId="0" fontId="20" fillId="0" borderId="58" xfId="0" applyFont="1" applyBorder="1" applyAlignment="1" applyProtection="1">
      <alignment vertical="center" shrinkToFit="1"/>
    </xf>
    <xf numFmtId="0" fontId="0" fillId="0" borderId="37" xfId="0" applyBorder="1" applyAlignment="1" applyProtection="1">
      <alignment horizontal="center" vertical="center" shrinkToFit="1"/>
    </xf>
    <xf numFmtId="0" fontId="0" fillId="0" borderId="38" xfId="0" applyBorder="1" applyAlignment="1" applyProtection="1">
      <alignment horizontal="center" vertical="center" shrinkToFit="1"/>
    </xf>
    <xf numFmtId="0" fontId="0" fillId="0" borderId="39" xfId="0" applyBorder="1" applyAlignment="1" applyProtection="1">
      <alignment horizontal="center" vertical="center" shrinkToFit="1"/>
    </xf>
    <xf numFmtId="0" fontId="20" fillId="0" borderId="59" xfId="0" applyFont="1" applyBorder="1" applyAlignment="1" applyProtection="1">
      <alignment vertical="center" shrinkToFit="1"/>
    </xf>
    <xf numFmtId="0" fontId="20" fillId="0" borderId="43" xfId="0" applyFont="1" applyBorder="1" applyAlignment="1" applyProtection="1">
      <alignment vertical="center" shrinkToFit="1"/>
    </xf>
    <xf numFmtId="0" fontId="20" fillId="0" borderId="60" xfId="0" applyFont="1" applyBorder="1" applyAlignment="1" applyProtection="1">
      <alignment vertical="center" shrinkToFit="1"/>
    </xf>
    <xf numFmtId="0" fontId="0" fillId="0" borderId="42" xfId="0" applyBorder="1" applyAlignment="1" applyProtection="1">
      <alignment horizontal="center" vertical="center" shrinkToFit="1"/>
    </xf>
    <xf numFmtId="0" fontId="0" fillId="0" borderId="43" xfId="0" applyBorder="1" applyAlignment="1" applyProtection="1">
      <alignment horizontal="center" vertical="center" shrinkToFit="1"/>
    </xf>
    <xf numFmtId="0" fontId="0" fillId="0" borderId="44" xfId="0" applyBorder="1" applyAlignment="1" applyProtection="1">
      <alignment horizontal="center" vertical="center" shrinkToFit="1"/>
    </xf>
    <xf numFmtId="0" fontId="20" fillId="0" borderId="61" xfId="0" applyFont="1" applyBorder="1" applyAlignment="1" applyProtection="1">
      <alignment vertical="center" shrinkToFit="1"/>
    </xf>
    <xf numFmtId="0" fontId="20" fillId="0" borderId="62" xfId="0" applyFont="1" applyBorder="1" applyAlignment="1" applyProtection="1">
      <alignment vertical="center" shrinkToFit="1"/>
    </xf>
    <xf numFmtId="0" fontId="20" fillId="0" borderId="63" xfId="0" applyFont="1" applyBorder="1" applyAlignment="1" applyProtection="1">
      <alignment vertical="center" shrinkToFit="1"/>
    </xf>
    <xf numFmtId="0" fontId="0" fillId="0" borderId="74" xfId="0" applyBorder="1" applyAlignment="1" applyProtection="1">
      <alignment horizontal="center" vertical="center" shrinkToFit="1"/>
    </xf>
    <xf numFmtId="0" fontId="0" fillId="0" borderId="62" xfId="0" applyBorder="1" applyAlignment="1" applyProtection="1">
      <alignment horizontal="center" vertical="center" shrinkToFit="1"/>
    </xf>
    <xf numFmtId="0" fontId="0" fillId="0" borderId="64" xfId="0" applyBorder="1" applyAlignment="1" applyProtection="1">
      <alignment horizontal="center" vertical="center" shrinkToFit="1"/>
    </xf>
    <xf numFmtId="0" fontId="20" fillId="0" borderId="65" xfId="0" applyFont="1" applyBorder="1" applyAlignment="1" applyProtection="1">
      <alignment horizontal="center" vertical="center"/>
    </xf>
    <xf numFmtId="0" fontId="20" fillId="0" borderId="66" xfId="0" applyFont="1" applyBorder="1" applyAlignment="1" applyProtection="1">
      <alignment horizontal="center" vertical="center"/>
    </xf>
    <xf numFmtId="0" fontId="19" fillId="0" borderId="19" xfId="0" applyFont="1" applyBorder="1" applyAlignment="1" applyProtection="1">
      <alignment horizontal="center" vertical="center" wrapText="1"/>
    </xf>
    <xf numFmtId="0" fontId="19" fillId="0" borderId="20" xfId="0" applyFont="1" applyBorder="1" applyAlignment="1" applyProtection="1">
      <alignment horizontal="center" vertical="center" wrapText="1"/>
    </xf>
    <xf numFmtId="0" fontId="19" fillId="0" borderId="98" xfId="0" applyFont="1" applyBorder="1" applyAlignment="1" applyProtection="1">
      <alignment horizontal="center" vertical="center" wrapText="1"/>
    </xf>
    <xf numFmtId="0" fontId="19" fillId="0" borderId="67" xfId="0" applyFont="1" applyBorder="1" applyAlignment="1" applyProtection="1">
      <alignment horizontal="left" vertical="center"/>
    </xf>
    <xf numFmtId="0" fontId="19" fillId="0" borderId="37" xfId="0" applyFont="1" applyBorder="1" applyAlignment="1" applyProtection="1">
      <alignment horizontal="center" vertical="center" shrinkToFit="1"/>
    </xf>
    <xf numFmtId="0" fontId="19" fillId="0" borderId="38" xfId="0" applyFont="1" applyBorder="1" applyAlignment="1" applyProtection="1">
      <alignment horizontal="center" vertical="center" shrinkToFit="1"/>
    </xf>
    <xf numFmtId="0" fontId="19" fillId="0" borderId="39" xfId="0" applyFont="1" applyBorder="1" applyAlignment="1" applyProtection="1">
      <alignment horizontal="center" vertical="center" shrinkToFit="1"/>
    </xf>
    <xf numFmtId="0" fontId="19" fillId="0" borderId="15" xfId="0" applyFont="1" applyBorder="1" applyAlignment="1" applyProtection="1">
      <alignment vertical="center" wrapText="1"/>
    </xf>
    <xf numFmtId="0" fontId="20" fillId="37" borderId="75" xfId="0" applyFont="1" applyFill="1" applyBorder="1" applyAlignment="1" applyProtection="1">
      <alignment horizontal="center" vertical="center" wrapText="1"/>
    </xf>
    <xf numFmtId="0" fontId="20" fillId="37" borderId="76" xfId="0" applyFont="1" applyFill="1" applyBorder="1" applyAlignment="1" applyProtection="1">
      <alignment horizontal="center" vertical="center" wrapText="1"/>
    </xf>
    <xf numFmtId="0" fontId="19" fillId="37" borderId="77" xfId="0" applyFont="1" applyFill="1" applyBorder="1" applyAlignment="1" applyProtection="1">
      <alignment horizontal="center" vertical="center"/>
    </xf>
    <xf numFmtId="0" fontId="19" fillId="37" borderId="76" xfId="0" applyFont="1" applyFill="1" applyBorder="1" applyAlignment="1" applyProtection="1">
      <alignment horizontal="center" vertical="center"/>
    </xf>
    <xf numFmtId="0" fontId="19" fillId="37" borderId="78" xfId="0" applyFont="1" applyFill="1" applyBorder="1" applyAlignment="1" applyProtection="1">
      <alignment horizontal="center" vertical="center"/>
    </xf>
    <xf numFmtId="0" fontId="19" fillId="37" borderId="79" xfId="0" applyFont="1" applyFill="1" applyBorder="1" applyAlignment="1" applyProtection="1">
      <alignment horizontal="center" vertical="center"/>
    </xf>
    <xf numFmtId="0" fontId="19" fillId="37" borderId="80" xfId="0" applyFont="1" applyFill="1" applyBorder="1" applyAlignment="1" applyProtection="1">
      <alignment horizontal="center" vertical="center"/>
    </xf>
    <xf numFmtId="38" fontId="19" fillId="0" borderId="11" xfId="44" applyFont="1" applyBorder="1" applyAlignment="1" applyProtection="1">
      <alignment vertical="center"/>
    </xf>
    <xf numFmtId="38" fontId="19" fillId="0" borderId="12" xfId="44" applyFont="1" applyBorder="1" applyAlignment="1" applyProtection="1">
      <alignment vertical="center"/>
    </xf>
    <xf numFmtId="38" fontId="19" fillId="0" borderId="55" xfId="44" applyFont="1" applyBorder="1" applyAlignment="1" applyProtection="1">
      <alignment vertical="center"/>
    </xf>
    <xf numFmtId="38" fontId="19" fillId="0" borderId="16" xfId="44" applyFont="1" applyBorder="1" applyAlignment="1" applyProtection="1">
      <alignment vertical="center"/>
    </xf>
    <xf numFmtId="38" fontId="19" fillId="0" borderId="17" xfId="44" applyFont="1" applyBorder="1" applyAlignment="1" applyProtection="1">
      <alignment vertical="center"/>
    </xf>
    <xf numFmtId="38" fontId="19" fillId="0" borderId="56" xfId="44" applyFont="1" applyBorder="1" applyAlignment="1" applyProtection="1">
      <alignment vertical="center"/>
    </xf>
    <xf numFmtId="0" fontId="19" fillId="0" borderId="11" xfId="0" applyFont="1" applyBorder="1" applyAlignment="1" applyProtection="1">
      <alignment vertical="center"/>
    </xf>
    <xf numFmtId="0" fontId="19" fillId="0" borderId="16" xfId="0" applyFont="1" applyBorder="1" applyAlignment="1" applyProtection="1">
      <alignment vertical="center"/>
    </xf>
    <xf numFmtId="0" fontId="19" fillId="0" borderId="17" xfId="0" applyFont="1" applyBorder="1" applyAlignment="1" applyProtection="1">
      <alignment vertical="center"/>
    </xf>
    <xf numFmtId="0" fontId="19" fillId="0" borderId="56" xfId="0" applyFont="1" applyBorder="1" applyAlignment="1" applyProtection="1">
      <alignment vertical="center"/>
    </xf>
    <xf numFmtId="0" fontId="34" fillId="0" borderId="11" xfId="0" applyFont="1" applyBorder="1" applyAlignment="1" applyProtection="1">
      <alignment horizontal="center" vertical="center" wrapText="1"/>
    </xf>
    <xf numFmtId="0" fontId="34" fillId="0" borderId="12" xfId="0" applyFont="1" applyBorder="1" applyAlignment="1" applyProtection="1">
      <alignment horizontal="center" vertical="center"/>
    </xf>
    <xf numFmtId="0" fontId="34" fillId="0" borderId="13" xfId="0" applyFont="1" applyBorder="1" applyAlignment="1" applyProtection="1">
      <alignment horizontal="center" vertical="center"/>
    </xf>
    <xf numFmtId="0" fontId="34" fillId="0" borderId="16" xfId="0" applyFont="1" applyBorder="1" applyAlignment="1" applyProtection="1">
      <alignment horizontal="center" vertical="center"/>
    </xf>
    <xf numFmtId="0" fontId="34" fillId="0" borderId="17" xfId="0" applyFont="1" applyBorder="1" applyAlignment="1" applyProtection="1">
      <alignment horizontal="center" vertical="center"/>
    </xf>
    <xf numFmtId="0" fontId="34" fillId="0" borderId="18" xfId="0" applyFont="1" applyBorder="1" applyAlignment="1" applyProtection="1">
      <alignment horizontal="center" vertical="center"/>
    </xf>
    <xf numFmtId="0" fontId="34" fillId="0" borderId="11" xfId="0" applyFont="1" applyBorder="1" applyAlignment="1" applyProtection="1">
      <alignment horizontal="center" vertical="center"/>
    </xf>
    <xf numFmtId="0" fontId="34" fillId="0" borderId="11" xfId="0" applyFont="1" applyBorder="1" applyAlignment="1" applyProtection="1">
      <alignment horizontal="center" vertical="center" shrinkToFit="1"/>
    </xf>
    <xf numFmtId="0" fontId="34" fillId="0" borderId="12" xfId="0" applyFont="1" applyBorder="1" applyAlignment="1" applyProtection="1">
      <alignment horizontal="center" vertical="center" shrinkToFit="1"/>
    </xf>
    <xf numFmtId="0" fontId="34" fillId="0" borderId="13" xfId="0" applyFont="1" applyBorder="1" applyAlignment="1" applyProtection="1">
      <alignment horizontal="center" vertical="center" shrinkToFit="1"/>
    </xf>
    <xf numFmtId="0" fontId="34" fillId="0" borderId="16" xfId="0" applyFont="1" applyBorder="1" applyAlignment="1" applyProtection="1">
      <alignment horizontal="center" vertical="center" shrinkToFit="1"/>
    </xf>
    <xf numFmtId="0" fontId="34" fillId="0" borderId="17" xfId="0" applyFont="1" applyBorder="1" applyAlignment="1" applyProtection="1">
      <alignment horizontal="center" vertical="center" shrinkToFit="1"/>
    </xf>
    <xf numFmtId="0" fontId="34" fillId="0" borderId="18" xfId="0" applyFont="1" applyBorder="1" applyAlignment="1" applyProtection="1">
      <alignment horizontal="center" vertical="center" shrinkToFit="1"/>
    </xf>
    <xf numFmtId="0" fontId="34" fillId="0" borderId="14" xfId="0" applyFont="1" applyBorder="1" applyAlignment="1" applyProtection="1">
      <alignment horizontal="center" vertical="center"/>
    </xf>
    <xf numFmtId="0" fontId="34" fillId="0" borderId="0" xfId="0" applyFont="1" applyAlignment="1" applyProtection="1">
      <alignment horizontal="center" vertical="center"/>
    </xf>
    <xf numFmtId="0" fontId="34" fillId="0" borderId="15" xfId="0" applyFont="1" applyBorder="1" applyAlignment="1" applyProtection="1">
      <alignment horizontal="center" vertical="center"/>
    </xf>
    <xf numFmtId="0" fontId="19" fillId="0" borderId="16" xfId="0" applyFont="1" applyBorder="1" applyAlignment="1" applyProtection="1">
      <alignment horizontal="center" vertical="center" wrapText="1"/>
    </xf>
    <xf numFmtId="0" fontId="19" fillId="0" borderId="16" xfId="0" applyFont="1" applyBorder="1" applyAlignment="1" applyProtection="1">
      <alignment horizontal="center" vertical="center" wrapText="1" shrinkToFit="1"/>
    </xf>
    <xf numFmtId="0" fontId="19" fillId="0" borderId="18" xfId="0" applyFont="1" applyBorder="1" applyAlignment="1" applyProtection="1">
      <alignment horizontal="center" vertical="center" wrapText="1" shrinkToFit="1"/>
    </xf>
    <xf numFmtId="0" fontId="19" fillId="0" borderId="66" xfId="0" applyFont="1" applyBorder="1" applyAlignment="1" applyProtection="1">
      <alignment vertical="center"/>
    </xf>
    <xf numFmtId="0" fontId="19" fillId="0" borderId="18" xfId="0" applyFont="1" applyBorder="1" applyAlignment="1" applyProtection="1">
      <alignment vertical="center"/>
    </xf>
    <xf numFmtId="0" fontId="19" fillId="0" borderId="14" xfId="0" applyFont="1" applyBorder="1" applyAlignment="1" applyProtection="1">
      <alignment horizontal="center" vertical="center" shrinkToFit="1"/>
    </xf>
    <xf numFmtId="0" fontId="19" fillId="0" borderId="15" xfId="0" applyFont="1" applyBorder="1" applyAlignment="1" applyProtection="1">
      <alignment horizontal="center" vertical="center" shrinkToFit="1"/>
    </xf>
    <xf numFmtId="177" fontId="23" fillId="33" borderId="45" xfId="42" applyNumberFormat="1" applyFont="1" applyFill="1" applyBorder="1" applyAlignment="1" applyProtection="1">
      <alignment horizontal="center" vertical="center"/>
    </xf>
    <xf numFmtId="177" fontId="23" fillId="33" borderId="46" xfId="42" applyNumberFormat="1" applyFont="1" applyFill="1" applyBorder="1" applyAlignment="1" applyProtection="1">
      <alignment horizontal="center" vertical="center"/>
    </xf>
    <xf numFmtId="0" fontId="23" fillId="36" borderId="13" xfId="42" applyFont="1" applyFill="1" applyBorder="1" applyAlignment="1" applyProtection="1">
      <alignment horizontal="center" vertical="center" wrapText="1"/>
    </xf>
    <xf numFmtId="0" fontId="23" fillId="36" borderId="18" xfId="42" applyFont="1" applyFill="1" applyBorder="1" applyAlignment="1" applyProtection="1">
      <alignment horizontal="center" vertical="center" wrapText="1"/>
    </xf>
    <xf numFmtId="0" fontId="23" fillId="36" borderId="11" xfId="42" applyFont="1" applyFill="1" applyBorder="1" applyAlignment="1" applyProtection="1">
      <alignment horizontal="center" vertical="center" wrapText="1"/>
    </xf>
    <xf numFmtId="0" fontId="23" fillId="36" borderId="16" xfId="42" applyFont="1" applyFill="1" applyBorder="1" applyAlignment="1" applyProtection="1">
      <alignment horizontal="center" vertical="center" wrapText="1"/>
    </xf>
    <xf numFmtId="0" fontId="21" fillId="35" borderId="0" xfId="42" applyFill="1" applyBorder="1" applyAlignment="1" applyProtection="1">
      <alignment horizontal="center"/>
    </xf>
    <xf numFmtId="0" fontId="45" fillId="33" borderId="88" xfId="42" applyFont="1" applyFill="1" applyBorder="1" applyAlignment="1" applyProtection="1">
      <alignment horizontal="center" vertical="center"/>
    </xf>
    <xf numFmtId="0" fontId="45" fillId="33" borderId="10" xfId="42" applyFont="1" applyFill="1" applyBorder="1" applyAlignment="1" applyProtection="1">
      <alignment horizontal="center" vertical="center"/>
    </xf>
    <xf numFmtId="0" fontId="45" fillId="33" borderId="106" xfId="42" applyFont="1" applyFill="1" applyBorder="1" applyAlignment="1" applyProtection="1">
      <alignment horizontal="center" vertical="center"/>
    </xf>
    <xf numFmtId="0" fontId="45" fillId="33" borderId="93" xfId="42" applyFont="1" applyFill="1" applyBorder="1" applyAlignment="1" applyProtection="1">
      <alignment horizontal="center" vertical="center"/>
    </xf>
    <xf numFmtId="0" fontId="45" fillId="33" borderId="88" xfId="42" applyFont="1" applyFill="1" applyBorder="1" applyAlignment="1" applyProtection="1">
      <alignment horizontal="center" vertical="center" wrapText="1"/>
    </xf>
    <xf numFmtId="0" fontId="45" fillId="33" borderId="87" xfId="42" applyFont="1" applyFill="1" applyBorder="1" applyAlignment="1" applyProtection="1">
      <alignment horizontal="center" vertical="center" wrapText="1"/>
    </xf>
    <xf numFmtId="0" fontId="45" fillId="33" borderId="97" xfId="42" applyFont="1" applyFill="1" applyBorder="1" applyAlignment="1" applyProtection="1">
      <alignment horizontal="center" vertical="center"/>
    </xf>
    <xf numFmtId="0" fontId="23" fillId="36" borderId="29" xfId="42" applyFont="1" applyFill="1" applyBorder="1" applyAlignment="1" applyProtection="1">
      <alignment horizontal="center" vertical="center" wrapText="1"/>
    </xf>
    <xf numFmtId="0" fontId="23" fillId="36" borderId="28" xfId="42" applyFont="1" applyFill="1" applyBorder="1" applyAlignment="1" applyProtection="1">
      <alignment horizontal="center" vertical="center" wrapText="1"/>
    </xf>
    <xf numFmtId="0" fontId="23" fillId="36" borderId="10" xfId="42" applyFont="1" applyFill="1" applyBorder="1" applyAlignment="1" applyProtection="1">
      <alignment horizontal="center" vertical="center" wrapText="1"/>
    </xf>
    <xf numFmtId="177" fontId="23" fillId="36" borderId="20" xfId="42" applyNumberFormat="1" applyFont="1" applyFill="1" applyBorder="1" applyAlignment="1" applyProtection="1">
      <alignment horizontal="center" vertical="center"/>
    </xf>
    <xf numFmtId="177" fontId="23" fillId="36" borderId="21" xfId="42" applyNumberFormat="1" applyFont="1" applyFill="1" applyBorder="1" applyAlignment="1" applyProtection="1">
      <alignment horizontal="center" vertical="center"/>
    </xf>
    <xf numFmtId="177" fontId="23" fillId="36" borderId="19" xfId="42" applyNumberFormat="1" applyFont="1" applyFill="1" applyBorder="1" applyAlignment="1" applyProtection="1">
      <alignment horizontal="center" vertical="center"/>
    </xf>
    <xf numFmtId="177" fontId="23" fillId="33" borderId="47" xfId="42" applyNumberFormat="1" applyFont="1" applyFill="1" applyBorder="1" applyAlignment="1" applyProtection="1">
      <alignment horizontal="center" vertical="center"/>
    </xf>
    <xf numFmtId="177" fontId="23" fillId="33" borderId="88" xfId="42" applyNumberFormat="1" applyFont="1" applyFill="1" applyBorder="1" applyAlignment="1" applyProtection="1">
      <alignment horizontal="center" vertical="center"/>
    </xf>
    <xf numFmtId="177" fontId="23" fillId="33" borderId="19" xfId="42" applyNumberFormat="1" applyFont="1" applyFill="1" applyBorder="1" applyAlignment="1" applyProtection="1">
      <alignment horizontal="center" vertical="center"/>
    </xf>
    <xf numFmtId="177" fontId="23" fillId="33" borderId="91" xfId="42" applyNumberFormat="1" applyFont="1" applyFill="1" applyBorder="1" applyAlignment="1" applyProtection="1">
      <alignment horizontal="center" vertical="center"/>
    </xf>
    <xf numFmtId="177" fontId="23" fillId="33" borderId="87" xfId="42" applyNumberFormat="1" applyFont="1" applyFill="1" applyBorder="1" applyAlignment="1" applyProtection="1">
      <alignment horizontal="center" vertical="center"/>
    </xf>
    <xf numFmtId="0" fontId="23" fillId="36" borderId="90" xfId="42" applyFont="1" applyFill="1" applyBorder="1" applyAlignment="1" applyProtection="1">
      <alignment horizontal="center" vertical="center" wrapText="1"/>
    </xf>
    <xf numFmtId="0" fontId="23" fillId="36" borderId="92" xfId="42" applyFont="1" applyFill="1" applyBorder="1" applyAlignment="1" applyProtection="1">
      <alignment horizontal="center" vertical="center" wrapText="1"/>
    </xf>
    <xf numFmtId="0" fontId="44" fillId="36" borderId="29" xfId="42" applyFont="1" applyFill="1" applyBorder="1" applyAlignment="1">
      <alignment horizontal="center" vertical="center" wrapText="1"/>
    </xf>
    <xf numFmtId="0" fontId="44" fillId="36" borderId="28" xfId="42" applyFont="1" applyFill="1" applyBorder="1" applyAlignment="1">
      <alignment horizontal="center" vertical="center" wrapText="1"/>
    </xf>
    <xf numFmtId="177" fontId="23" fillId="36" borderId="10" xfId="42" applyNumberFormat="1" applyFont="1" applyFill="1" applyBorder="1" applyAlignment="1" applyProtection="1">
      <alignment horizontal="center" vertical="center"/>
    </xf>
    <xf numFmtId="177" fontId="23" fillId="33" borderId="100" xfId="42" applyNumberFormat="1" applyFont="1" applyFill="1" applyBorder="1" applyAlignment="1" applyProtection="1">
      <alignment horizontal="center" vertical="center" wrapText="1"/>
    </xf>
    <xf numFmtId="177" fontId="23" fillId="33" borderId="94" xfId="42" applyNumberFormat="1" applyFont="1" applyFill="1" applyBorder="1" applyAlignment="1" applyProtection="1">
      <alignment horizontal="center" vertical="center" wrapText="1"/>
    </xf>
    <xf numFmtId="177" fontId="23" fillId="33" borderId="101" xfId="42" applyNumberFormat="1" applyFont="1" applyFill="1" applyBorder="1" applyAlignment="1" applyProtection="1">
      <alignment horizontal="center" vertical="center" wrapText="1"/>
    </xf>
    <xf numFmtId="177" fontId="23" fillId="33" borderId="95" xfId="42" applyNumberFormat="1" applyFont="1" applyFill="1" applyBorder="1" applyAlignment="1" applyProtection="1">
      <alignment horizontal="center" vertical="center" wrapText="1"/>
    </xf>
    <xf numFmtId="177" fontId="23" fillId="33" borderId="102" xfId="42" applyNumberFormat="1" applyFont="1" applyFill="1" applyBorder="1" applyAlignment="1" applyProtection="1">
      <alignment horizontal="center" vertical="center" wrapText="1"/>
    </xf>
    <xf numFmtId="177" fontId="23" fillId="33" borderId="96" xfId="42" applyNumberFormat="1" applyFont="1" applyFill="1" applyBorder="1" applyAlignment="1" applyProtection="1">
      <alignment horizontal="center" vertical="center" wrapText="1"/>
    </xf>
    <xf numFmtId="177" fontId="23" fillId="33" borderId="89" xfId="42" applyNumberFormat="1" applyFont="1" applyFill="1" applyBorder="1" applyAlignment="1" applyProtection="1">
      <alignment horizontal="center" vertical="center"/>
    </xf>
    <xf numFmtId="177" fontId="23" fillId="36" borderId="91" xfId="42" applyNumberFormat="1" applyFont="1" applyFill="1" applyBorder="1" applyAlignment="1" applyProtection="1">
      <alignment horizontal="center" vertical="center"/>
    </xf>
    <xf numFmtId="177" fontId="23" fillId="36" borderId="93" xfId="42" applyNumberFormat="1" applyFont="1" applyFill="1" applyBorder="1" applyAlignment="1" applyProtection="1">
      <alignment horizontal="center" vertical="center"/>
    </xf>
    <xf numFmtId="0" fontId="44" fillId="36" borderId="30" xfId="42" applyFont="1" applyFill="1" applyBorder="1" applyAlignment="1">
      <alignment horizontal="center" vertical="center" wrapText="1"/>
    </xf>
    <xf numFmtId="177" fontId="23" fillId="33" borderId="20" xfId="42" applyNumberFormat="1" applyFont="1" applyFill="1" applyBorder="1" applyAlignment="1" applyProtection="1">
      <alignment horizontal="center" vertical="center"/>
    </xf>
    <xf numFmtId="177" fontId="23" fillId="33" borderId="21" xfId="42" applyNumberFormat="1" applyFont="1" applyFill="1" applyBorder="1" applyAlignment="1" applyProtection="1">
      <alignment horizontal="center" vertical="center"/>
    </xf>
    <xf numFmtId="177" fontId="23" fillId="33" borderId="106" xfId="42" applyNumberFormat="1" applyFont="1" applyFill="1" applyBorder="1" applyAlignment="1" applyProtection="1">
      <alignment horizontal="center" vertical="center"/>
    </xf>
    <xf numFmtId="0" fontId="23" fillId="38" borderId="19" xfId="42" applyFont="1" applyFill="1" applyBorder="1" applyAlignment="1" applyProtection="1">
      <alignment horizontal="center" vertical="center" wrapText="1"/>
    </xf>
    <xf numFmtId="0" fontId="23" fillId="38" borderId="20" xfId="42" applyFont="1" applyFill="1" applyBorder="1" applyAlignment="1" applyProtection="1">
      <alignment horizontal="center" vertical="center" wrapText="1"/>
    </xf>
    <xf numFmtId="0" fontId="21" fillId="38" borderId="10" xfId="42" applyFill="1" applyBorder="1" applyAlignment="1" applyProtection="1">
      <alignment horizontal="center" vertical="center" wrapText="1" shrinkToFit="1"/>
    </xf>
    <xf numFmtId="0" fontId="28" fillId="38" borderId="10" xfId="42" applyFont="1" applyFill="1" applyBorder="1" applyAlignment="1" applyProtection="1">
      <alignment horizontal="center" vertical="center" wrapText="1" shrinkToFit="1"/>
    </xf>
    <xf numFmtId="0" fontId="29" fillId="38" borderId="10" xfId="42" applyFont="1" applyFill="1" applyBorder="1" applyAlignment="1" applyProtection="1">
      <alignment horizontal="center" vertical="center" wrapText="1" shrinkToFit="1"/>
    </xf>
    <xf numFmtId="0" fontId="23" fillId="33" borderId="10" xfId="42" applyFont="1" applyFill="1" applyBorder="1" applyAlignment="1" applyProtection="1">
      <alignment horizontal="center" vertical="center"/>
    </xf>
    <xf numFmtId="0" fontId="23" fillId="36" borderId="19" xfId="42" applyFont="1" applyFill="1" applyBorder="1" applyAlignment="1" applyProtection="1">
      <alignment horizontal="center" vertical="center" wrapText="1"/>
    </xf>
    <xf numFmtId="0" fontId="23" fillId="36" borderId="20" xfId="42" applyFont="1" applyFill="1" applyBorder="1" applyAlignment="1" applyProtection="1">
      <alignment horizontal="center" vertical="center" wrapText="1"/>
    </xf>
    <xf numFmtId="0" fontId="23" fillId="36" borderId="21" xfId="42" applyFont="1" applyFill="1" applyBorder="1" applyAlignment="1" applyProtection="1">
      <alignment horizontal="center" vertical="center" wrapText="1"/>
    </xf>
    <xf numFmtId="0" fontId="23" fillId="36" borderId="19" xfId="42" applyFont="1" applyFill="1" applyBorder="1" applyAlignment="1" applyProtection="1">
      <alignment horizontal="center" vertical="center"/>
    </xf>
    <xf numFmtId="0" fontId="23" fillId="36" borderId="20" xfId="42" applyFont="1" applyFill="1" applyBorder="1" applyAlignment="1" applyProtection="1">
      <alignment horizontal="center" vertical="center"/>
    </xf>
    <xf numFmtId="0" fontId="23" fillId="36" borderId="21" xfId="42" applyFont="1" applyFill="1" applyBorder="1" applyAlignment="1" applyProtection="1">
      <alignment horizontal="center" vertical="center"/>
    </xf>
    <xf numFmtId="0" fontId="23" fillId="34" borderId="10" xfId="42" applyFont="1" applyFill="1" applyBorder="1" applyAlignment="1" applyProtection="1">
      <alignment horizontal="center" vertical="center" wrapText="1"/>
    </xf>
    <xf numFmtId="0" fontId="23" fillId="33" borderId="19" xfId="42" applyFont="1" applyFill="1" applyBorder="1" applyAlignment="1" applyProtection="1">
      <alignment horizontal="center" vertical="center"/>
    </xf>
    <xf numFmtId="0" fontId="23" fillId="33" borderId="20" xfId="42" applyFont="1" applyFill="1" applyBorder="1" applyAlignment="1" applyProtection="1">
      <alignment horizontal="center" vertical="center"/>
    </xf>
    <xf numFmtId="0" fontId="23" fillId="33" borderId="21" xfId="42" applyFont="1" applyFill="1" applyBorder="1" applyAlignment="1" applyProtection="1">
      <alignment horizontal="center" vertical="center"/>
    </xf>
    <xf numFmtId="0" fontId="23" fillId="34" borderId="19" xfId="42" applyFont="1" applyFill="1" applyBorder="1" applyAlignment="1" applyProtection="1">
      <alignment horizontal="center" vertical="center" wrapText="1"/>
    </xf>
    <xf numFmtId="0" fontId="23" fillId="34" borderId="20" xfId="42" applyFont="1" applyFill="1" applyBorder="1" applyAlignment="1" applyProtection="1">
      <alignment horizontal="center" vertical="center" wrapText="1"/>
    </xf>
    <xf numFmtId="0" fontId="23" fillId="34" borderId="21" xfId="42" applyFont="1" applyFill="1" applyBorder="1" applyAlignment="1" applyProtection="1">
      <alignment horizontal="center" vertical="center" wrapText="1"/>
    </xf>
    <xf numFmtId="0" fontId="23" fillId="33" borderId="28" xfId="42" applyFont="1" applyFill="1" applyBorder="1" applyAlignment="1" applyProtection="1">
      <alignment horizontal="left" vertical="center"/>
    </xf>
    <xf numFmtId="0" fontId="23" fillId="33" borderId="15" xfId="42" applyFont="1" applyFill="1" applyBorder="1" applyAlignment="1" applyProtection="1">
      <alignment horizontal="center" vertical="center"/>
    </xf>
    <xf numFmtId="0" fontId="23" fillId="33" borderId="18" xfId="42" applyFont="1" applyFill="1" applyBorder="1" applyAlignment="1" applyProtection="1">
      <alignment horizontal="center" vertical="center"/>
    </xf>
    <xf numFmtId="183" fontId="21" fillId="35" borderId="17" xfId="42" applyNumberFormat="1" applyFill="1" applyBorder="1" applyAlignment="1" applyProtection="1">
      <alignment horizontal="center"/>
      <protection locked="0"/>
    </xf>
    <xf numFmtId="0" fontId="23" fillId="38" borderId="29" xfId="42" applyFont="1" applyFill="1" applyBorder="1" applyAlignment="1" applyProtection="1">
      <alignment horizontal="center" vertical="center" wrapText="1"/>
    </xf>
    <xf numFmtId="0" fontId="23" fillId="38" borderId="30" xfId="42" applyFont="1" applyFill="1" applyBorder="1" applyAlignment="1" applyProtection="1">
      <alignment horizontal="center" vertical="center" wrapText="1"/>
    </xf>
    <xf numFmtId="0" fontId="23" fillId="38" borderId="18" xfId="42" applyFont="1" applyFill="1" applyBorder="1" applyAlignment="1" applyProtection="1">
      <alignment horizontal="center" vertical="center" wrapText="1"/>
    </xf>
    <xf numFmtId="0" fontId="23" fillId="33" borderId="19" xfId="42" applyFont="1" applyFill="1" applyBorder="1" applyAlignment="1" applyProtection="1">
      <alignment horizontal="center" vertical="center" wrapText="1"/>
    </xf>
    <xf numFmtId="0" fontId="23" fillId="33" borderId="20" xfId="42" applyFont="1" applyFill="1" applyBorder="1" applyAlignment="1" applyProtection="1">
      <alignment horizontal="center" vertical="center" wrapText="1"/>
    </xf>
    <xf numFmtId="0" fontId="23" fillId="33" borderId="21" xfId="42" applyFont="1" applyFill="1" applyBorder="1" applyAlignment="1" applyProtection="1">
      <alignment horizontal="center" vertical="center" wrapText="1"/>
    </xf>
    <xf numFmtId="0" fontId="23" fillId="36" borderId="30" xfId="42" applyFont="1" applyFill="1" applyBorder="1" applyAlignment="1" applyProtection="1">
      <alignment horizontal="center" vertical="center" wrapText="1"/>
    </xf>
  </cellXfs>
  <cellStyles count="46">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5" builtinId="8"/>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4"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23A0D417-DB77-47E9-9BB2-6A56022EDEA7}"/>
    <cellStyle name="標準 2 2" xfId="43" xr:uid="{576807A8-C8A9-422C-AABB-DEEB0B100F73}"/>
    <cellStyle name="良い" xfId="6" builtinId="26" customBuiltin="1"/>
  </cellStyles>
  <dxfs count="2">
    <dxf>
      <font>
        <color theme="0" tint="-0.34998626667073579"/>
      </font>
      <numFmt numFmtId="188" formatCode=";;;&quot;pHやEC等を用いている場合はそれらの値をご記入下さい&quot;"/>
    </dxf>
    <dxf>
      <font>
        <color theme="0" tint="-0.34998626667073579"/>
      </font>
      <numFmt numFmtId="188" formatCode=";;;&quot;pHやEC等を用いている場合はそれらの値をご記入下さい&quot;"/>
    </dxf>
  </dxfs>
  <tableStyles count="0" defaultTableStyle="TableStyleMedium2" defaultPivotStyle="PivotStyleLight16"/>
  <colors>
    <mruColors>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47</xdr:col>
      <xdr:colOff>76200</xdr:colOff>
      <xdr:row>0</xdr:row>
      <xdr:rowOff>50800</xdr:rowOff>
    </xdr:from>
    <xdr:ext cx="2646237" cy="325730"/>
    <xdr:sp macro="" textlink="">
      <xdr:nvSpPr>
        <xdr:cNvPr id="2" name="テキスト ボックス 1">
          <a:extLst>
            <a:ext uri="{FF2B5EF4-FFF2-40B4-BE49-F238E27FC236}">
              <a16:creationId xmlns:a16="http://schemas.microsoft.com/office/drawing/2014/main" id="{B7014359-5E02-4A75-9A81-FE41F47CB202}"/>
            </a:ext>
          </a:extLst>
        </xdr:cNvPr>
        <xdr:cNvSpPr txBox="1"/>
      </xdr:nvSpPr>
      <xdr:spPr>
        <a:xfrm>
          <a:off x="9150350" y="50800"/>
          <a:ext cx="2646237" cy="325730"/>
        </a:xfrm>
        <a:prstGeom prst="rect">
          <a:avLst/>
        </a:prstGeom>
        <a:noFill/>
        <a:ln>
          <a:solidFill>
            <a:schemeClr val="accent6">
              <a:lumMod val="75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chemeClr val="accent6">
                  <a:lumMod val="75000"/>
                </a:schemeClr>
              </a:solidFill>
              <a:latin typeface="HGS創英角ﾎﾟｯﾌﾟ体" panose="040B0A00000000000000" pitchFamily="50" charset="-128"/>
              <a:ea typeface="HGS創英角ﾎﾟｯﾌﾟ体" panose="040B0A00000000000000" pitchFamily="50" charset="-128"/>
            </a:rPr>
            <a:t>個人申請の記入例</a:t>
          </a:r>
          <a:r>
            <a:rPr kumimoji="1" lang="en-US" altLang="ja-JP" sz="1400">
              <a:solidFill>
                <a:schemeClr val="accent6">
                  <a:lumMod val="75000"/>
                </a:schemeClr>
              </a:solidFill>
              <a:latin typeface="HGS創英角ﾎﾟｯﾌﾟ体" panose="040B0A00000000000000" pitchFamily="50" charset="-128"/>
              <a:ea typeface="HGS創英角ﾎﾟｯﾌﾟ体" panose="040B0A00000000000000" pitchFamily="50" charset="-128"/>
            </a:rPr>
            <a:t>(</a:t>
          </a:r>
          <a:r>
            <a:rPr kumimoji="1" lang="ja-JP" altLang="en-US" sz="1400">
              <a:solidFill>
                <a:schemeClr val="accent6">
                  <a:lumMod val="75000"/>
                </a:schemeClr>
              </a:solidFill>
              <a:latin typeface="HGS創英角ﾎﾟｯﾌﾟ体" panose="040B0A00000000000000" pitchFamily="50" charset="-128"/>
              <a:ea typeface="HGS創英角ﾎﾟｯﾌﾟ体" panose="040B0A00000000000000" pitchFamily="50" charset="-128"/>
            </a:rPr>
            <a:t>様式２号用</a:t>
          </a:r>
          <a:r>
            <a:rPr kumimoji="1" lang="en-US" altLang="ja-JP" sz="1400">
              <a:solidFill>
                <a:schemeClr val="accent6">
                  <a:lumMod val="75000"/>
                </a:schemeClr>
              </a:solidFill>
              <a:latin typeface="HGS創英角ﾎﾟｯﾌﾟ体" panose="040B0A00000000000000" pitchFamily="50" charset="-128"/>
              <a:ea typeface="HGS創英角ﾎﾟｯﾌﾟ体" panose="040B0A00000000000000" pitchFamily="50" charset="-128"/>
            </a:rPr>
            <a:t>)</a:t>
          </a:r>
          <a:endParaRPr kumimoji="1" lang="ja-JP" altLang="en-US" sz="14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xdr:txBody>
    </xdr:sp>
    <xdr:clientData/>
  </xdr:oneCellAnchor>
  <xdr:twoCellAnchor>
    <xdr:from>
      <xdr:col>41</xdr:col>
      <xdr:colOff>189361</xdr:colOff>
      <xdr:row>214</xdr:row>
      <xdr:rowOff>17384</xdr:rowOff>
    </xdr:from>
    <xdr:to>
      <xdr:col>52</xdr:col>
      <xdr:colOff>32818</xdr:colOff>
      <xdr:row>217</xdr:row>
      <xdr:rowOff>55317</xdr:rowOff>
    </xdr:to>
    <xdr:sp macro="" textlink="">
      <xdr:nvSpPr>
        <xdr:cNvPr id="38" name="吹き出し: 角を丸めた四角形 3">
          <a:extLst>
            <a:ext uri="{FF2B5EF4-FFF2-40B4-BE49-F238E27FC236}">
              <a16:creationId xmlns:a16="http://schemas.microsoft.com/office/drawing/2014/main" id="{72C89E6F-0C4C-422F-AA3F-3DB4D762E1B7}"/>
            </a:ext>
          </a:extLst>
        </xdr:cNvPr>
        <xdr:cNvSpPr/>
      </xdr:nvSpPr>
      <xdr:spPr bwMode="auto">
        <a:xfrm>
          <a:off x="8145537" y="46701090"/>
          <a:ext cx="2404002" cy="710286"/>
        </a:xfrm>
        <a:prstGeom prst="wedgeRoundRectCallout">
          <a:avLst>
            <a:gd name="adj1" fmla="val -47716"/>
            <a:gd name="adj2" fmla="val -95171"/>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原則、すべてにチェックが必要です。</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ただし、家畜の飼養・生産を行っていない場合は、「悪臭および病害虫の発生防止」のチェックは必要ありません。</a:t>
          </a:r>
        </a:p>
      </xdr:txBody>
    </xdr:sp>
    <xdr:clientData/>
  </xdr:twoCellAnchor>
  <xdr:twoCellAnchor>
    <xdr:from>
      <xdr:col>53</xdr:col>
      <xdr:colOff>25400</xdr:colOff>
      <xdr:row>13</xdr:row>
      <xdr:rowOff>107950</xdr:rowOff>
    </xdr:from>
    <xdr:to>
      <xdr:col>60</xdr:col>
      <xdr:colOff>130259</xdr:colOff>
      <xdr:row>16</xdr:row>
      <xdr:rowOff>104840</xdr:rowOff>
    </xdr:to>
    <xdr:sp macro="" textlink="">
      <xdr:nvSpPr>
        <xdr:cNvPr id="5" name="吹き出し: 角を丸めた四角形 4">
          <a:extLst>
            <a:ext uri="{FF2B5EF4-FFF2-40B4-BE49-F238E27FC236}">
              <a16:creationId xmlns:a16="http://schemas.microsoft.com/office/drawing/2014/main" id="{4F347F3A-2363-4701-AE95-54642E1DEB54}"/>
            </a:ext>
          </a:extLst>
        </xdr:cNvPr>
        <xdr:cNvSpPr/>
      </xdr:nvSpPr>
      <xdr:spPr bwMode="auto">
        <a:xfrm>
          <a:off x="10363200" y="2749550"/>
          <a:ext cx="1489159" cy="606490"/>
        </a:xfrm>
        <a:prstGeom prst="wedgeRoundRectCallout">
          <a:avLst>
            <a:gd name="adj1" fmla="val -36728"/>
            <a:gd name="adj2" fmla="val 74453"/>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「氏」と「名」は</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　分けてご記入下さい。</a:t>
          </a:r>
        </a:p>
      </xdr:txBody>
    </xdr:sp>
    <xdr:clientData/>
  </xdr:twoCellAnchor>
  <xdr:twoCellAnchor>
    <xdr:from>
      <xdr:col>49</xdr:col>
      <xdr:colOff>19050</xdr:colOff>
      <xdr:row>80</xdr:row>
      <xdr:rowOff>76200</xdr:rowOff>
    </xdr:from>
    <xdr:to>
      <xdr:col>55</xdr:col>
      <xdr:colOff>184150</xdr:colOff>
      <xdr:row>81</xdr:row>
      <xdr:rowOff>176273</xdr:rowOff>
    </xdr:to>
    <xdr:sp macro="" textlink="">
      <xdr:nvSpPr>
        <xdr:cNvPr id="7" name="吹き出し: 角を丸めた四角形 6">
          <a:extLst>
            <a:ext uri="{FF2B5EF4-FFF2-40B4-BE49-F238E27FC236}">
              <a16:creationId xmlns:a16="http://schemas.microsoft.com/office/drawing/2014/main" id="{F054FB0B-7275-4275-96B5-B0DBFF7B1AEC}"/>
            </a:ext>
          </a:extLst>
        </xdr:cNvPr>
        <xdr:cNvSpPr/>
      </xdr:nvSpPr>
      <xdr:spPr bwMode="auto">
        <a:xfrm>
          <a:off x="10013398" y="19181417"/>
          <a:ext cx="1413013" cy="309899"/>
        </a:xfrm>
        <a:prstGeom prst="wedgeRoundRectCallout">
          <a:avLst>
            <a:gd name="adj1" fmla="val -35693"/>
            <a:gd name="adj2" fmla="val -67701"/>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「西暦」でご記入下さい。</a:t>
          </a:r>
        </a:p>
      </xdr:txBody>
    </xdr:sp>
    <xdr:clientData/>
  </xdr:twoCellAnchor>
  <xdr:twoCellAnchor>
    <xdr:from>
      <xdr:col>48</xdr:col>
      <xdr:colOff>163996</xdr:colOff>
      <xdr:row>82</xdr:row>
      <xdr:rowOff>46936</xdr:rowOff>
    </xdr:from>
    <xdr:to>
      <xdr:col>61</xdr:col>
      <xdr:colOff>171174</xdr:colOff>
      <xdr:row>83</xdr:row>
      <xdr:rowOff>150301</xdr:rowOff>
    </xdr:to>
    <xdr:sp macro="" textlink="">
      <xdr:nvSpPr>
        <xdr:cNvPr id="19" name="吹き出し: 角を丸めた四角形 8">
          <a:extLst>
            <a:ext uri="{FF2B5EF4-FFF2-40B4-BE49-F238E27FC236}">
              <a16:creationId xmlns:a16="http://schemas.microsoft.com/office/drawing/2014/main" id="{397E312C-9D7B-45AD-B8EF-CC69602E2AD7}"/>
            </a:ext>
          </a:extLst>
        </xdr:cNvPr>
        <xdr:cNvSpPr/>
      </xdr:nvSpPr>
      <xdr:spPr bwMode="auto">
        <a:xfrm>
          <a:off x="9965083" y="18379110"/>
          <a:ext cx="2657613" cy="313191"/>
        </a:xfrm>
        <a:prstGeom prst="wedgeRoundRectCallout">
          <a:avLst>
            <a:gd name="adj1" fmla="val -29469"/>
            <a:gd name="adj2" fmla="val 154800"/>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環境負荷低減事業活動の類型「</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」を選択している場合は下記をご記入下さい。</a:t>
          </a:r>
        </a:p>
      </xdr:txBody>
    </xdr:sp>
    <xdr:clientData/>
  </xdr:twoCellAnchor>
  <xdr:twoCellAnchor>
    <xdr:from>
      <xdr:col>40</xdr:col>
      <xdr:colOff>19050</xdr:colOff>
      <xdr:row>133</xdr:row>
      <xdr:rowOff>69850</xdr:rowOff>
    </xdr:from>
    <xdr:to>
      <xdr:col>49</xdr:col>
      <xdr:colOff>88900</xdr:colOff>
      <xdr:row>136</xdr:row>
      <xdr:rowOff>38100</xdr:rowOff>
    </xdr:to>
    <xdr:sp macro="" textlink="">
      <xdr:nvSpPr>
        <xdr:cNvPr id="10" name="吹き出し: 角を丸めた四角形 9">
          <a:extLst>
            <a:ext uri="{FF2B5EF4-FFF2-40B4-BE49-F238E27FC236}">
              <a16:creationId xmlns:a16="http://schemas.microsoft.com/office/drawing/2014/main" id="{A454BD50-B9DE-420E-A7E2-E8C5B82BBE79}"/>
            </a:ext>
          </a:extLst>
        </xdr:cNvPr>
        <xdr:cNvSpPr/>
      </xdr:nvSpPr>
      <xdr:spPr bwMode="auto">
        <a:xfrm>
          <a:off x="7865441" y="30373154"/>
          <a:ext cx="2217807" cy="564598"/>
        </a:xfrm>
        <a:prstGeom prst="wedgeRoundRectCallout">
          <a:avLst>
            <a:gd name="adj1" fmla="val 11049"/>
            <a:gd name="adj2" fmla="val -82525"/>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上記以外の類型の記入方法は別紙</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「活動類型</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以外の記入例」をご参照ください。</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xdr:txBody>
    </xdr:sp>
    <xdr:clientData/>
  </xdr:twoCellAnchor>
  <xdr:twoCellAnchor>
    <xdr:from>
      <xdr:col>47</xdr:col>
      <xdr:colOff>180243</xdr:colOff>
      <xdr:row>159</xdr:row>
      <xdr:rowOff>95250</xdr:rowOff>
    </xdr:from>
    <xdr:to>
      <xdr:col>54</xdr:col>
      <xdr:colOff>95251</xdr:colOff>
      <xdr:row>160</xdr:row>
      <xdr:rowOff>95250</xdr:rowOff>
    </xdr:to>
    <xdr:sp macro="" textlink="">
      <xdr:nvSpPr>
        <xdr:cNvPr id="11" name="吹き出し: 角を丸めた四角形 10">
          <a:extLst>
            <a:ext uri="{FF2B5EF4-FFF2-40B4-BE49-F238E27FC236}">
              <a16:creationId xmlns:a16="http://schemas.microsoft.com/office/drawing/2014/main" id="{71658F2D-1BE3-401A-B131-51939279058C}"/>
            </a:ext>
          </a:extLst>
        </xdr:cNvPr>
        <xdr:cNvSpPr/>
      </xdr:nvSpPr>
      <xdr:spPr bwMode="auto">
        <a:xfrm>
          <a:off x="9673493" y="34855150"/>
          <a:ext cx="1331058" cy="196850"/>
        </a:xfrm>
        <a:prstGeom prst="wedgeRoundRectCallout">
          <a:avLst>
            <a:gd name="adj1" fmla="val -69088"/>
            <a:gd name="adj2" fmla="val 110445"/>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rgbClr val="FF0000"/>
              </a:solidFill>
              <a:latin typeface="HGS創英角ﾎﾟｯﾌﾟ体" panose="040B0A00000000000000" pitchFamily="50" charset="-128"/>
              <a:ea typeface="HGS創英角ﾎﾟｯﾌﾟ体" panose="040B0A00000000000000" pitchFamily="50" charset="-128"/>
            </a:rPr>
            <a:t>「西暦」でご記入下さい。</a:t>
          </a:r>
        </a:p>
      </xdr:txBody>
    </xdr:sp>
    <xdr:clientData/>
  </xdr:twoCellAnchor>
  <xdr:twoCellAnchor>
    <xdr:from>
      <xdr:col>47</xdr:col>
      <xdr:colOff>171451</xdr:colOff>
      <xdr:row>159</xdr:row>
      <xdr:rowOff>103027</xdr:rowOff>
    </xdr:from>
    <xdr:to>
      <xdr:col>54</xdr:col>
      <xdr:colOff>114300</xdr:colOff>
      <xdr:row>160</xdr:row>
      <xdr:rowOff>114300</xdr:rowOff>
    </xdr:to>
    <xdr:sp macro="" textlink="">
      <xdr:nvSpPr>
        <xdr:cNvPr id="12" name="吹き出し: 角を丸めた四角形 11">
          <a:extLst>
            <a:ext uri="{FF2B5EF4-FFF2-40B4-BE49-F238E27FC236}">
              <a16:creationId xmlns:a16="http://schemas.microsoft.com/office/drawing/2014/main" id="{66F128D8-938D-400A-8AB0-3F93FFFCA1ED}"/>
            </a:ext>
          </a:extLst>
        </xdr:cNvPr>
        <xdr:cNvSpPr/>
      </xdr:nvSpPr>
      <xdr:spPr bwMode="auto">
        <a:xfrm>
          <a:off x="9664701" y="34862927"/>
          <a:ext cx="1358899" cy="208123"/>
        </a:xfrm>
        <a:prstGeom prst="wedgeRoundRectCallout">
          <a:avLst>
            <a:gd name="adj1" fmla="val 37089"/>
            <a:gd name="adj2" fmla="val 76291"/>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「西暦」でご記入下さい。</a:t>
          </a:r>
        </a:p>
      </xdr:txBody>
    </xdr:sp>
    <xdr:clientData/>
  </xdr:twoCellAnchor>
  <xdr:twoCellAnchor>
    <xdr:from>
      <xdr:col>48</xdr:col>
      <xdr:colOff>121920</xdr:colOff>
      <xdr:row>160</xdr:row>
      <xdr:rowOff>69924</xdr:rowOff>
    </xdr:from>
    <xdr:to>
      <xdr:col>49</xdr:col>
      <xdr:colOff>145676</xdr:colOff>
      <xdr:row>160</xdr:row>
      <xdr:rowOff>115794</xdr:rowOff>
    </xdr:to>
    <xdr:sp macro="" textlink="">
      <xdr:nvSpPr>
        <xdr:cNvPr id="14" name="正方形/長方形 12">
          <a:extLst>
            <a:ext uri="{FF2B5EF4-FFF2-40B4-BE49-F238E27FC236}">
              <a16:creationId xmlns:a16="http://schemas.microsoft.com/office/drawing/2014/main" id="{E5F76040-DEF1-4FEA-9A3D-58368A46E873}"/>
            </a:ext>
          </a:extLst>
        </xdr:cNvPr>
        <xdr:cNvSpPr/>
      </xdr:nvSpPr>
      <xdr:spPr bwMode="auto">
        <a:xfrm>
          <a:off x="9807538" y="35751321"/>
          <a:ext cx="214256" cy="45870"/>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35</xdr:col>
      <xdr:colOff>143565</xdr:colOff>
      <xdr:row>54</xdr:row>
      <xdr:rowOff>127001</xdr:rowOff>
    </xdr:from>
    <xdr:to>
      <xdr:col>46</xdr:col>
      <xdr:colOff>121478</xdr:colOff>
      <xdr:row>56</xdr:row>
      <xdr:rowOff>44174</xdr:rowOff>
    </xdr:to>
    <xdr:sp macro="" textlink="">
      <xdr:nvSpPr>
        <xdr:cNvPr id="13" name="吹き出し: 角を丸めた四角形 12">
          <a:extLst>
            <a:ext uri="{FF2B5EF4-FFF2-40B4-BE49-F238E27FC236}">
              <a16:creationId xmlns:a16="http://schemas.microsoft.com/office/drawing/2014/main" id="{E73EBAC2-2C48-4673-969F-449CE1F43D8D}"/>
            </a:ext>
          </a:extLst>
        </xdr:cNvPr>
        <xdr:cNvSpPr/>
      </xdr:nvSpPr>
      <xdr:spPr bwMode="auto">
        <a:xfrm>
          <a:off x="7023652" y="12087088"/>
          <a:ext cx="2330174" cy="336825"/>
        </a:xfrm>
        <a:prstGeom prst="wedgeRoundRectCallout">
          <a:avLst>
            <a:gd name="adj1" fmla="val -58650"/>
            <a:gd name="adj2" fmla="val -13922"/>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活動類型</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h</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のうち、１つ以上選択してください。</a:t>
          </a:r>
        </a:p>
      </xdr:txBody>
    </xdr:sp>
    <xdr:clientData/>
  </xdr:twoCellAnchor>
  <xdr:twoCellAnchor>
    <xdr:from>
      <xdr:col>49</xdr:col>
      <xdr:colOff>220870</xdr:colOff>
      <xdr:row>166</xdr:row>
      <xdr:rowOff>193261</xdr:rowOff>
    </xdr:from>
    <xdr:to>
      <xdr:col>60</xdr:col>
      <xdr:colOff>1</xdr:colOff>
      <xdr:row>169</xdr:row>
      <xdr:rowOff>66261</xdr:rowOff>
    </xdr:to>
    <xdr:sp macro="" textlink="">
      <xdr:nvSpPr>
        <xdr:cNvPr id="15" name="吹き出し: 角を丸めた四角形 14">
          <a:extLst>
            <a:ext uri="{FF2B5EF4-FFF2-40B4-BE49-F238E27FC236}">
              <a16:creationId xmlns:a16="http://schemas.microsoft.com/office/drawing/2014/main" id="{797B531C-A3F4-4D95-96DA-D2A070CAA6DB}"/>
            </a:ext>
          </a:extLst>
        </xdr:cNvPr>
        <xdr:cNvSpPr/>
      </xdr:nvSpPr>
      <xdr:spPr bwMode="auto">
        <a:xfrm>
          <a:off x="10215218" y="37255174"/>
          <a:ext cx="2043044" cy="469348"/>
        </a:xfrm>
        <a:prstGeom prst="wedgeRoundRectCallout">
          <a:avLst>
            <a:gd name="adj1" fmla="val 11049"/>
            <a:gd name="adj2" fmla="val -82525"/>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目標年度の「所得」はプラスになるようにしてください。</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xdr:txBody>
    </xdr:sp>
    <xdr:clientData/>
  </xdr:twoCellAnchor>
  <xdr:twoCellAnchor>
    <xdr:from>
      <xdr:col>47</xdr:col>
      <xdr:colOff>35271</xdr:colOff>
      <xdr:row>124</xdr:row>
      <xdr:rowOff>9112</xdr:rowOff>
    </xdr:from>
    <xdr:to>
      <xdr:col>56</xdr:col>
      <xdr:colOff>142875</xdr:colOff>
      <xdr:row>125</xdr:row>
      <xdr:rowOff>118740</xdr:rowOff>
    </xdr:to>
    <xdr:sp macro="" textlink="">
      <xdr:nvSpPr>
        <xdr:cNvPr id="31" name="吹き出し: 角を丸めた四角形 2">
          <a:extLst>
            <a:ext uri="{FF2B5EF4-FFF2-40B4-BE49-F238E27FC236}">
              <a16:creationId xmlns:a16="http://schemas.microsoft.com/office/drawing/2014/main" id="{6D39AD1E-6ADD-45EF-A1FA-F181183A4213}"/>
            </a:ext>
          </a:extLst>
        </xdr:cNvPr>
        <xdr:cNvSpPr/>
      </xdr:nvSpPr>
      <xdr:spPr bwMode="auto">
        <a:xfrm>
          <a:off x="9531696" y="28469812"/>
          <a:ext cx="1922117" cy="319178"/>
        </a:xfrm>
        <a:prstGeom prst="wedgeRoundRectCallout">
          <a:avLst>
            <a:gd name="adj1" fmla="val -56621"/>
            <a:gd name="adj2" fmla="val 54610"/>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土壌診断結果の書類がない場合は下記に記載することで、添付を省略できる</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xdr:txBody>
    </xdr:sp>
    <xdr:clientData/>
  </xdr:twoCellAnchor>
  <xdr:twoCellAnchor>
    <xdr:from>
      <xdr:col>49</xdr:col>
      <xdr:colOff>95251</xdr:colOff>
      <xdr:row>68</xdr:row>
      <xdr:rowOff>86968</xdr:rowOff>
    </xdr:from>
    <xdr:to>
      <xdr:col>56</xdr:col>
      <xdr:colOff>186544</xdr:colOff>
      <xdr:row>69</xdr:row>
      <xdr:rowOff>346148</xdr:rowOff>
    </xdr:to>
    <xdr:sp macro="" textlink="">
      <xdr:nvSpPr>
        <xdr:cNvPr id="16" name="吹き出し: 角を丸めた四角形 5">
          <a:extLst>
            <a:ext uri="{FF2B5EF4-FFF2-40B4-BE49-F238E27FC236}">
              <a16:creationId xmlns:a16="http://schemas.microsoft.com/office/drawing/2014/main" id="{1711476B-361A-40B6-A171-02A789300A5D}"/>
            </a:ext>
          </a:extLst>
        </xdr:cNvPr>
        <xdr:cNvSpPr/>
      </xdr:nvSpPr>
      <xdr:spPr bwMode="auto">
        <a:xfrm>
          <a:off x="9976403" y="15082631"/>
          <a:ext cx="1520044" cy="470387"/>
        </a:xfrm>
        <a:prstGeom prst="wedgeRoundRectCallout">
          <a:avLst>
            <a:gd name="adj1" fmla="val -56796"/>
            <a:gd name="adj2" fmla="val 39182"/>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左記は環境負荷低減の趣旨に合う内容をご記入ください。</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xdr:txBody>
    </xdr:sp>
    <xdr:clientData/>
  </xdr:twoCellAnchor>
  <xdr:twoCellAnchor>
    <xdr:from>
      <xdr:col>36</xdr:col>
      <xdr:colOff>157162</xdr:colOff>
      <xdr:row>97</xdr:row>
      <xdr:rowOff>19050</xdr:rowOff>
    </xdr:from>
    <xdr:to>
      <xdr:col>45</xdr:col>
      <xdr:colOff>230187</xdr:colOff>
      <xdr:row>99</xdr:row>
      <xdr:rowOff>165100</xdr:rowOff>
    </xdr:to>
    <xdr:sp macro="" textlink="">
      <xdr:nvSpPr>
        <xdr:cNvPr id="22" name="吹き出し: 角を丸めた四角形 15">
          <a:extLst>
            <a:ext uri="{FF2B5EF4-FFF2-40B4-BE49-F238E27FC236}">
              <a16:creationId xmlns:a16="http://schemas.microsoft.com/office/drawing/2014/main" id="{541A6B00-F3C3-4163-A120-7A4A8F9BEA3C}"/>
            </a:ext>
          </a:extLst>
        </xdr:cNvPr>
        <xdr:cNvSpPr/>
      </xdr:nvSpPr>
      <xdr:spPr bwMode="auto">
        <a:xfrm>
          <a:off x="7138987" y="22669500"/>
          <a:ext cx="1835150" cy="565150"/>
        </a:xfrm>
        <a:prstGeom prst="wedgeRoundRectCallout">
          <a:avLst>
            <a:gd name="adj1" fmla="val -53713"/>
            <a:gd name="adj2" fmla="val -63636"/>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エコファーマー認定を受ける場合は、各技術において、１つ以上取り組んでください。</a:t>
          </a:r>
        </a:p>
      </xdr:txBody>
    </xdr:sp>
    <xdr:clientData/>
  </xdr:twoCellAnchor>
  <xdr:twoCellAnchor>
    <xdr:from>
      <xdr:col>44</xdr:col>
      <xdr:colOff>185737</xdr:colOff>
      <xdr:row>106</xdr:row>
      <xdr:rowOff>152400</xdr:rowOff>
    </xdr:from>
    <xdr:to>
      <xdr:col>52</xdr:col>
      <xdr:colOff>53974</xdr:colOff>
      <xdr:row>112</xdr:row>
      <xdr:rowOff>124560</xdr:rowOff>
    </xdr:to>
    <xdr:sp macro="" textlink="">
      <xdr:nvSpPr>
        <xdr:cNvPr id="27" name="吹き出し: 角を丸めた四角形 16">
          <a:extLst>
            <a:ext uri="{FF2B5EF4-FFF2-40B4-BE49-F238E27FC236}">
              <a16:creationId xmlns:a16="http://schemas.microsoft.com/office/drawing/2014/main" id="{AB939611-81FF-4067-963E-6033D332F961}"/>
            </a:ext>
          </a:extLst>
        </xdr:cNvPr>
        <xdr:cNvSpPr/>
      </xdr:nvSpPr>
      <xdr:spPr bwMode="auto">
        <a:xfrm>
          <a:off x="8739187" y="24688800"/>
          <a:ext cx="1835150" cy="1229460"/>
        </a:xfrm>
        <a:prstGeom prst="wedgeRoundRectCallout">
          <a:avLst>
            <a:gd name="adj1" fmla="val 49647"/>
            <a:gd name="adj2" fmla="val -75688"/>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エコファーマーも特別栽培農産物と同様に使用成分回数をカウントして下さい。</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例えば、</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農薬（２成分）を２回、</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B</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農薬（３成分）を１回の場合、合計延成分数は</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（２</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２）＋（３</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１）＝７</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とカウントします。</a:t>
          </a:r>
        </a:p>
      </xdr:txBody>
    </xdr:sp>
    <xdr:clientData/>
  </xdr:twoCellAnchor>
  <xdr:twoCellAnchor>
    <xdr:from>
      <xdr:col>52</xdr:col>
      <xdr:colOff>85724</xdr:colOff>
      <xdr:row>107</xdr:row>
      <xdr:rowOff>162660</xdr:rowOff>
    </xdr:from>
    <xdr:to>
      <xdr:col>61</xdr:col>
      <xdr:colOff>14532</xdr:colOff>
      <xdr:row>112</xdr:row>
      <xdr:rowOff>67410</xdr:rowOff>
    </xdr:to>
    <xdr:sp macro="" textlink="">
      <xdr:nvSpPr>
        <xdr:cNvPr id="28" name="吹き出し: 角を丸めた四角形 17">
          <a:extLst>
            <a:ext uri="{FF2B5EF4-FFF2-40B4-BE49-F238E27FC236}">
              <a16:creationId xmlns:a16="http://schemas.microsoft.com/office/drawing/2014/main" id="{712AA47F-3248-47B2-BF28-1484D360428E}"/>
            </a:ext>
          </a:extLst>
        </xdr:cNvPr>
        <xdr:cNvSpPr/>
      </xdr:nvSpPr>
      <xdr:spPr bwMode="auto">
        <a:xfrm>
          <a:off x="10606087" y="24908610"/>
          <a:ext cx="1724270" cy="952500"/>
        </a:xfrm>
        <a:prstGeom prst="wedgeRoundRectCallout">
          <a:avLst>
            <a:gd name="adj1" fmla="val 32200"/>
            <a:gd name="adj2" fmla="val -63278"/>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上記の「延成分数」は農薬毎の「延成分数」を記入をお願い致します。</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例えば、</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農薬（２成分）を２回行う場合は４成分（２成分</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２回）とご記入下さい。</a:t>
          </a:r>
        </a:p>
      </xdr:txBody>
    </xdr:sp>
    <xdr:clientData/>
  </xdr:twoCellAnchor>
  <xdr:twoCellAnchor>
    <xdr:from>
      <xdr:col>38</xdr:col>
      <xdr:colOff>162485</xdr:colOff>
      <xdr:row>162</xdr:row>
      <xdr:rowOff>16809</xdr:rowOff>
    </xdr:from>
    <xdr:to>
      <xdr:col>45</xdr:col>
      <xdr:colOff>328433</xdr:colOff>
      <xdr:row>163</xdr:row>
      <xdr:rowOff>117216</xdr:rowOff>
    </xdr:to>
    <xdr:sp macro="" textlink="">
      <xdr:nvSpPr>
        <xdr:cNvPr id="36" name="吹き出し: 角を丸めた四角形 19">
          <a:extLst>
            <a:ext uri="{FF2B5EF4-FFF2-40B4-BE49-F238E27FC236}">
              <a16:creationId xmlns:a16="http://schemas.microsoft.com/office/drawing/2014/main" id="{38166B8B-072B-4E52-AF0E-09E85436926E}"/>
            </a:ext>
          </a:extLst>
        </xdr:cNvPr>
        <xdr:cNvSpPr/>
      </xdr:nvSpPr>
      <xdr:spPr bwMode="auto">
        <a:xfrm>
          <a:off x="7524750" y="36088544"/>
          <a:ext cx="1544271" cy="302113"/>
        </a:xfrm>
        <a:prstGeom prst="wedgeRoundRectCallout">
          <a:avLst>
            <a:gd name="adj1" fmla="val 71639"/>
            <a:gd name="adj2" fmla="val -32651"/>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経営規模の単位は「</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ha</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」のため、ご注意ください。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9525</xdr:colOff>
      <xdr:row>1</xdr:row>
      <xdr:rowOff>180975</xdr:rowOff>
    </xdr:from>
    <xdr:to>
      <xdr:col>60</xdr:col>
      <xdr:colOff>157530</xdr:colOff>
      <xdr:row>2</xdr:row>
      <xdr:rowOff>188471</xdr:rowOff>
    </xdr:to>
    <xdr:sp macro="" textlink="">
      <xdr:nvSpPr>
        <xdr:cNvPr id="3" name="吹き出し: 角を丸めた四角形 1">
          <a:extLst>
            <a:ext uri="{FF2B5EF4-FFF2-40B4-BE49-F238E27FC236}">
              <a16:creationId xmlns:a16="http://schemas.microsoft.com/office/drawing/2014/main" id="{59C4A59E-1F92-4031-A027-B818A3240D53}"/>
            </a:ext>
          </a:extLst>
        </xdr:cNvPr>
        <xdr:cNvSpPr/>
      </xdr:nvSpPr>
      <xdr:spPr bwMode="auto">
        <a:xfrm>
          <a:off x="9153525" y="390525"/>
          <a:ext cx="2434005" cy="217046"/>
        </a:xfrm>
        <a:prstGeom prst="wedgeRoundRectCallout">
          <a:avLst>
            <a:gd name="adj1" fmla="val -11522"/>
            <a:gd name="adj2" fmla="val -119970"/>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生産方式導入作物が「２」作物以上ある場合は記入</a:t>
          </a:r>
        </a:p>
      </xdr:txBody>
    </xdr:sp>
    <xdr:clientData/>
  </xdr:twoCellAnchor>
  <xdr:twoCellAnchor>
    <xdr:from>
      <xdr:col>33</xdr:col>
      <xdr:colOff>148897</xdr:colOff>
      <xdr:row>15</xdr:row>
      <xdr:rowOff>18954</xdr:rowOff>
    </xdr:from>
    <xdr:to>
      <xdr:col>43</xdr:col>
      <xdr:colOff>78548</xdr:colOff>
      <xdr:row>17</xdr:row>
      <xdr:rowOff>164242</xdr:rowOff>
    </xdr:to>
    <xdr:sp macro="" textlink="">
      <xdr:nvSpPr>
        <xdr:cNvPr id="4" name="吹き出し: 角を丸めた四角形 15">
          <a:extLst>
            <a:ext uri="{FF2B5EF4-FFF2-40B4-BE49-F238E27FC236}">
              <a16:creationId xmlns:a16="http://schemas.microsoft.com/office/drawing/2014/main" id="{B4FFDD79-0AF0-48CC-8239-7C5A8204853A}"/>
            </a:ext>
          </a:extLst>
        </xdr:cNvPr>
        <xdr:cNvSpPr/>
      </xdr:nvSpPr>
      <xdr:spPr bwMode="auto">
        <a:xfrm>
          <a:off x="6507656" y="3172057"/>
          <a:ext cx="1856547" cy="565702"/>
        </a:xfrm>
        <a:prstGeom prst="wedgeRoundRectCallout">
          <a:avLst>
            <a:gd name="adj1" fmla="val -53713"/>
            <a:gd name="adj2" fmla="val -63636"/>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エコファーマー認定を受ける場合は、各技術において、１つ以上取り組んでください。</a:t>
          </a:r>
        </a:p>
      </xdr:txBody>
    </xdr:sp>
    <xdr:clientData/>
  </xdr:twoCellAnchor>
  <xdr:twoCellAnchor>
    <xdr:from>
      <xdr:col>42</xdr:col>
      <xdr:colOff>68559</xdr:colOff>
      <xdr:row>23</xdr:row>
      <xdr:rowOff>188289</xdr:rowOff>
    </xdr:from>
    <xdr:to>
      <xdr:col>51</xdr:col>
      <xdr:colOff>179372</xdr:colOff>
      <xdr:row>29</xdr:row>
      <xdr:rowOff>158165</xdr:rowOff>
    </xdr:to>
    <xdr:sp macro="" textlink="">
      <xdr:nvSpPr>
        <xdr:cNvPr id="5" name="吹き出し: 角を丸めた四角形 16">
          <a:extLst>
            <a:ext uri="{FF2B5EF4-FFF2-40B4-BE49-F238E27FC236}">
              <a16:creationId xmlns:a16="http://schemas.microsoft.com/office/drawing/2014/main" id="{3D0A79A5-C987-43B7-814E-E09E80E4FC7E}"/>
            </a:ext>
          </a:extLst>
        </xdr:cNvPr>
        <xdr:cNvSpPr/>
      </xdr:nvSpPr>
      <xdr:spPr bwMode="auto">
        <a:xfrm>
          <a:off x="8161525" y="5023048"/>
          <a:ext cx="1845019" cy="1231117"/>
        </a:xfrm>
        <a:prstGeom prst="wedgeRoundRectCallout">
          <a:avLst>
            <a:gd name="adj1" fmla="val 49647"/>
            <a:gd name="adj2" fmla="val -75688"/>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エコファーマーも特別栽培農産物と同様に使用成分回数をカウントして下さい。</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例えば、</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農薬（２成分）を２回、</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B</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農薬（３成分）を１回の場合、合計延成分数は</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（２</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２）＋（３</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１）＝７</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とカウントします。</a:t>
          </a:r>
        </a:p>
      </xdr:txBody>
    </xdr:sp>
    <xdr:clientData/>
  </xdr:twoCellAnchor>
  <xdr:twoCellAnchor>
    <xdr:from>
      <xdr:col>51</xdr:col>
      <xdr:colOff>154192</xdr:colOff>
      <xdr:row>29</xdr:row>
      <xdr:rowOff>132480</xdr:rowOff>
    </xdr:from>
    <xdr:to>
      <xdr:col>60</xdr:col>
      <xdr:colOff>159924</xdr:colOff>
      <xdr:row>34</xdr:row>
      <xdr:rowOff>35327</xdr:rowOff>
    </xdr:to>
    <xdr:sp macro="" textlink="">
      <xdr:nvSpPr>
        <xdr:cNvPr id="6" name="吹き出し: 角を丸めた四角形 17">
          <a:extLst>
            <a:ext uri="{FF2B5EF4-FFF2-40B4-BE49-F238E27FC236}">
              <a16:creationId xmlns:a16="http://schemas.microsoft.com/office/drawing/2014/main" id="{3EE81266-8B1B-4DFF-A57C-2BC77297BF82}"/>
            </a:ext>
          </a:extLst>
        </xdr:cNvPr>
        <xdr:cNvSpPr/>
      </xdr:nvSpPr>
      <xdr:spPr bwMode="auto">
        <a:xfrm>
          <a:off x="9981364" y="6228480"/>
          <a:ext cx="1739939" cy="953881"/>
        </a:xfrm>
        <a:prstGeom prst="wedgeRoundRectCallout">
          <a:avLst>
            <a:gd name="adj1" fmla="val 32200"/>
            <a:gd name="adj2" fmla="val -63278"/>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上記の「延成分数」は農薬毎の「延成分数」を記入をお願い致します。</a:t>
          </a:r>
          <a:endPar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endParaRPr>
        </a:p>
        <a:p>
          <a:pPr algn="l"/>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例えば、</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農薬（２成分）を２回行う場合は４成分（２成分</a:t>
          </a:r>
          <a:r>
            <a:rPr kumimoji="1" lang="en-US" altLang="ja-JP" sz="800">
              <a:solidFill>
                <a:schemeClr val="accent6">
                  <a:lumMod val="75000"/>
                </a:schemeClr>
              </a:solidFill>
              <a:latin typeface="HGS創英角ﾎﾟｯﾌﾟ体" panose="040B0A00000000000000" pitchFamily="50" charset="-128"/>
              <a:ea typeface="HGS創英角ﾎﾟｯﾌﾟ体" panose="040B0A00000000000000" pitchFamily="50" charset="-128"/>
            </a:rPr>
            <a:t>×</a:t>
          </a:r>
          <a:r>
            <a:rPr kumimoji="1" lang="ja-JP" altLang="en-US" sz="800">
              <a:solidFill>
                <a:schemeClr val="accent6">
                  <a:lumMod val="75000"/>
                </a:schemeClr>
              </a:solidFill>
              <a:latin typeface="HGS創英角ﾎﾟｯﾌﾟ体" panose="040B0A00000000000000" pitchFamily="50" charset="-128"/>
              <a:ea typeface="HGS創英角ﾎﾟｯﾌﾟ体" panose="040B0A00000000000000" pitchFamily="50" charset="-128"/>
            </a:rPr>
            <a:t>２回）とご記入下さい。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220362</xdr:colOff>
      <xdr:row>10</xdr:row>
      <xdr:rowOff>12870</xdr:rowOff>
    </xdr:from>
    <xdr:to>
      <xdr:col>6</xdr:col>
      <xdr:colOff>1619048</xdr:colOff>
      <xdr:row>21</xdr:row>
      <xdr:rowOff>100853</xdr:rowOff>
    </xdr:to>
    <xdr:sp macro="" textlink="">
      <xdr:nvSpPr>
        <xdr:cNvPr id="89" name="フローチャート: 代替処理 1">
          <a:extLst>
            <a:ext uri="{FF2B5EF4-FFF2-40B4-BE49-F238E27FC236}">
              <a16:creationId xmlns:a16="http://schemas.microsoft.com/office/drawing/2014/main" id="{00000000-0008-0000-0100-000003000000}"/>
            </a:ext>
          </a:extLst>
        </xdr:cNvPr>
        <xdr:cNvSpPr/>
      </xdr:nvSpPr>
      <xdr:spPr bwMode="auto">
        <a:xfrm>
          <a:off x="976760" y="2607032"/>
          <a:ext cx="5735362" cy="2553277"/>
        </a:xfrm>
        <a:prstGeom prst="flowChartAlternateProcess">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a:t>台帳の活用方法</a:t>
          </a:r>
          <a:endParaRPr kumimoji="1" lang="en-US" altLang="ja-JP" sz="1100"/>
        </a:p>
        <a:p>
          <a:pPr algn="l"/>
          <a:r>
            <a:rPr kumimoji="1" lang="ja-JP" altLang="en-US" sz="1100"/>
            <a:t>①シート名：別記様式第２号に必要事項の入力する</a:t>
          </a:r>
          <a:endParaRPr kumimoji="1" lang="en-US" altLang="ja-JP" sz="1100"/>
        </a:p>
        <a:p>
          <a:pPr algn="l"/>
          <a:r>
            <a:rPr kumimoji="1" lang="ja-JP" altLang="en-US" sz="1100"/>
            <a:t>②作物が２つ以上ある場合は、シート名：別記様式第２号（</a:t>
          </a:r>
          <a:r>
            <a:rPr kumimoji="1" lang="en-US" altLang="ja-JP" sz="1100"/>
            <a:t>(3)</a:t>
          </a:r>
          <a:r>
            <a:rPr kumimoji="1" lang="ja-JP" altLang="en-US" sz="1100"/>
            <a:t>のみ）に入力する。</a:t>
          </a:r>
          <a:endParaRPr kumimoji="1" lang="en-US" altLang="ja-JP" sz="1100"/>
        </a:p>
        <a:p>
          <a:pPr algn="l"/>
          <a:r>
            <a:rPr kumimoji="1" lang="ja-JP" altLang="en-US" sz="1100"/>
            <a:t>③台帳がシートと連携しているので、記入されているか確認し、黄色セルの部分を手入力する。</a:t>
          </a:r>
          <a:endParaRPr kumimoji="1" lang="en-US" altLang="ja-JP" sz="1100"/>
        </a:p>
        <a:p>
          <a:pPr algn="l"/>
          <a:r>
            <a:rPr kumimoji="1" lang="en-US" altLang="ja-JP" sz="1100"/>
            <a:t>※</a:t>
          </a:r>
          <a:r>
            <a:rPr kumimoji="1" lang="ja-JP" altLang="en-US" sz="1100"/>
            <a:t>黄色セル　　　　は手入力を必要</a:t>
          </a:r>
          <a:endParaRPr kumimoji="1" lang="en-US" altLang="ja-JP" sz="1100"/>
        </a:p>
        <a:p>
          <a:pPr algn="l"/>
          <a:r>
            <a:rPr kumimoji="1" lang="en-US" altLang="ja-JP" sz="1100"/>
            <a:t>※</a:t>
          </a:r>
          <a:r>
            <a:rPr kumimoji="1" lang="ja-JP" altLang="en-US" sz="1100"/>
            <a:t>青色セル　　　　はリストから選択</a:t>
          </a:r>
          <a:endParaRPr kumimoji="1" lang="en-US" altLang="ja-JP" sz="1100"/>
        </a:p>
        <a:p>
          <a:pPr algn="l"/>
          <a:r>
            <a:rPr kumimoji="1" lang="en-US" altLang="ja-JP" sz="1100"/>
            <a:t>※</a:t>
          </a:r>
          <a:r>
            <a:rPr kumimoji="1" lang="ja-JP" altLang="en-US" sz="1100"/>
            <a:t>緑色系セル　　　　および　　　　は入力不要</a:t>
          </a:r>
          <a:endParaRPr kumimoji="1" lang="en-US" altLang="ja-JP" sz="1100"/>
        </a:p>
      </xdr:txBody>
    </xdr:sp>
    <xdr:clientData/>
  </xdr:twoCellAnchor>
  <xdr:twoCellAnchor>
    <xdr:from>
      <xdr:col>2</xdr:col>
      <xdr:colOff>528209</xdr:colOff>
      <xdr:row>18</xdr:row>
      <xdr:rowOff>14420</xdr:rowOff>
    </xdr:from>
    <xdr:to>
      <xdr:col>2</xdr:col>
      <xdr:colOff>966086</xdr:colOff>
      <xdr:row>18</xdr:row>
      <xdr:rowOff>152391</xdr:rowOff>
    </xdr:to>
    <xdr:pic>
      <xdr:nvPicPr>
        <xdr:cNvPr id="167" name="図 21">
          <a:extLst>
            <a:ext uri="{FF2B5EF4-FFF2-40B4-BE49-F238E27FC236}">
              <a16:creationId xmlns:a16="http://schemas.microsoft.com/office/drawing/2014/main" id="{00000000-0008-0000-0100-000006000000}"/>
            </a:ext>
          </a:extLst>
        </xdr:cNvPr>
        <xdr:cNvPicPr>
          <a:picLocks noChangeAspect="1"/>
        </xdr:cNvPicPr>
      </xdr:nvPicPr>
      <xdr:blipFill rotWithShape="1">
        <a:blip xmlns:r="http://schemas.openxmlformats.org/officeDocument/2006/relationships" r:embed="rId1">
          <a:duotone>
            <a:schemeClr val="accent5">
              <a:shade val="45000"/>
              <a:satMod val="135000"/>
            </a:schemeClr>
            <a:prstClr val="white"/>
          </a:duotone>
        </a:blip>
        <a:srcRect b="32919"/>
        <a:stretch/>
      </xdr:blipFill>
      <xdr:spPr>
        <a:xfrm>
          <a:off x="1934548" y="4401524"/>
          <a:ext cx="437877" cy="137971"/>
        </a:xfrm>
        <a:prstGeom prst="rect">
          <a:avLst/>
        </a:prstGeom>
        <a:solidFill>
          <a:schemeClr val="accent5">
            <a:lumMod val="20000"/>
            <a:lumOff val="80000"/>
          </a:schemeClr>
        </a:solidFill>
      </xdr:spPr>
    </xdr:pic>
    <xdr:clientData/>
  </xdr:twoCellAnchor>
  <xdr:twoCellAnchor>
    <xdr:from>
      <xdr:col>2</xdr:col>
      <xdr:colOff>490550</xdr:colOff>
      <xdr:row>17</xdr:row>
      <xdr:rowOff>6287</xdr:rowOff>
    </xdr:from>
    <xdr:to>
      <xdr:col>2</xdr:col>
      <xdr:colOff>903066</xdr:colOff>
      <xdr:row>17</xdr:row>
      <xdr:rowOff>147708</xdr:rowOff>
    </xdr:to>
    <xdr:pic>
      <xdr:nvPicPr>
        <xdr:cNvPr id="166" name="図 22">
          <a:extLst>
            <a:ext uri="{FF2B5EF4-FFF2-40B4-BE49-F238E27FC236}">
              <a16:creationId xmlns:a16="http://schemas.microsoft.com/office/drawing/2014/main" id="{00000000-0008-0000-0100-000007000000}"/>
            </a:ext>
          </a:extLst>
        </xdr:cNvPr>
        <xdr:cNvPicPr>
          <a:picLocks noChangeAspect="1"/>
        </xdr:cNvPicPr>
      </xdr:nvPicPr>
      <xdr:blipFill rotWithShape="1">
        <a:blip xmlns:r="http://schemas.openxmlformats.org/officeDocument/2006/relationships" r:embed="rId2"/>
        <a:srcRect t="1" b="29388"/>
        <a:stretch/>
      </xdr:blipFill>
      <xdr:spPr>
        <a:xfrm>
          <a:off x="1896889" y="4169273"/>
          <a:ext cx="412516" cy="141421"/>
        </a:xfrm>
        <a:prstGeom prst="rect">
          <a:avLst/>
        </a:prstGeom>
      </xdr:spPr>
    </xdr:pic>
    <xdr:clientData/>
  </xdr:twoCellAnchor>
  <xdr:twoCellAnchor>
    <xdr:from>
      <xdr:col>2</xdr:col>
      <xdr:colOff>680402</xdr:colOff>
      <xdr:row>19</xdr:row>
      <xdr:rowOff>37178</xdr:rowOff>
    </xdr:from>
    <xdr:to>
      <xdr:col>2</xdr:col>
      <xdr:colOff>1082847</xdr:colOff>
      <xdr:row>19</xdr:row>
      <xdr:rowOff>185450</xdr:rowOff>
    </xdr:to>
    <xdr:pic>
      <xdr:nvPicPr>
        <xdr:cNvPr id="168" name="図 23">
          <a:extLst>
            <a:ext uri="{FF2B5EF4-FFF2-40B4-BE49-F238E27FC236}">
              <a16:creationId xmlns:a16="http://schemas.microsoft.com/office/drawing/2014/main" id="{00000000-0008-0000-0100-000008000000}"/>
            </a:ext>
          </a:extLst>
        </xdr:cNvPr>
        <xdr:cNvPicPr>
          <a:picLocks noChangeAspect="1"/>
        </xdr:cNvPicPr>
      </xdr:nvPicPr>
      <xdr:blipFill rotWithShape="1">
        <a:blip xmlns:r="http://schemas.openxmlformats.org/officeDocument/2006/relationships" r:embed="rId3"/>
        <a:srcRect t="1" r="16727" b="11028"/>
        <a:stretch/>
      </xdr:blipFill>
      <xdr:spPr>
        <a:xfrm>
          <a:off x="2086741" y="4648399"/>
          <a:ext cx="402445" cy="148272"/>
        </a:xfrm>
        <a:prstGeom prst="rect">
          <a:avLst/>
        </a:prstGeom>
      </xdr:spPr>
    </xdr:pic>
    <xdr:clientData/>
  </xdr:twoCellAnchor>
  <xdr:twoCellAnchor>
    <xdr:from>
      <xdr:col>3</xdr:col>
      <xdr:colOff>146647</xdr:colOff>
      <xdr:row>19</xdr:row>
      <xdr:rowOff>10365</xdr:rowOff>
    </xdr:from>
    <xdr:to>
      <xdr:col>4</xdr:col>
      <xdr:colOff>41070</xdr:colOff>
      <xdr:row>19</xdr:row>
      <xdr:rowOff>142762</xdr:rowOff>
    </xdr:to>
    <xdr:pic>
      <xdr:nvPicPr>
        <xdr:cNvPr id="169" name="図 24">
          <a:extLst>
            <a:ext uri="{FF2B5EF4-FFF2-40B4-BE49-F238E27FC236}">
              <a16:creationId xmlns:a16="http://schemas.microsoft.com/office/drawing/2014/main" id="{00000000-0008-0000-0100-000009000000}"/>
            </a:ext>
          </a:extLst>
        </xdr:cNvPr>
        <xdr:cNvPicPr>
          <a:picLocks noChangeAspect="1"/>
        </xdr:cNvPicPr>
      </xdr:nvPicPr>
      <xdr:blipFill rotWithShape="1">
        <a:blip xmlns:r="http://schemas.openxmlformats.org/officeDocument/2006/relationships" r:embed="rId4"/>
        <a:srcRect b="26819"/>
        <a:stretch/>
      </xdr:blipFill>
      <xdr:spPr>
        <a:xfrm>
          <a:off x="2948118" y="4621586"/>
          <a:ext cx="544364" cy="13239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S-WXL961\share\&#65300;&#65296;&#12288;&#12456;&#12467;&#36786;&#26989;\03&#12456;&#12467;&#12501;&#12449;&#12540;&#12510;&#12540;\&#12456;&#12467;&#12501;&#12449;&#12540;&#12510;&#12540;&#12487;&#12540;&#12479;&#31649;&#29702;\&#9733;&#12456;&#12467;&#12501;&#12449;&#12540;&#12510;&#12540;&#21488;&#24115;&#65288;&#12496;&#12483;&#12463;&#12450;&#12483;&#12503;&#65289;\R7\&#12456;&#12467;&#12501;&#12449;&#12540;&#12510;&#12540;&#20840;&#38917;&#30446;1&#65288;22.3.1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福井全"/>
      <sheetName val="福井"/>
      <sheetName val="福井コ"/>
      <sheetName val="坂井全"/>
      <sheetName val="坂井"/>
      <sheetName val="坂井コ"/>
      <sheetName val="奥越全"/>
      <sheetName val="奥越"/>
      <sheetName val="奥越コ"/>
      <sheetName val="丹南全"/>
      <sheetName val="丹南"/>
      <sheetName val="丹南コ"/>
      <sheetName val="二州全"/>
      <sheetName val="若狭全"/>
      <sheetName val="若狭"/>
      <sheetName val="若狭コ"/>
      <sheetName val="作物コード"/>
      <sheetName val="全部_H3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
          <cell r="A2" t="str">
            <v>水　稲</v>
          </cell>
        </row>
        <row r="3">
          <cell r="A3" t="str">
            <v>大　麦</v>
          </cell>
        </row>
        <row r="4">
          <cell r="A4" t="str">
            <v>大　豆</v>
          </cell>
        </row>
        <row r="5">
          <cell r="A5" t="str">
            <v>ナタネ</v>
          </cell>
        </row>
        <row r="6">
          <cell r="A6" t="str">
            <v>ソ　バ</v>
          </cell>
        </row>
        <row r="7">
          <cell r="A7" t="str">
            <v>キュウリ　</v>
          </cell>
        </row>
        <row r="8">
          <cell r="A8" t="str">
            <v>スイカ</v>
          </cell>
        </row>
        <row r="9">
          <cell r="A9" t="str">
            <v>メロン</v>
          </cell>
        </row>
        <row r="10">
          <cell r="A10" t="str">
            <v>カボチャ</v>
          </cell>
        </row>
        <row r="11">
          <cell r="A11" t="str">
            <v>トマト（ﾐﾃﾞｨﾄﾏﾄ含む）</v>
          </cell>
        </row>
        <row r="12">
          <cell r="A12" t="str">
            <v>ナ　ス　</v>
          </cell>
        </row>
        <row r="13">
          <cell r="A13" t="str">
            <v>ピーマン（ｼｼﾄｳ含む）</v>
          </cell>
        </row>
        <row r="14">
          <cell r="A14" t="str">
            <v>イチゴ</v>
          </cell>
        </row>
        <row r="15">
          <cell r="A15" t="str">
            <v>一寸ソラマメ</v>
          </cell>
        </row>
        <row r="16">
          <cell r="A16" t="str">
            <v>スィートコーン</v>
          </cell>
        </row>
        <row r="17">
          <cell r="A17" t="str">
            <v>ﾌﾞﾛｯｺﾘｰ（ｶﾘﾌﾗﾜｰ含む）</v>
          </cell>
        </row>
        <row r="18">
          <cell r="A18" t="str">
            <v>ウリ類</v>
          </cell>
        </row>
        <row r="19">
          <cell r="A19" t="str">
            <v>未成熟インゲン</v>
          </cell>
        </row>
        <row r="20">
          <cell r="A20" t="str">
            <v>エダマメ</v>
          </cell>
        </row>
        <row r="21">
          <cell r="A21" t="str">
            <v>未成熟エンドウ</v>
          </cell>
        </row>
        <row r="22">
          <cell r="A22" t="str">
            <v>オクラ</v>
          </cell>
        </row>
        <row r="23">
          <cell r="A23" t="str">
            <v>パプリカ</v>
          </cell>
        </row>
        <row r="24">
          <cell r="A24" t="str">
            <v>ズッキーニ</v>
          </cell>
        </row>
        <row r="25">
          <cell r="A25" t="str">
            <v>キャベツ</v>
          </cell>
        </row>
        <row r="26">
          <cell r="A26" t="str">
            <v>レタス</v>
          </cell>
        </row>
        <row r="27">
          <cell r="A27" t="str">
            <v>非結球レタス</v>
          </cell>
        </row>
        <row r="28">
          <cell r="A28" t="str">
            <v>ハクサイ</v>
          </cell>
        </row>
        <row r="29">
          <cell r="A29" t="str">
            <v>ホウレンソウ</v>
          </cell>
        </row>
        <row r="30">
          <cell r="A30" t="str">
            <v>ツマミナ</v>
          </cell>
        </row>
        <row r="31">
          <cell r="A31" t="str">
            <v>非結球ｱﾌﾞﾗﾅ科（ｺﾏﾂﾅ・ﾁﾝｹﾞﾝｻｲ・ﾐｽﾞﾅ・ｻﾝﾄｳｻｲ等）</v>
          </cell>
        </row>
        <row r="32">
          <cell r="A32" t="str">
            <v>ﾅﾊﾞﾅ類（勝山ﾐｽﾞﾅ等）</v>
          </cell>
        </row>
        <row r="33">
          <cell r="A33" t="str">
            <v>タマネギ</v>
          </cell>
        </row>
        <row r="34">
          <cell r="A34" t="str">
            <v>ネギ</v>
          </cell>
        </row>
        <row r="35">
          <cell r="A35" t="str">
            <v>ニンニク</v>
          </cell>
        </row>
        <row r="36">
          <cell r="A36" t="str">
            <v>ラッキョウ</v>
          </cell>
        </row>
        <row r="37">
          <cell r="A37" t="str">
            <v>シュンギク</v>
          </cell>
        </row>
        <row r="38">
          <cell r="A38" t="str">
            <v>シソ</v>
          </cell>
        </row>
        <row r="39">
          <cell r="A39" t="str">
            <v>アスパラガス</v>
          </cell>
        </row>
        <row r="40">
          <cell r="A40" t="str">
            <v>食用ギク</v>
          </cell>
        </row>
        <row r="41">
          <cell r="A41" t="str">
            <v>モロヘイヤ</v>
          </cell>
        </row>
        <row r="42">
          <cell r="A42" t="str">
            <v>ツルムラサキ</v>
          </cell>
        </row>
        <row r="43">
          <cell r="A43" t="str">
            <v>パセリ</v>
          </cell>
        </row>
        <row r="44">
          <cell r="A44" t="str">
            <v>バジル</v>
          </cell>
        </row>
        <row r="45">
          <cell r="A45" t="str">
            <v>カブ</v>
          </cell>
        </row>
        <row r="46">
          <cell r="A46" t="str">
            <v>ダイコン</v>
          </cell>
        </row>
        <row r="47">
          <cell r="A47" t="str">
            <v>ニンジン</v>
          </cell>
        </row>
        <row r="48">
          <cell r="A48" t="str">
            <v>ゴボウ</v>
          </cell>
        </row>
        <row r="49">
          <cell r="A49" t="str">
            <v>ジネンジョ</v>
          </cell>
        </row>
        <row r="50">
          <cell r="A50" t="str">
            <v>ヤーコン</v>
          </cell>
        </row>
        <row r="51">
          <cell r="A51" t="str">
            <v>カンショ</v>
          </cell>
        </row>
        <row r="52">
          <cell r="A52" t="str">
            <v>サトイモ</v>
          </cell>
        </row>
        <row r="53">
          <cell r="A53" t="str">
            <v>サトイモ葉柄（八ッ頭）</v>
          </cell>
        </row>
        <row r="54">
          <cell r="A54" t="str">
            <v>バレイショ</v>
          </cell>
        </row>
        <row r="55">
          <cell r="A55" t="str">
            <v>ウメ</v>
          </cell>
        </row>
        <row r="56">
          <cell r="A56" t="str">
            <v>ナシ</v>
          </cell>
        </row>
        <row r="57">
          <cell r="A57" t="str">
            <v>カキ</v>
          </cell>
        </row>
        <row r="58">
          <cell r="A58" t="str">
            <v>ク　リ</v>
          </cell>
        </row>
        <row r="59">
          <cell r="A59" t="str">
            <v>ブドウ</v>
          </cell>
        </row>
        <row r="60">
          <cell r="A60" t="str">
            <v>ミカン類</v>
          </cell>
        </row>
        <row r="61">
          <cell r="A61" t="str">
            <v>モモ（ネクタリン含む）</v>
          </cell>
        </row>
        <row r="62">
          <cell r="A62" t="str">
            <v>リンゴ</v>
          </cell>
        </row>
        <row r="63">
          <cell r="A63" t="str">
            <v>イチジク</v>
          </cell>
        </row>
        <row r="64">
          <cell r="A64" t="str">
            <v>イチョウ</v>
          </cell>
        </row>
        <row r="65">
          <cell r="A65" t="str">
            <v>キウイフルーツ</v>
          </cell>
        </row>
        <row r="66">
          <cell r="A66" t="str">
            <v>スモモ（プルーン含む）</v>
          </cell>
        </row>
        <row r="67">
          <cell r="A67" t="str">
            <v>ベリー類（ブルーベリー等）</v>
          </cell>
        </row>
        <row r="68">
          <cell r="A68" t="str">
            <v>キク</v>
          </cell>
        </row>
        <row r="69">
          <cell r="A69" t="str">
            <v>ユリ</v>
          </cell>
        </row>
        <row r="70">
          <cell r="A70" t="str">
            <v>スイセン</v>
          </cell>
        </row>
        <row r="71">
          <cell r="A71" t="str">
            <v>ストック</v>
          </cell>
        </row>
        <row r="72">
          <cell r="A72" t="str">
            <v>トルコギキョウ</v>
          </cell>
        </row>
        <row r="73">
          <cell r="A73" t="str">
            <v>カーネーション</v>
          </cell>
        </row>
        <row r="74">
          <cell r="A74" t="str">
            <v>宿根カスミソウ</v>
          </cell>
        </row>
        <row r="75">
          <cell r="A75" t="str">
            <v>デルフィニウム</v>
          </cell>
        </row>
        <row r="76">
          <cell r="A76" t="str">
            <v>ラークスパー</v>
          </cell>
        </row>
        <row r="77">
          <cell r="A77" t="str">
            <v>ウメモドキ</v>
          </cell>
        </row>
        <row r="78">
          <cell r="A78" t="str">
            <v>ソケイ</v>
          </cell>
        </row>
        <row r="79">
          <cell r="A79" t="str">
            <v>ボケ</v>
          </cell>
        </row>
        <row r="80">
          <cell r="A80" t="str">
            <v>スターチス類</v>
          </cell>
        </row>
        <row r="81">
          <cell r="A81" t="str">
            <v>アスター</v>
          </cell>
        </row>
        <row r="82">
          <cell r="A82" t="str">
            <v>キンギョソウ</v>
          </cell>
        </row>
        <row r="83">
          <cell r="A83" t="str">
            <v>コスモス</v>
          </cell>
        </row>
        <row r="84">
          <cell r="A84" t="str">
            <v>ヒマワリ</v>
          </cell>
        </row>
        <row r="85">
          <cell r="A85" t="str">
            <v>シロクジャク</v>
          </cell>
        </row>
        <row r="86">
          <cell r="A86" t="str">
            <v>シャクヤク</v>
          </cell>
        </row>
        <row r="87">
          <cell r="A87" t="str">
            <v>リヤトリス</v>
          </cell>
        </row>
        <row r="88">
          <cell r="A88" t="str">
            <v>チューリップ</v>
          </cell>
        </row>
        <row r="89">
          <cell r="A89" t="str">
            <v>フリージア</v>
          </cell>
        </row>
        <row r="90">
          <cell r="A90" t="str">
            <v>グラジオラス</v>
          </cell>
        </row>
        <row r="91">
          <cell r="A91" t="str">
            <v>カラー</v>
          </cell>
        </row>
        <row r="92">
          <cell r="A92" t="str">
            <v>ｱﾘｳﾑ･ｷﾞｶﾞﾝﾁゥﾑ</v>
          </cell>
        </row>
        <row r="93">
          <cell r="A93" t="str">
            <v>サクラ</v>
          </cell>
        </row>
        <row r="94">
          <cell r="A94" t="str">
            <v>サンゴミズキ</v>
          </cell>
        </row>
        <row r="95">
          <cell r="A95" t="str">
            <v>レンギョウ</v>
          </cell>
        </row>
        <row r="96">
          <cell r="A96" t="str">
            <v>ヤナギ類</v>
          </cell>
        </row>
        <row r="97">
          <cell r="A97" t="str">
            <v>グニーユーカリ</v>
          </cell>
        </row>
        <row r="98">
          <cell r="A98" t="str">
            <v>コデマリ</v>
          </cell>
        </row>
        <row r="99">
          <cell r="A99" t="str">
            <v>ナルコユリ</v>
          </cell>
        </row>
        <row r="100">
          <cell r="A100" t="str">
            <v>花ハス</v>
          </cell>
        </row>
        <row r="101">
          <cell r="A101" t="str">
            <v>茶</v>
          </cell>
        </row>
        <row r="102">
          <cell r="A102" t="str">
            <v>飼料用イネ</v>
          </cell>
        </row>
      </sheetData>
      <sheetData sheetId="1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ukui@&#9670;&#9670;&#9670;.co.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256"/>
  <sheetViews>
    <sheetView tabSelected="1" view="pageBreakPreview" zoomScale="115" zoomScaleNormal="120" zoomScaleSheetLayoutView="115" workbookViewId="0">
      <selection activeCell="B7" sqref="B7:I7"/>
    </sheetView>
  </sheetViews>
  <sheetFormatPr defaultRowHeight="18.75" x14ac:dyDescent="0.4"/>
  <cols>
    <col min="1" max="18" width="2.5" customWidth="1"/>
    <col min="19" max="19" width="3.375" bestFit="1" customWidth="1"/>
    <col min="20" max="27" width="2.5" customWidth="1"/>
    <col min="28" max="28" width="3.125" bestFit="1" customWidth="1"/>
    <col min="29" max="40" width="2.5" customWidth="1"/>
    <col min="41" max="42" width="2.875" customWidth="1"/>
    <col min="43" max="45" width="2.5" customWidth="1"/>
    <col min="46" max="47" width="4.875" customWidth="1"/>
    <col min="48" max="49" width="2.5" customWidth="1"/>
    <col min="50" max="50" width="3.375" bestFit="1" customWidth="1"/>
    <col min="51" max="53" width="2.5" customWidth="1"/>
    <col min="54" max="55" width="2.625" customWidth="1"/>
    <col min="56" max="58" width="2.5" customWidth="1"/>
    <col min="59" max="59" width="3.125" bestFit="1" customWidth="1"/>
    <col min="60" max="62" width="2.5" customWidth="1"/>
    <col min="63" max="91" width="9" customWidth="1"/>
  </cols>
  <sheetData>
    <row r="1" spans="1:62" ht="16.5" customHeight="1" x14ac:dyDescent="0.4">
      <c r="A1" s="262" t="s">
        <v>81</v>
      </c>
      <c r="B1" s="262"/>
      <c r="C1" s="262"/>
      <c r="D1" s="262"/>
      <c r="E1" s="262"/>
      <c r="F1" s="262"/>
      <c r="G1" s="262"/>
      <c r="H1" s="262"/>
      <c r="I1" s="262"/>
      <c r="J1" s="262"/>
      <c r="K1" s="262"/>
      <c r="L1" s="262"/>
      <c r="M1" s="262"/>
      <c r="O1" s="1"/>
      <c r="P1" s="1"/>
      <c r="Q1" s="1"/>
      <c r="R1" s="1"/>
      <c r="S1" s="1"/>
      <c r="T1" s="1"/>
      <c r="U1" s="1"/>
      <c r="V1" s="1"/>
      <c r="W1" s="1"/>
      <c r="X1" s="1"/>
      <c r="Y1" s="1"/>
      <c r="Z1" s="1"/>
      <c r="AA1" s="1"/>
      <c r="AB1" s="1"/>
      <c r="AC1" s="1"/>
      <c r="AD1" s="1"/>
      <c r="AE1" s="1"/>
      <c r="AF1" s="262" t="s">
        <v>81</v>
      </c>
      <c r="AG1" s="262"/>
      <c r="AH1" s="262"/>
      <c r="AI1" s="262"/>
      <c r="AJ1" s="262"/>
      <c r="AK1" s="262"/>
      <c r="AL1" s="262"/>
      <c r="AM1" s="262"/>
      <c r="AN1" s="262"/>
      <c r="AO1" s="262"/>
      <c r="AP1" s="262"/>
      <c r="AQ1" s="262"/>
      <c r="AR1" s="262"/>
      <c r="AT1" s="1"/>
      <c r="AU1" s="1"/>
      <c r="AV1" s="1"/>
      <c r="AW1" s="1"/>
      <c r="AX1" s="1"/>
      <c r="AY1" s="1"/>
      <c r="AZ1" s="1"/>
      <c r="BA1" s="1"/>
      <c r="BB1" s="1"/>
      <c r="BC1" s="1"/>
      <c r="BD1" s="1"/>
      <c r="BE1" s="1"/>
      <c r="BF1" s="1"/>
      <c r="BG1" s="1"/>
      <c r="BH1" s="1"/>
      <c r="BI1" s="1"/>
      <c r="BJ1" s="1"/>
    </row>
    <row r="2" spans="1:62" ht="16.5" customHeight="1" x14ac:dyDescent="0.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row>
    <row r="3" spans="1:62" ht="16.5" customHeight="1" x14ac:dyDescent="0.4">
      <c r="A3" s="342" t="s">
        <v>82</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1"/>
      <c r="AF3" s="342" t="s">
        <v>82</v>
      </c>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1"/>
    </row>
    <row r="4" spans="1:62" ht="16.5" customHeight="1" x14ac:dyDescent="0.4">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row>
    <row r="5" spans="1:62" ht="16.5" customHeight="1" x14ac:dyDescent="0.4">
      <c r="A5" s="262" t="s">
        <v>83</v>
      </c>
      <c r="B5" s="262"/>
      <c r="C5" s="262"/>
      <c r="D5" s="262"/>
      <c r="E5" s="262"/>
      <c r="F5" s="262"/>
      <c r="G5" s="262"/>
      <c r="H5" s="262"/>
      <c r="I5" s="262"/>
      <c r="K5" s="1"/>
      <c r="L5" s="1"/>
      <c r="M5" s="1"/>
      <c r="N5" s="1"/>
      <c r="O5" s="1"/>
      <c r="P5" s="1"/>
      <c r="Q5" s="1"/>
      <c r="R5" s="1"/>
      <c r="S5" s="1"/>
      <c r="T5" s="1"/>
      <c r="U5" s="1"/>
      <c r="V5" s="1"/>
      <c r="W5" s="1"/>
      <c r="X5" s="1"/>
      <c r="Y5" s="1"/>
      <c r="Z5" s="1"/>
      <c r="AA5" s="1"/>
      <c r="AB5" s="1"/>
      <c r="AC5" s="1"/>
      <c r="AD5" s="1"/>
      <c r="AE5" s="1"/>
      <c r="AF5" s="474" t="s">
        <v>83</v>
      </c>
      <c r="AG5" s="474"/>
      <c r="AH5" s="474"/>
      <c r="AI5" s="474"/>
      <c r="AJ5" s="474"/>
      <c r="AK5" s="474"/>
      <c r="AL5" s="474"/>
      <c r="AM5" s="474"/>
      <c r="AN5" s="474"/>
      <c r="AO5" s="175"/>
      <c r="AP5" s="141"/>
      <c r="AQ5" s="141"/>
      <c r="AR5" s="141"/>
      <c r="AS5" s="141"/>
      <c r="AT5" s="141"/>
      <c r="AU5" s="141"/>
      <c r="AV5" s="141"/>
      <c r="AW5" s="141"/>
      <c r="AX5" s="141"/>
      <c r="AY5" s="141"/>
      <c r="AZ5" s="141"/>
      <c r="BA5" s="141"/>
      <c r="BB5" s="141"/>
      <c r="BC5" s="141"/>
      <c r="BD5" s="141"/>
      <c r="BE5" s="141"/>
      <c r="BF5" s="141"/>
      <c r="BG5" s="141"/>
      <c r="BH5" s="141"/>
      <c r="BI5" s="141"/>
      <c r="BJ5" s="141"/>
    </row>
    <row r="6" spans="1:62" ht="16.5" customHeight="1" x14ac:dyDescent="0.4">
      <c r="B6" s="236" t="s">
        <v>84</v>
      </c>
      <c r="C6" s="237"/>
      <c r="D6" s="237"/>
      <c r="E6" s="237"/>
      <c r="F6" s="237"/>
      <c r="G6" s="237"/>
      <c r="H6" s="237"/>
      <c r="I6" s="237"/>
      <c r="J6" s="237"/>
      <c r="K6" s="237"/>
      <c r="L6" s="237"/>
      <c r="M6" s="237"/>
      <c r="N6" s="237"/>
      <c r="O6" s="237"/>
      <c r="P6" s="237"/>
      <c r="Q6" s="237"/>
      <c r="R6" s="237"/>
      <c r="S6" s="237"/>
      <c r="T6" s="237"/>
      <c r="U6" s="237"/>
      <c r="V6" s="237"/>
      <c r="W6" s="237"/>
      <c r="X6" s="237"/>
      <c r="Y6" s="237"/>
      <c r="Z6" s="237"/>
      <c r="AA6" s="237"/>
      <c r="AB6" s="237"/>
      <c r="AC6" s="237"/>
      <c r="AD6" s="340"/>
      <c r="AE6" s="1"/>
      <c r="AF6" s="175"/>
      <c r="AG6" s="475" t="s">
        <v>84</v>
      </c>
      <c r="AH6" s="476"/>
      <c r="AI6" s="476"/>
      <c r="AJ6" s="476"/>
      <c r="AK6" s="476"/>
      <c r="AL6" s="476"/>
      <c r="AM6" s="476"/>
      <c r="AN6" s="476"/>
      <c r="AO6" s="476"/>
      <c r="AP6" s="476"/>
      <c r="AQ6" s="476"/>
      <c r="AR6" s="476"/>
      <c r="AS6" s="476"/>
      <c r="AT6" s="476"/>
      <c r="AU6" s="476"/>
      <c r="AV6" s="476"/>
      <c r="AW6" s="476"/>
      <c r="AX6" s="476"/>
      <c r="AY6" s="476"/>
      <c r="AZ6" s="476"/>
      <c r="BA6" s="476"/>
      <c r="BB6" s="476"/>
      <c r="BC6" s="476"/>
      <c r="BD6" s="476"/>
      <c r="BE6" s="476"/>
      <c r="BF6" s="476"/>
      <c r="BG6" s="476"/>
      <c r="BH6" s="476"/>
      <c r="BI6" s="477"/>
      <c r="BJ6" s="141"/>
    </row>
    <row r="7" spans="1:62" ht="16.5" customHeight="1" x14ac:dyDescent="0.4">
      <c r="B7" s="279" t="s">
        <v>85</v>
      </c>
      <c r="C7" s="280"/>
      <c r="D7" s="280"/>
      <c r="E7" s="280"/>
      <c r="F7" s="280"/>
      <c r="G7" s="280"/>
      <c r="H7" s="280"/>
      <c r="I7" s="280"/>
      <c r="J7" s="260"/>
      <c r="K7" s="260"/>
      <c r="L7" s="260"/>
      <c r="M7" s="260"/>
      <c r="N7" s="260"/>
      <c r="O7" s="260"/>
      <c r="P7" s="260"/>
      <c r="Q7" s="260"/>
      <c r="R7" s="260"/>
      <c r="S7" s="260"/>
      <c r="T7" s="260"/>
      <c r="U7" s="260"/>
      <c r="V7" s="260"/>
      <c r="W7" s="260"/>
      <c r="X7" s="260"/>
      <c r="Y7" s="260"/>
      <c r="Z7" s="260"/>
      <c r="AA7" s="260"/>
      <c r="AB7" s="260"/>
      <c r="AC7" s="260"/>
      <c r="AD7" s="7"/>
      <c r="AE7" s="1"/>
      <c r="AF7" s="175"/>
      <c r="AG7" s="478" t="s">
        <v>85</v>
      </c>
      <c r="AH7" s="479"/>
      <c r="AI7" s="479"/>
      <c r="AJ7" s="479"/>
      <c r="AK7" s="479"/>
      <c r="AL7" s="479"/>
      <c r="AM7" s="479"/>
      <c r="AN7" s="479"/>
      <c r="AO7" s="480"/>
      <c r="AP7" s="480"/>
      <c r="AQ7" s="480"/>
      <c r="AR7" s="480"/>
      <c r="AS7" s="480"/>
      <c r="AT7" s="480"/>
      <c r="AU7" s="480"/>
      <c r="AV7" s="480"/>
      <c r="AW7" s="480"/>
      <c r="AX7" s="480"/>
      <c r="AY7" s="480"/>
      <c r="AZ7" s="480"/>
      <c r="BA7" s="480"/>
      <c r="BB7" s="480"/>
      <c r="BC7" s="480"/>
      <c r="BD7" s="480"/>
      <c r="BE7" s="480"/>
      <c r="BF7" s="480"/>
      <c r="BG7" s="480"/>
      <c r="BH7" s="480"/>
      <c r="BI7" s="176"/>
      <c r="BJ7" s="141"/>
    </row>
    <row r="8" spans="1:62" ht="16.5" customHeight="1" x14ac:dyDescent="0.4">
      <c r="B8" s="283" t="s">
        <v>86</v>
      </c>
      <c r="C8" s="284"/>
      <c r="D8" s="284"/>
      <c r="E8" s="284"/>
      <c r="F8" s="284"/>
      <c r="G8" s="284"/>
      <c r="H8" s="284"/>
      <c r="I8" s="284"/>
      <c r="J8" s="284"/>
      <c r="K8" s="284"/>
      <c r="L8" s="284"/>
      <c r="M8" s="284"/>
      <c r="N8" s="284"/>
      <c r="O8" s="284"/>
      <c r="P8" s="284"/>
      <c r="Q8" s="284"/>
      <c r="R8" s="259"/>
      <c r="S8" s="259"/>
      <c r="T8" s="259"/>
      <c r="U8" s="259"/>
      <c r="V8" s="256"/>
      <c r="W8" s="256"/>
      <c r="X8" s="256"/>
      <c r="Y8" s="256"/>
      <c r="Z8" s="256"/>
      <c r="AA8" s="256"/>
      <c r="AB8" s="256"/>
      <c r="AC8" s="256"/>
      <c r="AD8" s="8" t="s">
        <v>285</v>
      </c>
      <c r="AE8" s="1"/>
      <c r="AF8" s="175"/>
      <c r="AG8" s="481" t="s">
        <v>86</v>
      </c>
      <c r="AH8" s="482"/>
      <c r="AI8" s="482"/>
      <c r="AJ8" s="482"/>
      <c r="AK8" s="482"/>
      <c r="AL8" s="482"/>
      <c r="AM8" s="482"/>
      <c r="AN8" s="482"/>
      <c r="AO8" s="482"/>
      <c r="AP8" s="482"/>
      <c r="AQ8" s="482"/>
      <c r="AR8" s="482"/>
      <c r="AS8" s="482"/>
      <c r="AT8" s="482"/>
      <c r="AU8" s="482"/>
      <c r="AV8" s="482"/>
      <c r="AW8" s="483"/>
      <c r="AX8" s="483"/>
      <c r="AY8" s="483"/>
      <c r="AZ8" s="483"/>
      <c r="BA8" s="484"/>
      <c r="BB8" s="484"/>
      <c r="BC8" s="484"/>
      <c r="BD8" s="484"/>
      <c r="BE8" s="484"/>
      <c r="BF8" s="484"/>
      <c r="BG8" s="484"/>
      <c r="BH8" s="484"/>
      <c r="BI8" s="169" t="s">
        <v>87</v>
      </c>
      <c r="BJ8" s="141"/>
    </row>
    <row r="9" spans="1:62" ht="16.5" customHeight="1" x14ac:dyDescent="0.4">
      <c r="B9" s="281" t="s">
        <v>88</v>
      </c>
      <c r="C9" s="262"/>
      <c r="D9" s="262"/>
      <c r="E9" s="262"/>
      <c r="F9" s="262"/>
      <c r="G9" s="262"/>
      <c r="H9" s="262"/>
      <c r="I9" s="262"/>
      <c r="J9" s="262"/>
      <c r="K9" s="262"/>
      <c r="L9" s="262"/>
      <c r="M9" s="262"/>
      <c r="N9" s="262"/>
      <c r="O9" s="262"/>
      <c r="P9" s="30"/>
      <c r="Q9" s="30"/>
      <c r="R9" s="30"/>
      <c r="S9" s="30"/>
      <c r="T9" s="30"/>
      <c r="U9" s="30"/>
      <c r="V9" s="30"/>
      <c r="W9" s="30"/>
      <c r="X9" s="30"/>
      <c r="Y9" s="30"/>
      <c r="Z9" s="30"/>
      <c r="AA9" s="30"/>
      <c r="AB9" s="30"/>
      <c r="AC9" s="30"/>
      <c r="AD9" s="31"/>
      <c r="AE9" s="1"/>
      <c r="AF9" s="175"/>
      <c r="AG9" s="485" t="s">
        <v>88</v>
      </c>
      <c r="AH9" s="474"/>
      <c r="AI9" s="474"/>
      <c r="AJ9" s="474"/>
      <c r="AK9" s="474"/>
      <c r="AL9" s="474"/>
      <c r="AM9" s="474"/>
      <c r="AN9" s="474"/>
      <c r="AO9" s="474"/>
      <c r="AP9" s="474"/>
      <c r="AQ9" s="474"/>
      <c r="AR9" s="474"/>
      <c r="AS9" s="474"/>
      <c r="AT9" s="474"/>
      <c r="AU9" s="177"/>
      <c r="AV9" s="177"/>
      <c r="AW9" s="177"/>
      <c r="AX9" s="177"/>
      <c r="AY9" s="177"/>
      <c r="AZ9" s="177"/>
      <c r="BA9" s="177"/>
      <c r="BB9" s="177"/>
      <c r="BC9" s="177"/>
      <c r="BD9" s="177"/>
      <c r="BE9" s="177"/>
      <c r="BF9" s="177"/>
      <c r="BG9" s="177"/>
      <c r="BH9" s="177"/>
      <c r="BI9" s="178"/>
      <c r="BJ9" s="141"/>
    </row>
    <row r="10" spans="1:62" ht="16.5" customHeight="1" x14ac:dyDescent="0.4">
      <c r="B10" s="27"/>
      <c r="C10" s="26"/>
      <c r="D10" s="25" t="s">
        <v>289</v>
      </c>
      <c r="E10" s="344"/>
      <c r="F10" s="344"/>
      <c r="G10" s="344"/>
      <c r="H10" s="1" t="s">
        <v>91</v>
      </c>
      <c r="I10" s="285"/>
      <c r="J10" s="285"/>
      <c r="K10" s="285"/>
      <c r="L10" s="256"/>
      <c r="M10" s="256"/>
      <c r="N10" s="256"/>
      <c r="O10" s="256"/>
      <c r="P10" s="257"/>
      <c r="Q10" s="257"/>
      <c r="R10" s="257"/>
      <c r="S10" s="257"/>
      <c r="T10" s="257"/>
      <c r="U10" s="258"/>
      <c r="V10" s="258"/>
      <c r="W10" s="258"/>
      <c r="X10" s="258"/>
      <c r="Y10" s="258"/>
      <c r="Z10" s="258"/>
      <c r="AA10" s="28"/>
      <c r="AB10" s="28"/>
      <c r="AC10" s="28"/>
      <c r="AD10" s="29"/>
      <c r="AE10" s="1"/>
      <c r="AF10" s="175"/>
      <c r="AG10" s="179"/>
      <c r="AH10" s="149"/>
      <c r="AI10" s="180" t="s">
        <v>289</v>
      </c>
      <c r="AJ10" s="486"/>
      <c r="AK10" s="486"/>
      <c r="AL10" s="486"/>
      <c r="AM10" s="141" t="s">
        <v>91</v>
      </c>
      <c r="AN10" s="487"/>
      <c r="AO10" s="487"/>
      <c r="AP10" s="487"/>
      <c r="AQ10" s="484"/>
      <c r="AR10" s="484"/>
      <c r="AS10" s="484"/>
      <c r="AT10" s="484"/>
      <c r="AU10" s="488"/>
      <c r="AV10" s="488"/>
      <c r="AW10" s="488"/>
      <c r="AX10" s="488"/>
      <c r="AY10" s="488"/>
      <c r="AZ10" s="489"/>
      <c r="BA10" s="489"/>
      <c r="BB10" s="489"/>
      <c r="BC10" s="489"/>
      <c r="BD10" s="489"/>
      <c r="BE10" s="489"/>
      <c r="BF10" s="181"/>
      <c r="BG10" s="181"/>
      <c r="BH10" s="181"/>
      <c r="BI10" s="182"/>
      <c r="BJ10" s="141"/>
    </row>
    <row r="11" spans="1:62" ht="16.5" customHeight="1" x14ac:dyDescent="0.4">
      <c r="B11" s="281" t="s">
        <v>89</v>
      </c>
      <c r="C11" s="262"/>
      <c r="D11" s="262"/>
      <c r="E11" s="262"/>
      <c r="F11" s="1"/>
      <c r="G11" s="1"/>
      <c r="H11" s="1"/>
      <c r="I11" s="1"/>
      <c r="J11" s="1"/>
      <c r="K11" s="1"/>
      <c r="L11" s="1"/>
      <c r="M11" s="1"/>
      <c r="N11" s="1"/>
      <c r="O11" s="1"/>
      <c r="P11" s="1"/>
      <c r="Q11" s="1"/>
      <c r="R11" s="1"/>
      <c r="S11" s="1"/>
      <c r="T11" s="1"/>
      <c r="U11" s="1"/>
      <c r="V11" s="1"/>
      <c r="W11" s="1"/>
      <c r="X11" s="1"/>
      <c r="Y11" s="1"/>
      <c r="Z11" s="1"/>
      <c r="AA11" s="1"/>
      <c r="AB11" s="1"/>
      <c r="AC11" s="1"/>
      <c r="AD11" s="8"/>
      <c r="AE11" s="1"/>
      <c r="AF11" s="175"/>
      <c r="AG11" s="485" t="s">
        <v>89</v>
      </c>
      <c r="AH11" s="474"/>
      <c r="AI11" s="474"/>
      <c r="AJ11" s="474"/>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69"/>
      <c r="BJ11" s="141"/>
    </row>
    <row r="12" spans="1:62" ht="16.5" customHeight="1" x14ac:dyDescent="0.4">
      <c r="B12" s="2"/>
      <c r="C12" s="280" t="s">
        <v>90</v>
      </c>
      <c r="D12" s="280"/>
      <c r="E12" s="280"/>
      <c r="F12" s="280"/>
      <c r="G12" s="280"/>
      <c r="H12" s="323"/>
      <c r="I12" s="323"/>
      <c r="J12" s="323"/>
      <c r="K12" s="323"/>
      <c r="L12" s="25" t="s">
        <v>91</v>
      </c>
      <c r="M12" s="323"/>
      <c r="N12" s="323"/>
      <c r="O12" s="323"/>
      <c r="P12" s="323"/>
      <c r="Q12" s="25" t="s">
        <v>92</v>
      </c>
      <c r="R12" s="323"/>
      <c r="S12" s="323"/>
      <c r="T12" s="323"/>
      <c r="U12" s="323"/>
      <c r="V12" s="1"/>
      <c r="W12" s="1"/>
      <c r="X12" s="1"/>
      <c r="Y12" s="1"/>
      <c r="Z12" s="1"/>
      <c r="AA12" s="1"/>
      <c r="AB12" s="1"/>
      <c r="AC12" s="1"/>
      <c r="AD12" s="8"/>
      <c r="AE12" s="1"/>
      <c r="AF12" s="175"/>
      <c r="AG12" s="147"/>
      <c r="AH12" s="479" t="s">
        <v>90</v>
      </c>
      <c r="AI12" s="479"/>
      <c r="AJ12" s="479"/>
      <c r="AK12" s="479"/>
      <c r="AL12" s="479"/>
      <c r="AM12" s="490"/>
      <c r="AN12" s="490"/>
      <c r="AO12" s="490"/>
      <c r="AP12" s="490"/>
      <c r="AQ12" s="180" t="s">
        <v>91</v>
      </c>
      <c r="AR12" s="490"/>
      <c r="AS12" s="490"/>
      <c r="AT12" s="490"/>
      <c r="AU12" s="490"/>
      <c r="AV12" s="180" t="s">
        <v>92</v>
      </c>
      <c r="AW12" s="490"/>
      <c r="AX12" s="490"/>
      <c r="AY12" s="490"/>
      <c r="AZ12" s="490"/>
      <c r="BA12" s="141"/>
      <c r="BB12" s="141"/>
      <c r="BC12" s="141"/>
      <c r="BD12" s="141"/>
      <c r="BE12" s="141"/>
      <c r="BF12" s="141"/>
      <c r="BG12" s="141"/>
      <c r="BH12" s="141"/>
      <c r="BI12" s="169"/>
      <c r="BJ12" s="141"/>
    </row>
    <row r="13" spans="1:62" ht="16.5" customHeight="1" x14ac:dyDescent="0.4">
      <c r="B13" s="2"/>
      <c r="C13" s="262" t="s">
        <v>93</v>
      </c>
      <c r="D13" s="262"/>
      <c r="E13" s="262"/>
      <c r="F13" s="262"/>
      <c r="G13" s="262"/>
      <c r="H13" s="262"/>
      <c r="I13" s="262"/>
      <c r="J13" s="262"/>
      <c r="K13" s="343"/>
      <c r="L13" s="343"/>
      <c r="M13" s="343"/>
      <c r="N13" s="343"/>
      <c r="O13" s="343"/>
      <c r="P13" s="343"/>
      <c r="Q13" s="343"/>
      <c r="R13" s="343"/>
      <c r="S13" s="343"/>
      <c r="T13" s="343"/>
      <c r="U13" s="343"/>
      <c r="V13" s="343"/>
      <c r="W13" s="343"/>
      <c r="X13" s="343"/>
      <c r="Y13" s="343"/>
      <c r="Z13" s="343"/>
      <c r="AA13" s="343"/>
      <c r="AB13" s="1"/>
      <c r="AC13" s="1"/>
      <c r="AD13" s="8"/>
      <c r="AE13" s="1"/>
      <c r="AF13" s="175"/>
      <c r="AG13" s="147"/>
      <c r="AH13" s="474" t="s">
        <v>93</v>
      </c>
      <c r="AI13" s="474"/>
      <c r="AJ13" s="474"/>
      <c r="AK13" s="474"/>
      <c r="AL13" s="474"/>
      <c r="AM13" s="474"/>
      <c r="AN13" s="474"/>
      <c r="AO13" s="474"/>
      <c r="AP13" s="474"/>
      <c r="AQ13" s="474"/>
      <c r="AR13" s="474"/>
      <c r="AS13" s="474"/>
      <c r="AT13" s="474"/>
      <c r="AU13" s="474"/>
      <c r="AV13" s="474"/>
      <c r="AW13" s="474"/>
      <c r="AX13" s="474"/>
      <c r="AY13" s="474"/>
      <c r="AZ13" s="474"/>
      <c r="BA13" s="474"/>
      <c r="BB13" s="474"/>
      <c r="BC13" s="474"/>
      <c r="BD13" s="474"/>
      <c r="BE13" s="474"/>
      <c r="BF13" s="474"/>
      <c r="BG13" s="141"/>
      <c r="BH13" s="141"/>
      <c r="BI13" s="169"/>
      <c r="BJ13" s="141"/>
    </row>
    <row r="14" spans="1:62" ht="16.5" customHeight="1" x14ac:dyDescent="0.4">
      <c r="B14" s="2"/>
      <c r="C14" s="280" t="s">
        <v>94</v>
      </c>
      <c r="D14" s="280"/>
      <c r="E14" s="280"/>
      <c r="F14" s="280"/>
      <c r="G14" s="280"/>
      <c r="H14" s="280"/>
      <c r="I14" s="336"/>
      <c r="J14" s="336"/>
      <c r="K14" s="336"/>
      <c r="L14" s="336"/>
      <c r="M14" s="336"/>
      <c r="N14" s="336"/>
      <c r="O14" s="336"/>
      <c r="P14" s="336"/>
      <c r="Q14" s="336"/>
      <c r="R14" s="336"/>
      <c r="S14" s="336"/>
      <c r="T14" s="336"/>
      <c r="U14" s="336"/>
      <c r="V14" s="336"/>
      <c r="W14" s="1"/>
      <c r="X14" s="1"/>
      <c r="Y14" s="1"/>
      <c r="Z14" s="1"/>
      <c r="AA14" s="1"/>
      <c r="AB14" s="1"/>
      <c r="AC14" s="1"/>
      <c r="AD14" s="8"/>
      <c r="AE14" s="1"/>
      <c r="AF14" s="175"/>
      <c r="AG14" s="147"/>
      <c r="AH14" s="479" t="s">
        <v>94</v>
      </c>
      <c r="AI14" s="479"/>
      <c r="AJ14" s="479"/>
      <c r="AK14" s="479"/>
      <c r="AL14" s="479"/>
      <c r="AM14" s="479"/>
      <c r="AN14" s="479"/>
      <c r="AO14" s="479"/>
      <c r="AP14" s="479"/>
      <c r="AQ14" s="479"/>
      <c r="AR14" s="479"/>
      <c r="AS14" s="479"/>
      <c r="AT14" s="479"/>
      <c r="AU14" s="479"/>
      <c r="AV14" s="479"/>
      <c r="AW14" s="479"/>
      <c r="AX14" s="479"/>
      <c r="AY14" s="479"/>
      <c r="AZ14" s="479"/>
      <c r="BA14" s="479"/>
      <c r="BB14" s="141"/>
      <c r="BC14" s="141"/>
      <c r="BD14" s="141"/>
      <c r="BE14" s="141"/>
      <c r="BF14" s="141"/>
      <c r="BG14" s="141"/>
      <c r="BH14" s="141"/>
      <c r="BI14" s="169"/>
      <c r="BJ14" s="141"/>
    </row>
    <row r="15" spans="1:62" ht="16.5" customHeight="1" x14ac:dyDescent="0.4">
      <c r="B15" s="281" t="s">
        <v>95</v>
      </c>
      <c r="C15" s="262"/>
      <c r="D15" s="262"/>
      <c r="E15" s="262"/>
      <c r="F15" s="119" t="s">
        <v>315</v>
      </c>
      <c r="G15" s="282" t="s">
        <v>320</v>
      </c>
      <c r="H15" s="282"/>
      <c r="I15" s="282"/>
      <c r="J15" s="282"/>
      <c r="K15" s="111"/>
      <c r="L15" s="120" t="s">
        <v>315</v>
      </c>
      <c r="M15" s="261" t="s">
        <v>317</v>
      </c>
      <c r="N15" s="261"/>
      <c r="O15" s="261"/>
      <c r="P15" s="112"/>
      <c r="Q15" s="120" t="s">
        <v>315</v>
      </c>
      <c r="R15" s="261" t="s">
        <v>318</v>
      </c>
      <c r="S15" s="261"/>
      <c r="T15" s="113"/>
      <c r="U15" s="119" t="s">
        <v>315</v>
      </c>
      <c r="V15" s="261" t="s">
        <v>319</v>
      </c>
      <c r="W15" s="261"/>
      <c r="X15" s="114"/>
      <c r="Y15" s="114"/>
      <c r="Z15" s="114"/>
      <c r="AA15" s="114"/>
      <c r="AB15" s="114"/>
      <c r="AC15" s="115"/>
      <c r="AD15" s="116"/>
      <c r="AE15" s="1"/>
      <c r="AF15" s="175"/>
      <c r="AG15" s="485" t="s">
        <v>95</v>
      </c>
      <c r="AH15" s="474"/>
      <c r="AI15" s="474"/>
      <c r="AJ15" s="474"/>
      <c r="AK15" s="111" t="s">
        <v>315</v>
      </c>
      <c r="AL15" s="282" t="s">
        <v>320</v>
      </c>
      <c r="AM15" s="282"/>
      <c r="AN15" s="282"/>
      <c r="AO15" s="282"/>
      <c r="AP15" s="111"/>
      <c r="AQ15" s="183" t="s">
        <v>315</v>
      </c>
      <c r="AR15" s="261" t="s">
        <v>317</v>
      </c>
      <c r="AS15" s="261"/>
      <c r="AT15" s="261"/>
      <c r="AU15" s="112"/>
      <c r="AV15" s="183" t="s">
        <v>315</v>
      </c>
      <c r="AW15" s="261" t="s">
        <v>318</v>
      </c>
      <c r="AX15" s="261"/>
      <c r="AY15" s="113"/>
      <c r="AZ15" s="111" t="s">
        <v>315</v>
      </c>
      <c r="BA15" s="261" t="s">
        <v>319</v>
      </c>
      <c r="BB15" s="261"/>
      <c r="BC15" s="114"/>
      <c r="BD15" s="114"/>
      <c r="BE15" s="114"/>
      <c r="BF15" s="114"/>
      <c r="BG15" s="114"/>
      <c r="BH15" s="115"/>
      <c r="BI15" s="116"/>
      <c r="BJ15" s="141"/>
    </row>
    <row r="16" spans="1:62" ht="16.5" customHeight="1" x14ac:dyDescent="0.4">
      <c r="B16" s="236" t="s">
        <v>96</v>
      </c>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340"/>
      <c r="AE16" s="1"/>
      <c r="AF16" s="175"/>
      <c r="AG16" s="475" t="s">
        <v>96</v>
      </c>
      <c r="AH16" s="476"/>
      <c r="AI16" s="476"/>
      <c r="AJ16" s="476"/>
      <c r="AK16" s="476"/>
      <c r="AL16" s="476"/>
      <c r="AM16" s="476"/>
      <c r="AN16" s="476"/>
      <c r="AO16" s="476"/>
      <c r="AP16" s="476"/>
      <c r="AQ16" s="476"/>
      <c r="AR16" s="476"/>
      <c r="AS16" s="476"/>
      <c r="AT16" s="476"/>
      <c r="AU16" s="476"/>
      <c r="AV16" s="476"/>
      <c r="AW16" s="476"/>
      <c r="AX16" s="476"/>
      <c r="AY16" s="476"/>
      <c r="AZ16" s="476"/>
      <c r="BA16" s="476"/>
      <c r="BB16" s="476"/>
      <c r="BC16" s="476"/>
      <c r="BD16" s="476"/>
      <c r="BE16" s="476"/>
      <c r="BF16" s="476"/>
      <c r="BG16" s="476"/>
      <c r="BH16" s="476"/>
      <c r="BI16" s="477"/>
      <c r="BJ16" s="141"/>
    </row>
    <row r="17" spans="2:62" ht="16.5" customHeight="1" x14ac:dyDescent="0.4">
      <c r="B17" s="279" t="s">
        <v>85</v>
      </c>
      <c r="C17" s="280"/>
      <c r="D17" s="280"/>
      <c r="E17" s="280"/>
      <c r="F17" s="280"/>
      <c r="G17" s="280"/>
      <c r="H17" s="280"/>
      <c r="I17" s="280"/>
      <c r="J17" s="260"/>
      <c r="K17" s="260"/>
      <c r="L17" s="260"/>
      <c r="M17" s="260"/>
      <c r="N17" s="260"/>
      <c r="O17" s="260"/>
      <c r="P17" s="260"/>
      <c r="Q17" s="260"/>
      <c r="R17" s="260"/>
      <c r="S17" s="260"/>
      <c r="T17" s="260"/>
      <c r="U17" s="260"/>
      <c r="V17" s="260"/>
      <c r="W17" s="260"/>
      <c r="X17" s="260"/>
      <c r="Y17" s="260"/>
      <c r="Z17" s="260"/>
      <c r="AA17" s="260"/>
      <c r="AB17" s="260"/>
      <c r="AC17" s="260"/>
      <c r="AD17" s="7"/>
      <c r="AE17" s="1"/>
      <c r="AF17" s="175"/>
      <c r="AG17" s="478" t="s">
        <v>85</v>
      </c>
      <c r="AH17" s="479"/>
      <c r="AI17" s="479"/>
      <c r="AJ17" s="479"/>
      <c r="AK17" s="479"/>
      <c r="AL17" s="479"/>
      <c r="AM17" s="479"/>
      <c r="AN17" s="479"/>
      <c r="AO17" s="491" t="s">
        <v>331</v>
      </c>
      <c r="AP17" s="491"/>
      <c r="AQ17" s="491"/>
      <c r="AR17" s="491"/>
      <c r="AS17" s="491"/>
      <c r="AT17" s="491"/>
      <c r="AU17" s="491"/>
      <c r="AV17" s="491"/>
      <c r="AW17" s="491"/>
      <c r="AX17" s="491"/>
      <c r="AY17" s="480"/>
      <c r="AZ17" s="480"/>
      <c r="BA17" s="480"/>
      <c r="BB17" s="480"/>
      <c r="BC17" s="480"/>
      <c r="BD17" s="480"/>
      <c r="BE17" s="480"/>
      <c r="BF17" s="480"/>
      <c r="BG17" s="480"/>
      <c r="BH17" s="480"/>
      <c r="BI17" s="176"/>
      <c r="BJ17" s="141"/>
    </row>
    <row r="18" spans="2:62" ht="16.5" customHeight="1" x14ac:dyDescent="0.4">
      <c r="B18" s="283" t="s">
        <v>97</v>
      </c>
      <c r="C18" s="284"/>
      <c r="D18" s="284"/>
      <c r="E18" s="284"/>
      <c r="F18" s="284"/>
      <c r="G18" s="284"/>
      <c r="H18" s="284"/>
      <c r="I18" s="284"/>
      <c r="J18" s="284"/>
      <c r="K18" s="284"/>
      <c r="L18" s="284"/>
      <c r="M18" s="284"/>
      <c r="N18" s="284"/>
      <c r="O18" s="284"/>
      <c r="P18" s="284"/>
      <c r="Q18" s="284"/>
      <c r="R18" s="259"/>
      <c r="S18" s="259"/>
      <c r="T18" s="259"/>
      <c r="U18" s="259"/>
      <c r="V18" s="256"/>
      <c r="W18" s="256"/>
      <c r="X18" s="256"/>
      <c r="Y18" s="256"/>
      <c r="Z18" s="256"/>
      <c r="AA18" s="256"/>
      <c r="AB18" s="256"/>
      <c r="AC18" s="256"/>
      <c r="AD18" s="8" t="s">
        <v>87</v>
      </c>
      <c r="AE18" s="1"/>
      <c r="AF18" s="175"/>
      <c r="AG18" s="481" t="s">
        <v>97</v>
      </c>
      <c r="AH18" s="482"/>
      <c r="AI18" s="482"/>
      <c r="AJ18" s="482"/>
      <c r="AK18" s="482"/>
      <c r="AL18" s="482"/>
      <c r="AM18" s="482"/>
      <c r="AN18" s="482"/>
      <c r="AO18" s="482"/>
      <c r="AP18" s="482"/>
      <c r="AQ18" s="482"/>
      <c r="AR18" s="482"/>
      <c r="AS18" s="482"/>
      <c r="AT18" s="482"/>
      <c r="AU18" s="482"/>
      <c r="AV18" s="482"/>
      <c r="AW18" s="492" t="s">
        <v>332</v>
      </c>
      <c r="AX18" s="492"/>
      <c r="AY18" s="492"/>
      <c r="AZ18" s="492"/>
      <c r="BA18" s="493" t="s">
        <v>333</v>
      </c>
      <c r="BB18" s="493"/>
      <c r="BC18" s="493"/>
      <c r="BD18" s="493"/>
      <c r="BE18" s="493" t="s">
        <v>334</v>
      </c>
      <c r="BF18" s="493"/>
      <c r="BG18" s="493"/>
      <c r="BH18" s="493"/>
      <c r="BI18" s="169" t="s">
        <v>87</v>
      </c>
      <c r="BJ18" s="141"/>
    </row>
    <row r="19" spans="2:62" ht="16.5" customHeight="1" x14ac:dyDescent="0.4">
      <c r="B19" s="281" t="s">
        <v>88</v>
      </c>
      <c r="C19" s="262"/>
      <c r="D19" s="262"/>
      <c r="E19" s="262"/>
      <c r="F19" s="262"/>
      <c r="G19" s="262"/>
      <c r="H19" s="262"/>
      <c r="I19" s="262"/>
      <c r="J19" s="262"/>
      <c r="K19" s="262"/>
      <c r="L19" s="262"/>
      <c r="M19" s="262"/>
      <c r="N19" s="262"/>
      <c r="O19" s="262"/>
      <c r="P19" s="30"/>
      <c r="Q19" s="30"/>
      <c r="R19" s="30"/>
      <c r="S19" s="30"/>
      <c r="T19" s="30"/>
      <c r="U19" s="30"/>
      <c r="V19" s="30"/>
      <c r="W19" s="30"/>
      <c r="X19" s="30"/>
      <c r="Y19" s="30"/>
      <c r="Z19" s="30"/>
      <c r="AA19" s="30"/>
      <c r="AB19" s="30"/>
      <c r="AC19" s="30"/>
      <c r="AD19" s="31"/>
      <c r="AE19" s="1"/>
      <c r="AF19" s="175"/>
      <c r="AG19" s="485" t="s">
        <v>88</v>
      </c>
      <c r="AH19" s="474"/>
      <c r="AI19" s="474"/>
      <c r="AJ19" s="474"/>
      <c r="AK19" s="474"/>
      <c r="AL19" s="474"/>
      <c r="AM19" s="474"/>
      <c r="AN19" s="474"/>
      <c r="AO19" s="474"/>
      <c r="AP19" s="474"/>
      <c r="AQ19" s="474"/>
      <c r="AR19" s="474"/>
      <c r="AS19" s="474"/>
      <c r="AT19" s="474"/>
      <c r="AU19" s="177"/>
      <c r="AV19" s="177"/>
      <c r="AW19" s="177"/>
      <c r="AX19" s="177"/>
      <c r="AY19" s="177"/>
      <c r="AZ19" s="177"/>
      <c r="BA19" s="177"/>
      <c r="BB19" s="177"/>
      <c r="BC19" s="177"/>
      <c r="BD19" s="177"/>
      <c r="BE19" s="177"/>
      <c r="BF19" s="177"/>
      <c r="BG19" s="177"/>
      <c r="BH19" s="177"/>
      <c r="BI19" s="178"/>
      <c r="BJ19" s="141"/>
    </row>
    <row r="20" spans="2:62" ht="16.5" customHeight="1" x14ac:dyDescent="0.4">
      <c r="B20" s="27"/>
      <c r="C20" s="26"/>
      <c r="D20" s="25" t="s">
        <v>289</v>
      </c>
      <c r="E20" s="285"/>
      <c r="F20" s="285"/>
      <c r="G20" s="285"/>
      <c r="H20" s="1" t="s">
        <v>91</v>
      </c>
      <c r="I20" s="285"/>
      <c r="J20" s="285"/>
      <c r="K20" s="285"/>
      <c r="L20" s="256"/>
      <c r="M20" s="256"/>
      <c r="N20" s="256"/>
      <c r="O20" s="256"/>
      <c r="P20" s="257"/>
      <c r="Q20" s="257"/>
      <c r="R20" s="257"/>
      <c r="S20" s="257"/>
      <c r="T20" s="257"/>
      <c r="U20" s="258"/>
      <c r="V20" s="258"/>
      <c r="W20" s="258"/>
      <c r="X20" s="258"/>
      <c r="Y20" s="258"/>
      <c r="Z20" s="258"/>
      <c r="AA20" s="28"/>
      <c r="AB20" s="28"/>
      <c r="AC20" s="28"/>
      <c r="AD20" s="29"/>
      <c r="AE20" s="1"/>
      <c r="AF20" s="175"/>
      <c r="AG20" s="179"/>
      <c r="AH20" s="149"/>
      <c r="AI20" s="180" t="s">
        <v>289</v>
      </c>
      <c r="AJ20" s="494" t="s">
        <v>335</v>
      </c>
      <c r="AK20" s="494"/>
      <c r="AL20" s="494"/>
      <c r="AM20" s="141" t="s">
        <v>91</v>
      </c>
      <c r="AN20" s="494" t="s">
        <v>336</v>
      </c>
      <c r="AO20" s="494"/>
      <c r="AP20" s="494"/>
      <c r="AQ20" s="493" t="s">
        <v>339</v>
      </c>
      <c r="AR20" s="493"/>
      <c r="AS20" s="493"/>
      <c r="AT20" s="493"/>
      <c r="AU20" s="495" t="s">
        <v>340</v>
      </c>
      <c r="AV20" s="495"/>
      <c r="AW20" s="495"/>
      <c r="AX20" s="495"/>
      <c r="AY20" s="495"/>
      <c r="AZ20" s="496" t="s">
        <v>341</v>
      </c>
      <c r="BA20" s="496"/>
      <c r="BB20" s="496"/>
      <c r="BC20" s="496"/>
      <c r="BD20" s="496"/>
      <c r="BE20" s="496"/>
      <c r="BF20" s="181"/>
      <c r="BG20" s="181"/>
      <c r="BH20" s="181"/>
      <c r="BI20" s="182"/>
      <c r="BJ20" s="141"/>
    </row>
    <row r="21" spans="2:62" ht="16.5" customHeight="1" x14ac:dyDescent="0.4">
      <c r="B21" s="281" t="s">
        <v>89</v>
      </c>
      <c r="C21" s="262"/>
      <c r="D21" s="262"/>
      <c r="E21" s="262"/>
      <c r="F21" s="1"/>
      <c r="G21" s="1"/>
      <c r="H21" s="1"/>
      <c r="I21" s="1"/>
      <c r="J21" s="1"/>
      <c r="K21" s="1"/>
      <c r="L21" s="1"/>
      <c r="M21" s="1"/>
      <c r="N21" s="1"/>
      <c r="O21" s="1"/>
      <c r="P21" s="1"/>
      <c r="Q21" s="1"/>
      <c r="R21" s="1"/>
      <c r="S21" s="1"/>
      <c r="T21" s="1"/>
      <c r="U21" s="1"/>
      <c r="V21" s="1"/>
      <c r="W21" s="1"/>
      <c r="X21" s="1"/>
      <c r="Y21" s="1"/>
      <c r="Z21" s="1"/>
      <c r="AA21" s="1"/>
      <c r="AB21" s="1"/>
      <c r="AC21" s="1"/>
      <c r="AD21" s="8"/>
      <c r="AE21" s="1"/>
      <c r="AF21" s="175"/>
      <c r="AG21" s="485" t="s">
        <v>89</v>
      </c>
      <c r="AH21" s="474"/>
      <c r="AI21" s="474"/>
      <c r="AJ21" s="474"/>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69"/>
      <c r="BJ21" s="141"/>
    </row>
    <row r="22" spans="2:62" ht="16.5" customHeight="1" x14ac:dyDescent="0.4">
      <c r="B22" s="2"/>
      <c r="C22" s="280" t="s">
        <v>90</v>
      </c>
      <c r="D22" s="280"/>
      <c r="E22" s="280"/>
      <c r="F22" s="280"/>
      <c r="G22" s="280"/>
      <c r="H22" s="323"/>
      <c r="I22" s="323"/>
      <c r="J22" s="323"/>
      <c r="K22" s="323"/>
      <c r="L22" s="25" t="s">
        <v>91</v>
      </c>
      <c r="M22" s="323"/>
      <c r="N22" s="323"/>
      <c r="O22" s="323"/>
      <c r="P22" s="323"/>
      <c r="Q22" s="25" t="s">
        <v>92</v>
      </c>
      <c r="R22" s="323"/>
      <c r="S22" s="323"/>
      <c r="T22" s="323"/>
      <c r="U22" s="323"/>
      <c r="V22" s="25"/>
      <c r="W22" s="25"/>
      <c r="X22" s="1"/>
      <c r="Y22" s="1"/>
      <c r="Z22" s="1"/>
      <c r="AA22" s="1"/>
      <c r="AB22" s="1"/>
      <c r="AC22" s="1"/>
      <c r="AD22" s="8"/>
      <c r="AE22" s="1"/>
      <c r="AF22" s="175"/>
      <c r="AG22" s="147"/>
      <c r="AH22" s="479" t="s">
        <v>90</v>
      </c>
      <c r="AI22" s="479"/>
      <c r="AJ22" s="479"/>
      <c r="AK22" s="479"/>
      <c r="AL22" s="479"/>
      <c r="AM22" s="494" t="s">
        <v>322</v>
      </c>
      <c r="AN22" s="494"/>
      <c r="AO22" s="494"/>
      <c r="AP22" s="494"/>
      <c r="AQ22" s="180" t="s">
        <v>91</v>
      </c>
      <c r="AR22" s="494" t="s">
        <v>337</v>
      </c>
      <c r="AS22" s="494"/>
      <c r="AT22" s="494"/>
      <c r="AU22" s="494"/>
      <c r="AV22" s="180" t="s">
        <v>92</v>
      </c>
      <c r="AW22" s="494" t="s">
        <v>338</v>
      </c>
      <c r="AX22" s="494"/>
      <c r="AY22" s="494"/>
      <c r="AZ22" s="494"/>
      <c r="BA22" s="180"/>
      <c r="BB22" s="180"/>
      <c r="BC22" s="141"/>
      <c r="BD22" s="141"/>
      <c r="BE22" s="141"/>
      <c r="BF22" s="141"/>
      <c r="BG22" s="141"/>
      <c r="BH22" s="141"/>
      <c r="BI22" s="169"/>
      <c r="BJ22" s="141"/>
    </row>
    <row r="23" spans="2:62" ht="16.5" customHeight="1" x14ac:dyDescent="0.4">
      <c r="B23" s="2"/>
      <c r="C23" s="280" t="s">
        <v>93</v>
      </c>
      <c r="D23" s="280"/>
      <c r="E23" s="280"/>
      <c r="F23" s="280"/>
      <c r="G23" s="280"/>
      <c r="H23" s="280"/>
      <c r="I23" s="280"/>
      <c r="J23" s="280"/>
      <c r="K23" s="336"/>
      <c r="L23" s="336"/>
      <c r="M23" s="336"/>
      <c r="N23" s="336"/>
      <c r="O23" s="336"/>
      <c r="P23" s="336"/>
      <c r="Q23" s="336"/>
      <c r="R23" s="336"/>
      <c r="S23" s="336"/>
      <c r="T23" s="336"/>
      <c r="U23" s="336"/>
      <c r="V23" s="336"/>
      <c r="W23" s="336"/>
      <c r="X23" s="336"/>
      <c r="Y23" s="336"/>
      <c r="Z23" s="336"/>
      <c r="AA23" s="336"/>
      <c r="AB23" s="1"/>
      <c r="AC23" s="1"/>
      <c r="AD23" s="8"/>
      <c r="AE23" s="1"/>
      <c r="AF23" s="175"/>
      <c r="AG23" s="147"/>
      <c r="AH23" s="479" t="s">
        <v>93</v>
      </c>
      <c r="AI23" s="479"/>
      <c r="AJ23" s="479"/>
      <c r="AK23" s="479"/>
      <c r="AL23" s="479"/>
      <c r="AM23" s="479"/>
      <c r="AN23" s="479"/>
      <c r="AO23" s="479"/>
      <c r="AP23" s="497" t="s">
        <v>342</v>
      </c>
      <c r="AQ23" s="498"/>
      <c r="AR23" s="498"/>
      <c r="AS23" s="498"/>
      <c r="AT23" s="498"/>
      <c r="AU23" s="498"/>
      <c r="AV23" s="498"/>
      <c r="AW23" s="498"/>
      <c r="AX23" s="498"/>
      <c r="AY23" s="498"/>
      <c r="AZ23" s="498"/>
      <c r="BA23" s="498"/>
      <c r="BB23" s="498"/>
      <c r="BC23" s="498"/>
      <c r="BD23" s="498"/>
      <c r="BE23" s="498"/>
      <c r="BF23" s="498"/>
      <c r="BG23" s="141"/>
      <c r="BH23" s="141"/>
      <c r="BI23" s="169"/>
      <c r="BJ23" s="141"/>
    </row>
    <row r="24" spans="2:62" ht="16.5" customHeight="1" x14ac:dyDescent="0.4">
      <c r="B24" s="2"/>
      <c r="C24" s="280" t="s">
        <v>94</v>
      </c>
      <c r="D24" s="280"/>
      <c r="E24" s="280"/>
      <c r="F24" s="280"/>
      <c r="G24" s="280"/>
      <c r="H24" s="280"/>
      <c r="I24" s="336"/>
      <c r="J24" s="336"/>
      <c r="K24" s="336"/>
      <c r="L24" s="336"/>
      <c r="M24" s="336"/>
      <c r="N24" s="336"/>
      <c r="O24" s="336"/>
      <c r="P24" s="336"/>
      <c r="Q24" s="336"/>
      <c r="R24" s="336"/>
      <c r="S24" s="336"/>
      <c r="T24" s="336"/>
      <c r="U24" s="336"/>
      <c r="V24" s="336"/>
      <c r="W24" s="25"/>
      <c r="X24" s="1"/>
      <c r="Y24" s="1"/>
      <c r="Z24" s="1"/>
      <c r="AA24" s="1"/>
      <c r="AB24" s="1"/>
      <c r="AC24" s="1"/>
      <c r="AD24" s="8"/>
      <c r="AE24" s="1"/>
      <c r="AF24" s="175"/>
      <c r="AG24" s="147"/>
      <c r="AH24" s="479" t="s">
        <v>94</v>
      </c>
      <c r="AI24" s="479"/>
      <c r="AJ24" s="479"/>
      <c r="AK24" s="479"/>
      <c r="AL24" s="479"/>
      <c r="AM24" s="479"/>
      <c r="AN24" s="498" t="s">
        <v>333</v>
      </c>
      <c r="AO24" s="498"/>
      <c r="AP24" s="498"/>
      <c r="AQ24" s="498"/>
      <c r="AR24" s="498"/>
      <c r="AS24" s="498"/>
      <c r="AT24" s="498"/>
      <c r="AU24" s="498" t="s">
        <v>343</v>
      </c>
      <c r="AV24" s="498"/>
      <c r="AW24" s="498"/>
      <c r="AX24" s="498"/>
      <c r="AY24" s="498"/>
      <c r="AZ24" s="498"/>
      <c r="BA24" s="498"/>
      <c r="BB24" s="180"/>
      <c r="BC24" s="141"/>
      <c r="BD24" s="141"/>
      <c r="BE24" s="141"/>
      <c r="BF24" s="141"/>
      <c r="BG24" s="141"/>
      <c r="BH24" s="141"/>
      <c r="BI24" s="169"/>
      <c r="BJ24" s="141"/>
    </row>
    <row r="25" spans="2:62" ht="16.5" customHeight="1" x14ac:dyDescent="0.4">
      <c r="B25" s="279" t="s">
        <v>95</v>
      </c>
      <c r="C25" s="280"/>
      <c r="D25" s="280"/>
      <c r="E25" s="280"/>
      <c r="F25" s="119" t="s">
        <v>315</v>
      </c>
      <c r="G25" s="339" t="s">
        <v>320</v>
      </c>
      <c r="H25" s="339"/>
      <c r="I25" s="339"/>
      <c r="J25" s="339"/>
      <c r="K25" s="103"/>
      <c r="L25" s="120" t="s">
        <v>315</v>
      </c>
      <c r="M25" s="324" t="s">
        <v>317</v>
      </c>
      <c r="N25" s="324"/>
      <c r="O25" s="324"/>
      <c r="P25" s="104"/>
      <c r="Q25" s="120" t="s">
        <v>315</v>
      </c>
      <c r="R25" s="324" t="s">
        <v>318</v>
      </c>
      <c r="S25" s="324"/>
      <c r="T25" s="105"/>
      <c r="U25" s="119" t="s">
        <v>315</v>
      </c>
      <c r="V25" s="324" t="s">
        <v>319</v>
      </c>
      <c r="W25" s="324"/>
      <c r="X25" s="105"/>
      <c r="Y25" s="105"/>
      <c r="Z25" s="105"/>
      <c r="AA25" s="105"/>
      <c r="AB25" s="105"/>
      <c r="AC25" s="5"/>
      <c r="AD25" s="9"/>
      <c r="AE25" s="1"/>
      <c r="AF25" s="175"/>
      <c r="AG25" s="478" t="s">
        <v>95</v>
      </c>
      <c r="AH25" s="479"/>
      <c r="AI25" s="479"/>
      <c r="AJ25" s="479"/>
      <c r="AK25" s="184" t="s">
        <v>323</v>
      </c>
      <c r="AL25" s="499" t="s">
        <v>320</v>
      </c>
      <c r="AM25" s="499"/>
      <c r="AN25" s="499"/>
      <c r="AO25" s="499"/>
      <c r="AP25" s="111"/>
      <c r="AQ25" s="183" t="s">
        <v>315</v>
      </c>
      <c r="AR25" s="261" t="s">
        <v>317</v>
      </c>
      <c r="AS25" s="261"/>
      <c r="AT25" s="261"/>
      <c r="AU25" s="185"/>
      <c r="AV25" s="183" t="s">
        <v>315</v>
      </c>
      <c r="AW25" s="261" t="s">
        <v>318</v>
      </c>
      <c r="AX25" s="261"/>
      <c r="AY25" s="186"/>
      <c r="AZ25" s="111" t="s">
        <v>315</v>
      </c>
      <c r="BA25" s="261" t="s">
        <v>319</v>
      </c>
      <c r="BB25" s="261"/>
      <c r="BC25" s="186"/>
      <c r="BD25" s="186"/>
      <c r="BE25" s="186"/>
      <c r="BF25" s="186"/>
      <c r="BG25" s="186"/>
      <c r="BH25" s="115"/>
      <c r="BI25" s="116"/>
      <c r="BJ25" s="141"/>
    </row>
    <row r="26" spans="2:62" ht="16.5" customHeight="1" x14ac:dyDescent="0.4">
      <c r="B26" s="236" t="s">
        <v>98</v>
      </c>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340"/>
      <c r="AE26" s="1"/>
      <c r="AF26" s="175"/>
      <c r="AG26" s="475" t="s">
        <v>98</v>
      </c>
      <c r="AH26" s="476"/>
      <c r="AI26" s="476"/>
      <c r="AJ26" s="476"/>
      <c r="AK26" s="476"/>
      <c r="AL26" s="476"/>
      <c r="AM26" s="476"/>
      <c r="AN26" s="476"/>
      <c r="AO26" s="476"/>
      <c r="AP26" s="476"/>
      <c r="AQ26" s="476"/>
      <c r="AR26" s="476"/>
      <c r="AS26" s="476"/>
      <c r="AT26" s="476"/>
      <c r="AU26" s="476"/>
      <c r="AV26" s="476"/>
      <c r="AW26" s="476"/>
      <c r="AX26" s="476"/>
      <c r="AY26" s="476"/>
      <c r="AZ26" s="476"/>
      <c r="BA26" s="476"/>
      <c r="BB26" s="476"/>
      <c r="BC26" s="476"/>
      <c r="BD26" s="476"/>
      <c r="BE26" s="476"/>
      <c r="BF26" s="476"/>
      <c r="BG26" s="476"/>
      <c r="BH26" s="476"/>
      <c r="BI26" s="477"/>
      <c r="BJ26" s="141"/>
    </row>
    <row r="27" spans="2:62" ht="16.5" customHeight="1" x14ac:dyDescent="0.4">
      <c r="B27" s="279" t="s">
        <v>85</v>
      </c>
      <c r="C27" s="280"/>
      <c r="D27" s="280"/>
      <c r="E27" s="280"/>
      <c r="F27" s="280"/>
      <c r="G27" s="280"/>
      <c r="H27" s="280"/>
      <c r="I27" s="280"/>
      <c r="J27" s="260"/>
      <c r="K27" s="260"/>
      <c r="L27" s="260"/>
      <c r="M27" s="260"/>
      <c r="N27" s="260"/>
      <c r="O27" s="260"/>
      <c r="P27" s="260"/>
      <c r="Q27" s="260"/>
      <c r="R27" s="260"/>
      <c r="S27" s="260"/>
      <c r="T27" s="260"/>
      <c r="U27" s="260"/>
      <c r="V27" s="260"/>
      <c r="W27" s="260"/>
      <c r="X27" s="260"/>
      <c r="Y27" s="260"/>
      <c r="Z27" s="260"/>
      <c r="AA27" s="260"/>
      <c r="AB27" s="260"/>
      <c r="AC27" s="260"/>
      <c r="AD27" s="7"/>
      <c r="AE27" s="1"/>
      <c r="AF27" s="175"/>
      <c r="AG27" s="478" t="s">
        <v>85</v>
      </c>
      <c r="AH27" s="479"/>
      <c r="AI27" s="479"/>
      <c r="AJ27" s="479"/>
      <c r="AK27" s="479"/>
      <c r="AL27" s="479"/>
      <c r="AM27" s="479"/>
      <c r="AN27" s="479"/>
      <c r="AO27" s="480"/>
      <c r="AP27" s="480"/>
      <c r="AQ27" s="480"/>
      <c r="AR27" s="480"/>
      <c r="AS27" s="480"/>
      <c r="AT27" s="480"/>
      <c r="AU27" s="480"/>
      <c r="AV27" s="480"/>
      <c r="AW27" s="480"/>
      <c r="AX27" s="480"/>
      <c r="AY27" s="480"/>
      <c r="AZ27" s="480"/>
      <c r="BA27" s="480"/>
      <c r="BB27" s="480"/>
      <c r="BC27" s="480"/>
      <c r="BD27" s="480"/>
      <c r="BE27" s="480"/>
      <c r="BF27" s="480"/>
      <c r="BG27" s="480"/>
      <c r="BH27" s="480"/>
      <c r="BI27" s="176"/>
      <c r="BJ27" s="141"/>
    </row>
    <row r="28" spans="2:62" ht="16.5" customHeight="1" x14ac:dyDescent="0.4">
      <c r="B28" s="283" t="s">
        <v>86</v>
      </c>
      <c r="C28" s="284"/>
      <c r="D28" s="284"/>
      <c r="E28" s="284"/>
      <c r="F28" s="284"/>
      <c r="G28" s="284"/>
      <c r="H28" s="284"/>
      <c r="I28" s="284"/>
      <c r="J28" s="284"/>
      <c r="K28" s="284"/>
      <c r="L28" s="284"/>
      <c r="M28" s="284"/>
      <c r="N28" s="284"/>
      <c r="O28" s="284"/>
      <c r="P28" s="284"/>
      <c r="Q28" s="284"/>
      <c r="R28" s="336"/>
      <c r="S28" s="336"/>
      <c r="T28" s="336"/>
      <c r="U28" s="336"/>
      <c r="V28" s="336"/>
      <c r="W28" s="336"/>
      <c r="X28" s="336"/>
      <c r="Y28" s="336"/>
      <c r="Z28" s="336"/>
      <c r="AA28" s="336"/>
      <c r="AB28" s="280" t="s">
        <v>87</v>
      </c>
      <c r="AC28" s="280"/>
      <c r="AD28" s="8"/>
      <c r="AE28" s="1"/>
      <c r="AF28" s="175"/>
      <c r="AG28" s="481" t="s">
        <v>86</v>
      </c>
      <c r="AH28" s="482"/>
      <c r="AI28" s="482"/>
      <c r="AJ28" s="482"/>
      <c r="AK28" s="482"/>
      <c r="AL28" s="482"/>
      <c r="AM28" s="482"/>
      <c r="AN28" s="482"/>
      <c r="AO28" s="482"/>
      <c r="AP28" s="482"/>
      <c r="AQ28" s="482"/>
      <c r="AR28" s="482"/>
      <c r="AS28" s="482"/>
      <c r="AT28" s="482"/>
      <c r="AU28" s="482"/>
      <c r="AV28" s="482"/>
      <c r="AW28" s="479"/>
      <c r="AX28" s="479"/>
      <c r="AY28" s="479"/>
      <c r="AZ28" s="479"/>
      <c r="BA28" s="479"/>
      <c r="BB28" s="479"/>
      <c r="BC28" s="479"/>
      <c r="BD28" s="479"/>
      <c r="BE28" s="479"/>
      <c r="BF28" s="479"/>
      <c r="BG28" s="479" t="s">
        <v>87</v>
      </c>
      <c r="BH28" s="479"/>
      <c r="BI28" s="169"/>
      <c r="BJ28" s="141"/>
    </row>
    <row r="29" spans="2:62" ht="16.5" customHeight="1" x14ac:dyDescent="0.4">
      <c r="B29" s="279" t="s">
        <v>88</v>
      </c>
      <c r="C29" s="280"/>
      <c r="D29" s="280"/>
      <c r="E29" s="280"/>
      <c r="F29" s="280"/>
      <c r="G29" s="280"/>
      <c r="H29" s="280"/>
      <c r="I29" s="280"/>
      <c r="J29" s="280"/>
      <c r="K29" s="280"/>
      <c r="L29" s="280"/>
      <c r="M29" s="280"/>
      <c r="N29" s="280"/>
      <c r="O29" s="280"/>
      <c r="P29" s="341"/>
      <c r="Q29" s="341"/>
      <c r="R29" s="341"/>
      <c r="S29" s="341"/>
      <c r="T29" s="322"/>
      <c r="U29" s="322"/>
      <c r="V29" s="322"/>
      <c r="W29" s="322"/>
      <c r="X29" s="322"/>
      <c r="Y29" s="337"/>
      <c r="Z29" s="337"/>
      <c r="AA29" s="337"/>
      <c r="AB29" s="337"/>
      <c r="AC29" s="337"/>
      <c r="AD29" s="338"/>
      <c r="AE29" s="1"/>
      <c r="AF29" s="175"/>
      <c r="AG29" s="478" t="s">
        <v>88</v>
      </c>
      <c r="AH29" s="479"/>
      <c r="AI29" s="479"/>
      <c r="AJ29" s="479"/>
      <c r="AK29" s="479"/>
      <c r="AL29" s="479"/>
      <c r="AM29" s="479"/>
      <c r="AN29" s="479"/>
      <c r="AO29" s="479"/>
      <c r="AP29" s="479"/>
      <c r="AQ29" s="479"/>
      <c r="AR29" s="479"/>
      <c r="AS29" s="479"/>
      <c r="AT29" s="479"/>
      <c r="AU29" s="500"/>
      <c r="AV29" s="500"/>
      <c r="AW29" s="500"/>
      <c r="AX29" s="500"/>
      <c r="AY29" s="501"/>
      <c r="AZ29" s="501"/>
      <c r="BA29" s="501"/>
      <c r="BB29" s="501"/>
      <c r="BC29" s="501"/>
      <c r="BD29" s="502"/>
      <c r="BE29" s="502"/>
      <c r="BF29" s="502"/>
      <c r="BG29" s="502"/>
      <c r="BH29" s="502"/>
      <c r="BI29" s="503"/>
      <c r="BJ29" s="141"/>
    </row>
    <row r="30" spans="2:62" ht="16.5" customHeight="1" x14ac:dyDescent="0.4">
      <c r="B30" s="279" t="s">
        <v>89</v>
      </c>
      <c r="C30" s="280"/>
      <c r="D30" s="280"/>
      <c r="E30" s="280"/>
      <c r="F30" s="1"/>
      <c r="G30" s="1"/>
      <c r="H30" s="1"/>
      <c r="I30" s="1"/>
      <c r="J30" s="1"/>
      <c r="K30" s="1"/>
      <c r="L30" s="1"/>
      <c r="M30" s="1"/>
      <c r="N30" s="1"/>
      <c r="O30" s="1"/>
      <c r="P30" s="1"/>
      <c r="Q30" s="1"/>
      <c r="R30" s="1"/>
      <c r="S30" s="1"/>
      <c r="T30" s="1"/>
      <c r="U30" s="1"/>
      <c r="V30" s="1"/>
      <c r="W30" s="1"/>
      <c r="X30" s="1"/>
      <c r="Y30" s="1"/>
      <c r="Z30" s="1"/>
      <c r="AA30" s="1"/>
      <c r="AB30" s="1"/>
      <c r="AC30" s="1"/>
      <c r="AD30" s="8"/>
      <c r="AE30" s="1"/>
      <c r="AF30" s="175"/>
      <c r="AG30" s="478" t="s">
        <v>89</v>
      </c>
      <c r="AH30" s="479"/>
      <c r="AI30" s="479"/>
      <c r="AJ30" s="479"/>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69"/>
      <c r="BJ30" s="141"/>
    </row>
    <row r="31" spans="2:62" ht="16.5" customHeight="1" x14ac:dyDescent="0.4">
      <c r="B31" s="2"/>
      <c r="C31" s="280" t="s">
        <v>90</v>
      </c>
      <c r="D31" s="280"/>
      <c r="E31" s="280"/>
      <c r="F31" s="280"/>
      <c r="G31" s="280"/>
      <c r="H31" s="323"/>
      <c r="I31" s="323"/>
      <c r="J31" s="323"/>
      <c r="K31" s="323"/>
      <c r="L31" s="25" t="s">
        <v>91</v>
      </c>
      <c r="M31" s="323"/>
      <c r="N31" s="323"/>
      <c r="O31" s="323"/>
      <c r="P31" s="323"/>
      <c r="Q31" s="25" t="s">
        <v>92</v>
      </c>
      <c r="R31" s="323"/>
      <c r="S31" s="323"/>
      <c r="T31" s="323"/>
      <c r="U31" s="323"/>
      <c r="V31" s="25"/>
      <c r="W31" s="25"/>
      <c r="X31" s="1"/>
      <c r="Y31" s="1"/>
      <c r="Z31" s="1"/>
      <c r="AA31" s="1"/>
      <c r="AB31" s="1"/>
      <c r="AC31" s="1"/>
      <c r="AD31" s="8"/>
      <c r="AE31" s="1"/>
      <c r="AF31" s="175"/>
      <c r="AG31" s="147"/>
      <c r="AH31" s="479" t="s">
        <v>90</v>
      </c>
      <c r="AI31" s="479"/>
      <c r="AJ31" s="479"/>
      <c r="AK31" s="479"/>
      <c r="AL31" s="479"/>
      <c r="AM31" s="490"/>
      <c r="AN31" s="490"/>
      <c r="AO31" s="490"/>
      <c r="AP31" s="490"/>
      <c r="AQ31" s="180" t="s">
        <v>91</v>
      </c>
      <c r="AR31" s="490"/>
      <c r="AS31" s="490"/>
      <c r="AT31" s="490"/>
      <c r="AU31" s="490"/>
      <c r="AV31" s="180" t="s">
        <v>92</v>
      </c>
      <c r="AW31" s="490"/>
      <c r="AX31" s="490"/>
      <c r="AY31" s="490"/>
      <c r="AZ31" s="490"/>
      <c r="BA31" s="180"/>
      <c r="BB31" s="180"/>
      <c r="BC31" s="141"/>
      <c r="BD31" s="141"/>
      <c r="BE31" s="141"/>
      <c r="BF31" s="141"/>
      <c r="BG31" s="141"/>
      <c r="BH31" s="141"/>
      <c r="BI31" s="169"/>
      <c r="BJ31" s="141"/>
    </row>
    <row r="32" spans="2:62" ht="16.5" customHeight="1" x14ac:dyDescent="0.4">
      <c r="B32" s="2"/>
      <c r="C32" s="280" t="s">
        <v>93</v>
      </c>
      <c r="D32" s="280"/>
      <c r="E32" s="280"/>
      <c r="F32" s="280"/>
      <c r="G32" s="280"/>
      <c r="H32" s="280"/>
      <c r="I32" s="280"/>
      <c r="J32" s="280"/>
      <c r="K32" s="336"/>
      <c r="L32" s="336"/>
      <c r="M32" s="336"/>
      <c r="N32" s="336"/>
      <c r="O32" s="336"/>
      <c r="P32" s="336"/>
      <c r="Q32" s="336"/>
      <c r="R32" s="336"/>
      <c r="S32" s="336"/>
      <c r="T32" s="336"/>
      <c r="U32" s="336"/>
      <c r="V32" s="336"/>
      <c r="W32" s="336"/>
      <c r="X32" s="336"/>
      <c r="Y32" s="336"/>
      <c r="Z32" s="336"/>
      <c r="AA32" s="336"/>
      <c r="AB32" s="1"/>
      <c r="AC32" s="1"/>
      <c r="AD32" s="8"/>
      <c r="AE32" s="1"/>
      <c r="AF32" s="175"/>
      <c r="AG32" s="147"/>
      <c r="AH32" s="479" t="s">
        <v>93</v>
      </c>
      <c r="AI32" s="479"/>
      <c r="AJ32" s="479"/>
      <c r="AK32" s="479"/>
      <c r="AL32" s="479"/>
      <c r="AM32" s="479"/>
      <c r="AN32" s="479"/>
      <c r="AO32" s="479"/>
      <c r="AP32" s="479"/>
      <c r="AQ32" s="479"/>
      <c r="AR32" s="479"/>
      <c r="AS32" s="479"/>
      <c r="AT32" s="479"/>
      <c r="AU32" s="479"/>
      <c r="AV32" s="479"/>
      <c r="AW32" s="479"/>
      <c r="AX32" s="479"/>
      <c r="AY32" s="479"/>
      <c r="AZ32" s="479"/>
      <c r="BA32" s="479"/>
      <c r="BB32" s="479"/>
      <c r="BC32" s="479"/>
      <c r="BD32" s="479"/>
      <c r="BE32" s="479"/>
      <c r="BF32" s="479"/>
      <c r="BG32" s="141"/>
      <c r="BH32" s="141"/>
      <c r="BI32" s="169"/>
      <c r="BJ32" s="141"/>
    </row>
    <row r="33" spans="1:62" ht="16.5" customHeight="1" x14ac:dyDescent="0.4">
      <c r="B33" s="2"/>
      <c r="C33" s="280" t="s">
        <v>94</v>
      </c>
      <c r="D33" s="280"/>
      <c r="E33" s="280"/>
      <c r="F33" s="280"/>
      <c r="G33" s="280"/>
      <c r="H33" s="280"/>
      <c r="I33" s="336"/>
      <c r="J33" s="336"/>
      <c r="K33" s="336"/>
      <c r="L33" s="336"/>
      <c r="M33" s="336"/>
      <c r="N33" s="336"/>
      <c r="O33" s="336"/>
      <c r="P33" s="336"/>
      <c r="Q33" s="336"/>
      <c r="R33" s="336"/>
      <c r="S33" s="336"/>
      <c r="T33" s="336"/>
      <c r="U33" s="336"/>
      <c r="V33" s="336"/>
      <c r="W33" s="25"/>
      <c r="X33" s="1"/>
      <c r="Y33" s="1"/>
      <c r="Z33" s="1"/>
      <c r="AA33" s="1"/>
      <c r="AB33" s="1"/>
      <c r="AC33" s="1"/>
      <c r="AD33" s="8"/>
      <c r="AE33" s="1"/>
      <c r="AF33" s="175"/>
      <c r="AG33" s="147"/>
      <c r="AH33" s="479" t="s">
        <v>94</v>
      </c>
      <c r="AI33" s="479"/>
      <c r="AJ33" s="479"/>
      <c r="AK33" s="479"/>
      <c r="AL33" s="479"/>
      <c r="AM33" s="479"/>
      <c r="AN33" s="479"/>
      <c r="AO33" s="479"/>
      <c r="AP33" s="479"/>
      <c r="AQ33" s="479"/>
      <c r="AR33" s="479"/>
      <c r="AS33" s="479"/>
      <c r="AT33" s="479"/>
      <c r="AU33" s="479"/>
      <c r="AV33" s="479"/>
      <c r="AW33" s="479"/>
      <c r="AX33" s="479"/>
      <c r="AY33" s="479"/>
      <c r="AZ33" s="479"/>
      <c r="BA33" s="479"/>
      <c r="BB33" s="180"/>
      <c r="BC33" s="141"/>
      <c r="BD33" s="141"/>
      <c r="BE33" s="141"/>
      <c r="BF33" s="141"/>
      <c r="BG33" s="141"/>
      <c r="BH33" s="141"/>
      <c r="BI33" s="169"/>
      <c r="BJ33" s="141"/>
    </row>
    <row r="34" spans="1:62" ht="16.5" customHeight="1" x14ac:dyDescent="0.4">
      <c r="B34" s="265" t="s">
        <v>95</v>
      </c>
      <c r="C34" s="266"/>
      <c r="D34" s="266"/>
      <c r="E34" s="119" t="s">
        <v>315</v>
      </c>
      <c r="F34" s="335" t="s">
        <v>99</v>
      </c>
      <c r="G34" s="335"/>
      <c r="H34" s="335"/>
      <c r="I34" s="119" t="s">
        <v>315</v>
      </c>
      <c r="J34" s="335" t="s">
        <v>100</v>
      </c>
      <c r="K34" s="335"/>
      <c r="L34" s="335"/>
      <c r="M34" s="335"/>
      <c r="N34" s="119" t="s">
        <v>315</v>
      </c>
      <c r="O34" s="335" t="s">
        <v>101</v>
      </c>
      <c r="P34" s="335"/>
      <c r="Q34" s="335"/>
      <c r="R34" s="335"/>
      <c r="S34" s="119" t="s">
        <v>315</v>
      </c>
      <c r="T34" s="335" t="s">
        <v>102</v>
      </c>
      <c r="U34" s="335"/>
      <c r="V34" s="335"/>
      <c r="W34" s="335"/>
      <c r="X34" s="119" t="s">
        <v>315</v>
      </c>
      <c r="Y34" s="335" t="s">
        <v>103</v>
      </c>
      <c r="Z34" s="335"/>
      <c r="AA34" s="335"/>
      <c r="AB34" s="235"/>
      <c r="AC34" s="235"/>
      <c r="AD34" s="6" t="s">
        <v>87</v>
      </c>
      <c r="AE34" s="1"/>
      <c r="AF34" s="175"/>
      <c r="AG34" s="504" t="s">
        <v>95</v>
      </c>
      <c r="AH34" s="505"/>
      <c r="AI34" s="505"/>
      <c r="AJ34" s="111" t="s">
        <v>315</v>
      </c>
      <c r="AK34" s="506" t="s">
        <v>99</v>
      </c>
      <c r="AL34" s="506"/>
      <c r="AM34" s="506"/>
      <c r="AN34" s="111" t="s">
        <v>315</v>
      </c>
      <c r="AO34" s="506" t="s">
        <v>100</v>
      </c>
      <c r="AP34" s="506"/>
      <c r="AQ34" s="506"/>
      <c r="AR34" s="506"/>
      <c r="AS34" s="111" t="s">
        <v>315</v>
      </c>
      <c r="AT34" s="506" t="s">
        <v>101</v>
      </c>
      <c r="AU34" s="506"/>
      <c r="AV34" s="506"/>
      <c r="AW34" s="506"/>
      <c r="AX34" s="111" t="s">
        <v>315</v>
      </c>
      <c r="AY34" s="506" t="s">
        <v>102</v>
      </c>
      <c r="AZ34" s="506"/>
      <c r="BA34" s="506"/>
      <c r="BB34" s="506"/>
      <c r="BC34" s="111" t="s">
        <v>315</v>
      </c>
      <c r="BD34" s="506" t="s">
        <v>103</v>
      </c>
      <c r="BE34" s="506"/>
      <c r="BF34" s="506"/>
      <c r="BG34" s="507"/>
      <c r="BH34" s="507"/>
      <c r="BI34" s="187" t="s">
        <v>87</v>
      </c>
      <c r="BJ34" s="141"/>
    </row>
    <row r="35" spans="1:62" ht="16.5" customHeight="1" x14ac:dyDescent="0.4">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75"/>
      <c r="AG35" s="175"/>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c r="BE35" s="141"/>
      <c r="BF35" s="141"/>
      <c r="BG35" s="141"/>
      <c r="BH35" s="141"/>
      <c r="BI35" s="141"/>
      <c r="BJ35" s="141"/>
    </row>
    <row r="36" spans="1:62" ht="16.5" customHeight="1" x14ac:dyDescent="0.4">
      <c r="B36" s="298" t="s">
        <v>104</v>
      </c>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c r="AF36" s="175"/>
      <c r="AG36" s="508" t="s">
        <v>104</v>
      </c>
      <c r="AH36" s="508"/>
      <c r="AI36" s="508"/>
      <c r="AJ36" s="508"/>
      <c r="AK36" s="508"/>
      <c r="AL36" s="508"/>
      <c r="AM36" s="508"/>
      <c r="AN36" s="508"/>
      <c r="AO36" s="508"/>
      <c r="AP36" s="508"/>
      <c r="AQ36" s="508"/>
      <c r="AR36" s="508"/>
      <c r="AS36" s="508"/>
      <c r="AT36" s="508"/>
      <c r="AU36" s="508"/>
      <c r="AV36" s="508"/>
      <c r="AW36" s="508"/>
      <c r="AX36" s="508"/>
      <c r="AY36" s="508"/>
      <c r="AZ36" s="508"/>
      <c r="BA36" s="508"/>
      <c r="BB36" s="508"/>
      <c r="BC36" s="508"/>
      <c r="BD36" s="508"/>
      <c r="BE36" s="508"/>
      <c r="BF36" s="508"/>
      <c r="BG36" s="508"/>
      <c r="BH36" s="508"/>
      <c r="BI36" s="508"/>
      <c r="BJ36" s="508"/>
    </row>
    <row r="37" spans="1:62" ht="16.5" customHeight="1" x14ac:dyDescent="0.4">
      <c r="B37" s="298" t="s">
        <v>105</v>
      </c>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c r="AF37" s="175"/>
      <c r="AG37" s="508" t="s">
        <v>105</v>
      </c>
      <c r="AH37" s="508"/>
      <c r="AI37" s="508"/>
      <c r="AJ37" s="508"/>
      <c r="AK37" s="508"/>
      <c r="AL37" s="508"/>
      <c r="AM37" s="508"/>
      <c r="AN37" s="508"/>
      <c r="AO37" s="508"/>
      <c r="AP37" s="508"/>
      <c r="AQ37" s="508"/>
      <c r="AR37" s="508"/>
      <c r="AS37" s="508"/>
      <c r="AT37" s="508"/>
      <c r="AU37" s="508"/>
      <c r="AV37" s="508"/>
      <c r="AW37" s="508"/>
      <c r="AX37" s="508"/>
      <c r="AY37" s="508"/>
      <c r="AZ37" s="508"/>
      <c r="BA37" s="508"/>
      <c r="BB37" s="508"/>
      <c r="BC37" s="508"/>
      <c r="BD37" s="508"/>
      <c r="BE37" s="508"/>
      <c r="BF37" s="508"/>
      <c r="BG37" s="508"/>
      <c r="BH37" s="508"/>
      <c r="BI37" s="508"/>
      <c r="BJ37" s="508"/>
    </row>
    <row r="38" spans="1:62" ht="16.5" customHeight="1" x14ac:dyDescent="0.4">
      <c r="B38" s="298" t="s">
        <v>106</v>
      </c>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c r="AF38" s="175"/>
      <c r="AG38" s="508" t="s">
        <v>106</v>
      </c>
      <c r="AH38" s="508"/>
      <c r="AI38" s="508"/>
      <c r="AJ38" s="508"/>
      <c r="AK38" s="508"/>
      <c r="AL38" s="508"/>
      <c r="AM38" s="508"/>
      <c r="AN38" s="508"/>
      <c r="AO38" s="508"/>
      <c r="AP38" s="508"/>
      <c r="AQ38" s="508"/>
      <c r="AR38" s="508"/>
      <c r="AS38" s="508"/>
      <c r="AT38" s="508"/>
      <c r="AU38" s="508"/>
      <c r="AV38" s="508"/>
      <c r="AW38" s="508"/>
      <c r="AX38" s="508"/>
      <c r="AY38" s="508"/>
      <c r="AZ38" s="508"/>
      <c r="BA38" s="508"/>
      <c r="BB38" s="508"/>
      <c r="BC38" s="508"/>
      <c r="BD38" s="508"/>
      <c r="BE38" s="508"/>
      <c r="BF38" s="508"/>
      <c r="BG38" s="508"/>
      <c r="BH38" s="508"/>
      <c r="BI38" s="508"/>
      <c r="BJ38" s="508"/>
    </row>
    <row r="39" spans="1:62" ht="16.5" customHeight="1" x14ac:dyDescent="0.4">
      <c r="B39" s="298" t="s">
        <v>107</v>
      </c>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c r="AF39" s="175"/>
      <c r="AG39" s="508" t="s">
        <v>107</v>
      </c>
      <c r="AH39" s="508"/>
      <c r="AI39" s="508"/>
      <c r="AJ39" s="508"/>
      <c r="AK39" s="508"/>
      <c r="AL39" s="508"/>
      <c r="AM39" s="508"/>
      <c r="AN39" s="508"/>
      <c r="AO39" s="508"/>
      <c r="AP39" s="508"/>
      <c r="AQ39" s="508"/>
      <c r="AR39" s="508"/>
      <c r="AS39" s="508"/>
      <c r="AT39" s="508"/>
      <c r="AU39" s="508"/>
      <c r="AV39" s="508"/>
      <c r="AW39" s="508"/>
      <c r="AX39" s="508"/>
      <c r="AY39" s="508"/>
      <c r="AZ39" s="508"/>
      <c r="BA39" s="508"/>
      <c r="BB39" s="508"/>
      <c r="BC39" s="508"/>
      <c r="BD39" s="508"/>
      <c r="BE39" s="508"/>
      <c r="BF39" s="508"/>
      <c r="BG39" s="508"/>
      <c r="BH39" s="508"/>
      <c r="BI39" s="508"/>
      <c r="BJ39" s="508"/>
    </row>
    <row r="40" spans="1:62" ht="16.5" customHeight="1" x14ac:dyDescent="0.4">
      <c r="B40" s="298" t="s">
        <v>108</v>
      </c>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c r="AF40" s="175"/>
      <c r="AG40" s="508" t="s">
        <v>108</v>
      </c>
      <c r="AH40" s="508"/>
      <c r="AI40" s="508"/>
      <c r="AJ40" s="508"/>
      <c r="AK40" s="508"/>
      <c r="AL40" s="508"/>
      <c r="AM40" s="508"/>
      <c r="AN40" s="508"/>
      <c r="AO40" s="508"/>
      <c r="AP40" s="508"/>
      <c r="AQ40" s="508"/>
      <c r="AR40" s="508"/>
      <c r="AS40" s="508"/>
      <c r="AT40" s="508"/>
      <c r="AU40" s="508"/>
      <c r="AV40" s="508"/>
      <c r="AW40" s="508"/>
      <c r="AX40" s="508"/>
      <c r="AY40" s="508"/>
      <c r="AZ40" s="508"/>
      <c r="BA40" s="508"/>
      <c r="BB40" s="508"/>
      <c r="BC40" s="508"/>
      <c r="BD40" s="508"/>
      <c r="BE40" s="508"/>
      <c r="BF40" s="508"/>
      <c r="BG40" s="508"/>
      <c r="BH40" s="508"/>
      <c r="BI40" s="508"/>
      <c r="BJ40" s="508"/>
    </row>
    <row r="41" spans="1:62" ht="16.5" customHeight="1" x14ac:dyDescent="0.4">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175"/>
      <c r="AG41" s="188"/>
      <c r="AH41" s="188"/>
      <c r="AI41" s="188"/>
      <c r="AJ41" s="188"/>
      <c r="AK41" s="188"/>
      <c r="AL41" s="188"/>
      <c r="AM41" s="188"/>
      <c r="AN41" s="188"/>
      <c r="AO41" s="188"/>
      <c r="AP41" s="188"/>
      <c r="AQ41" s="188"/>
      <c r="AR41" s="188"/>
      <c r="AS41" s="188"/>
      <c r="AT41" s="188"/>
      <c r="AU41" s="188"/>
      <c r="AV41" s="188"/>
      <c r="AW41" s="188"/>
      <c r="AX41" s="188"/>
      <c r="AY41" s="188"/>
      <c r="AZ41" s="188"/>
      <c r="BA41" s="188"/>
      <c r="BB41" s="188"/>
      <c r="BC41" s="188"/>
      <c r="BD41" s="188"/>
      <c r="BE41" s="188"/>
      <c r="BF41" s="188"/>
      <c r="BG41" s="188"/>
      <c r="BH41" s="188"/>
      <c r="BI41" s="188"/>
      <c r="BJ41" s="188"/>
    </row>
    <row r="42" spans="1:62" ht="16.5" customHeight="1" x14ac:dyDescent="0.4">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row>
    <row r="43" spans="1:62" ht="16.5" customHeight="1" x14ac:dyDescent="0.4">
      <c r="A43" s="262" t="s">
        <v>109</v>
      </c>
      <c r="B43" s="262"/>
      <c r="C43" s="262"/>
      <c r="D43" s="262"/>
      <c r="E43" s="262"/>
      <c r="F43" s="262"/>
      <c r="G43" s="262"/>
      <c r="H43" s="262"/>
      <c r="I43" s="262"/>
      <c r="J43" s="262"/>
      <c r="K43" s="262"/>
      <c r="L43" s="262"/>
      <c r="M43" s="262"/>
      <c r="N43" s="262"/>
      <c r="O43" s="262"/>
      <c r="P43" s="262"/>
      <c r="Q43" s="262"/>
      <c r="R43" s="262"/>
      <c r="S43" s="1"/>
      <c r="T43" s="1"/>
      <c r="U43" s="1"/>
      <c r="V43" s="1"/>
      <c r="W43" s="1"/>
      <c r="X43" s="1"/>
      <c r="Y43" s="1"/>
      <c r="Z43" s="1"/>
      <c r="AA43" s="1"/>
      <c r="AB43" s="1"/>
      <c r="AC43" s="1"/>
      <c r="AD43" s="1"/>
      <c r="AE43" s="1"/>
      <c r="AF43" s="474" t="s">
        <v>109</v>
      </c>
      <c r="AG43" s="474"/>
      <c r="AH43" s="474"/>
      <c r="AI43" s="474"/>
      <c r="AJ43" s="474"/>
      <c r="AK43" s="474"/>
      <c r="AL43" s="474"/>
      <c r="AM43" s="474"/>
      <c r="AN43" s="474"/>
      <c r="AO43" s="474"/>
      <c r="AP43" s="474"/>
      <c r="AQ43" s="474"/>
      <c r="AR43" s="474"/>
      <c r="AS43" s="474"/>
      <c r="AT43" s="474"/>
      <c r="AU43" s="474"/>
      <c r="AV43" s="474"/>
      <c r="AW43" s="474"/>
      <c r="AX43" s="141"/>
      <c r="AY43" s="141"/>
      <c r="AZ43" s="141"/>
      <c r="BA43" s="141"/>
      <c r="BB43" s="141"/>
      <c r="BC43" s="141"/>
      <c r="BD43" s="141"/>
      <c r="BE43" s="141"/>
      <c r="BF43" s="141"/>
      <c r="BG43" s="141"/>
      <c r="BH43" s="141"/>
      <c r="BI43" s="141"/>
      <c r="BJ43" s="141"/>
    </row>
    <row r="44" spans="1:62" ht="16.5" customHeight="1" x14ac:dyDescent="0.4">
      <c r="A44" s="1"/>
      <c r="B44" s="262" t="s">
        <v>110</v>
      </c>
      <c r="C44" s="262"/>
      <c r="D44" s="262"/>
      <c r="E44" s="262"/>
      <c r="F44" s="262"/>
      <c r="G44" s="262"/>
      <c r="H44" s="262"/>
      <c r="I44" s="262"/>
      <c r="J44" s="262"/>
      <c r="K44" s="262"/>
      <c r="L44" s="262"/>
      <c r="M44" s="1"/>
      <c r="N44" s="1"/>
      <c r="O44" s="1"/>
      <c r="P44" s="1"/>
      <c r="Q44" s="1"/>
      <c r="R44" s="1"/>
      <c r="S44" s="1"/>
      <c r="T44" s="1"/>
      <c r="U44" s="1"/>
      <c r="V44" s="1"/>
      <c r="W44" s="1"/>
      <c r="X44" s="1"/>
      <c r="Y44" s="1"/>
      <c r="Z44" s="1"/>
      <c r="AA44" s="1"/>
      <c r="AB44" s="1"/>
      <c r="AC44" s="1"/>
      <c r="AD44" s="1"/>
      <c r="AE44" s="1"/>
      <c r="AF44" s="141"/>
      <c r="AG44" s="474" t="s">
        <v>110</v>
      </c>
      <c r="AH44" s="474"/>
      <c r="AI44" s="474"/>
      <c r="AJ44" s="474"/>
      <c r="AK44" s="474"/>
      <c r="AL44" s="474"/>
      <c r="AM44" s="474"/>
      <c r="AN44" s="474"/>
      <c r="AO44" s="474"/>
      <c r="AP44" s="474"/>
      <c r="AQ44" s="474"/>
      <c r="AR44" s="141"/>
      <c r="AS44" s="141"/>
      <c r="AT44" s="141"/>
      <c r="AU44" s="141"/>
      <c r="AV44" s="141"/>
      <c r="AW44" s="141"/>
      <c r="AX44" s="141"/>
      <c r="AY44" s="141"/>
      <c r="AZ44" s="141"/>
      <c r="BA44" s="141"/>
      <c r="BB44" s="141"/>
      <c r="BC44" s="141"/>
      <c r="BD44" s="141"/>
      <c r="BE44" s="141"/>
      <c r="BF44" s="141"/>
      <c r="BG44" s="141"/>
      <c r="BH44" s="141"/>
      <c r="BI44" s="141"/>
      <c r="BJ44" s="141"/>
    </row>
    <row r="45" spans="1:62" ht="16.5" customHeight="1" x14ac:dyDescent="0.4">
      <c r="A45" s="1"/>
      <c r="B45" s="1"/>
      <c r="C45" s="306"/>
      <c r="D45" s="307"/>
      <c r="E45" s="307"/>
      <c r="F45" s="307"/>
      <c r="G45" s="307"/>
      <c r="H45" s="307"/>
      <c r="I45" s="307"/>
      <c r="J45" s="307"/>
      <c r="K45" s="307"/>
      <c r="L45" s="307"/>
      <c r="M45" s="307"/>
      <c r="N45" s="307"/>
      <c r="O45" s="307"/>
      <c r="P45" s="307"/>
      <c r="Q45" s="307"/>
      <c r="R45" s="307"/>
      <c r="S45" s="307"/>
      <c r="T45" s="307"/>
      <c r="U45" s="307"/>
      <c r="V45" s="307"/>
      <c r="W45" s="307"/>
      <c r="X45" s="307"/>
      <c r="Y45" s="307"/>
      <c r="Z45" s="307"/>
      <c r="AA45" s="307"/>
      <c r="AB45" s="307"/>
      <c r="AC45" s="308"/>
      <c r="AD45" s="1"/>
      <c r="AE45" s="1"/>
      <c r="AF45" s="141"/>
      <c r="AG45" s="141"/>
      <c r="AH45" s="509" t="s">
        <v>354</v>
      </c>
      <c r="AI45" s="510"/>
      <c r="AJ45" s="510"/>
      <c r="AK45" s="510"/>
      <c r="AL45" s="510"/>
      <c r="AM45" s="510"/>
      <c r="AN45" s="510"/>
      <c r="AO45" s="510"/>
      <c r="AP45" s="510"/>
      <c r="AQ45" s="510"/>
      <c r="AR45" s="510"/>
      <c r="AS45" s="510"/>
      <c r="AT45" s="510"/>
      <c r="AU45" s="510"/>
      <c r="AV45" s="510"/>
      <c r="AW45" s="510"/>
      <c r="AX45" s="510"/>
      <c r="AY45" s="510"/>
      <c r="AZ45" s="510"/>
      <c r="BA45" s="510"/>
      <c r="BB45" s="510"/>
      <c r="BC45" s="510"/>
      <c r="BD45" s="510"/>
      <c r="BE45" s="510"/>
      <c r="BF45" s="510"/>
      <c r="BG45" s="510"/>
      <c r="BH45" s="511"/>
      <c r="BI45" s="141"/>
      <c r="BJ45" s="141"/>
    </row>
    <row r="46" spans="1:62" ht="16.5" customHeight="1" x14ac:dyDescent="0.4">
      <c r="A46" s="1"/>
      <c r="B46" s="1"/>
      <c r="C46" s="309"/>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1"/>
      <c r="AD46" s="1"/>
      <c r="AE46" s="1"/>
      <c r="AF46" s="141"/>
      <c r="AG46" s="141"/>
      <c r="AH46" s="512"/>
      <c r="AI46" s="513"/>
      <c r="AJ46" s="513"/>
      <c r="AK46" s="513"/>
      <c r="AL46" s="513"/>
      <c r="AM46" s="513"/>
      <c r="AN46" s="513"/>
      <c r="AO46" s="513"/>
      <c r="AP46" s="513"/>
      <c r="AQ46" s="513"/>
      <c r="AR46" s="513"/>
      <c r="AS46" s="513"/>
      <c r="AT46" s="513"/>
      <c r="AU46" s="513"/>
      <c r="AV46" s="513"/>
      <c r="AW46" s="513"/>
      <c r="AX46" s="513"/>
      <c r="AY46" s="513"/>
      <c r="AZ46" s="513"/>
      <c r="BA46" s="513"/>
      <c r="BB46" s="513"/>
      <c r="BC46" s="513"/>
      <c r="BD46" s="513"/>
      <c r="BE46" s="513"/>
      <c r="BF46" s="513"/>
      <c r="BG46" s="513"/>
      <c r="BH46" s="514"/>
      <c r="BI46" s="141"/>
      <c r="BJ46" s="141"/>
    </row>
    <row r="47" spans="1:62" ht="16.5" customHeight="1" x14ac:dyDescent="0.4">
      <c r="A47" s="1"/>
      <c r="B47" s="1"/>
      <c r="C47" s="309"/>
      <c r="D47" s="310"/>
      <c r="E47" s="310"/>
      <c r="F47" s="310"/>
      <c r="G47" s="310"/>
      <c r="H47" s="310"/>
      <c r="I47" s="310"/>
      <c r="J47" s="310"/>
      <c r="K47" s="310"/>
      <c r="L47" s="310"/>
      <c r="M47" s="310"/>
      <c r="N47" s="310"/>
      <c r="O47" s="310"/>
      <c r="P47" s="310"/>
      <c r="Q47" s="310"/>
      <c r="R47" s="310"/>
      <c r="S47" s="310"/>
      <c r="T47" s="310"/>
      <c r="U47" s="310"/>
      <c r="V47" s="310"/>
      <c r="W47" s="310"/>
      <c r="X47" s="310"/>
      <c r="Y47" s="310"/>
      <c r="Z47" s="310"/>
      <c r="AA47" s="310"/>
      <c r="AB47" s="310"/>
      <c r="AC47" s="311"/>
      <c r="AD47" s="1"/>
      <c r="AE47" s="1"/>
      <c r="AF47" s="141"/>
      <c r="AG47" s="141"/>
      <c r="AH47" s="512"/>
      <c r="AI47" s="513"/>
      <c r="AJ47" s="513"/>
      <c r="AK47" s="513"/>
      <c r="AL47" s="513"/>
      <c r="AM47" s="513"/>
      <c r="AN47" s="513"/>
      <c r="AO47" s="513"/>
      <c r="AP47" s="513"/>
      <c r="AQ47" s="513"/>
      <c r="AR47" s="513"/>
      <c r="AS47" s="513"/>
      <c r="AT47" s="513"/>
      <c r="AU47" s="513"/>
      <c r="AV47" s="513"/>
      <c r="AW47" s="513"/>
      <c r="AX47" s="513"/>
      <c r="AY47" s="513"/>
      <c r="AZ47" s="513"/>
      <c r="BA47" s="513"/>
      <c r="BB47" s="513"/>
      <c r="BC47" s="513"/>
      <c r="BD47" s="513"/>
      <c r="BE47" s="513"/>
      <c r="BF47" s="513"/>
      <c r="BG47" s="513"/>
      <c r="BH47" s="514"/>
      <c r="BI47" s="141"/>
      <c r="BJ47" s="141"/>
    </row>
    <row r="48" spans="1:62" ht="16.5" customHeight="1" x14ac:dyDescent="0.4">
      <c r="A48" s="1"/>
      <c r="B48" s="1"/>
      <c r="C48" s="312"/>
      <c r="D48" s="313"/>
      <c r="E48" s="313"/>
      <c r="F48" s="313"/>
      <c r="G48" s="313"/>
      <c r="H48" s="313"/>
      <c r="I48" s="313"/>
      <c r="J48" s="313"/>
      <c r="K48" s="313"/>
      <c r="L48" s="313"/>
      <c r="M48" s="313"/>
      <c r="N48" s="313"/>
      <c r="O48" s="313"/>
      <c r="P48" s="313"/>
      <c r="Q48" s="313"/>
      <c r="R48" s="313"/>
      <c r="S48" s="313"/>
      <c r="T48" s="313"/>
      <c r="U48" s="313"/>
      <c r="V48" s="313"/>
      <c r="W48" s="313"/>
      <c r="X48" s="313"/>
      <c r="Y48" s="313"/>
      <c r="Z48" s="313"/>
      <c r="AA48" s="313"/>
      <c r="AB48" s="313"/>
      <c r="AC48" s="314"/>
      <c r="AD48" s="1"/>
      <c r="AE48" s="1"/>
      <c r="AF48" s="141"/>
      <c r="AG48" s="141"/>
      <c r="AH48" s="515"/>
      <c r="AI48" s="516"/>
      <c r="AJ48" s="516"/>
      <c r="AK48" s="516"/>
      <c r="AL48" s="516"/>
      <c r="AM48" s="516"/>
      <c r="AN48" s="516"/>
      <c r="AO48" s="516"/>
      <c r="AP48" s="516"/>
      <c r="AQ48" s="516"/>
      <c r="AR48" s="516"/>
      <c r="AS48" s="516"/>
      <c r="AT48" s="516"/>
      <c r="AU48" s="516"/>
      <c r="AV48" s="516"/>
      <c r="AW48" s="516"/>
      <c r="AX48" s="516"/>
      <c r="AY48" s="516"/>
      <c r="AZ48" s="516"/>
      <c r="BA48" s="516"/>
      <c r="BB48" s="516"/>
      <c r="BC48" s="516"/>
      <c r="BD48" s="516"/>
      <c r="BE48" s="516"/>
      <c r="BF48" s="516"/>
      <c r="BG48" s="516"/>
      <c r="BH48" s="517"/>
      <c r="BI48" s="141"/>
      <c r="BJ48" s="141"/>
    </row>
    <row r="49" spans="1:62" ht="16.5" customHeight="1" x14ac:dyDescent="0.4">
      <c r="A49" s="1"/>
      <c r="B49" s="1"/>
      <c r="C49" s="298" t="s">
        <v>111</v>
      </c>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1"/>
      <c r="AF49" s="141"/>
      <c r="AG49" s="141"/>
      <c r="AH49" s="508" t="s">
        <v>111</v>
      </c>
      <c r="AI49" s="508"/>
      <c r="AJ49" s="508"/>
      <c r="AK49" s="508"/>
      <c r="AL49" s="508"/>
      <c r="AM49" s="508"/>
      <c r="AN49" s="508"/>
      <c r="AO49" s="508"/>
      <c r="AP49" s="508"/>
      <c r="AQ49" s="508"/>
      <c r="AR49" s="508"/>
      <c r="AS49" s="508"/>
      <c r="AT49" s="508"/>
      <c r="AU49" s="508"/>
      <c r="AV49" s="508"/>
      <c r="AW49" s="508"/>
      <c r="AX49" s="508"/>
      <c r="AY49" s="508"/>
      <c r="AZ49" s="508"/>
      <c r="BA49" s="508"/>
      <c r="BB49" s="508"/>
      <c r="BC49" s="508"/>
      <c r="BD49" s="508"/>
      <c r="BE49" s="508"/>
      <c r="BF49" s="508"/>
      <c r="BG49" s="508"/>
      <c r="BH49" s="508"/>
      <c r="BI49" s="508"/>
      <c r="BJ49" s="141"/>
    </row>
    <row r="50" spans="1:62" ht="16.5" customHeight="1" x14ac:dyDescent="0.4">
      <c r="A50" s="1"/>
      <c r="B50" s="1"/>
      <c r="C50" s="298" t="s">
        <v>112</v>
      </c>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1"/>
      <c r="AF50" s="141"/>
      <c r="AG50" s="141"/>
      <c r="AH50" s="508" t="s">
        <v>112</v>
      </c>
      <c r="AI50" s="508"/>
      <c r="AJ50" s="508"/>
      <c r="AK50" s="508"/>
      <c r="AL50" s="508"/>
      <c r="AM50" s="508"/>
      <c r="AN50" s="508"/>
      <c r="AO50" s="508"/>
      <c r="AP50" s="508"/>
      <c r="AQ50" s="508"/>
      <c r="AR50" s="508"/>
      <c r="AS50" s="508"/>
      <c r="AT50" s="508"/>
      <c r="AU50" s="508"/>
      <c r="AV50" s="508"/>
      <c r="AW50" s="508"/>
      <c r="AX50" s="508"/>
      <c r="AY50" s="508"/>
      <c r="AZ50" s="508"/>
      <c r="BA50" s="508"/>
      <c r="BB50" s="508"/>
      <c r="BC50" s="508"/>
      <c r="BD50" s="508"/>
      <c r="BE50" s="508"/>
      <c r="BF50" s="508"/>
      <c r="BG50" s="508"/>
      <c r="BH50" s="508"/>
      <c r="BI50" s="508"/>
      <c r="BJ50" s="141"/>
    </row>
    <row r="51" spans="1:62" ht="16.5" customHeight="1" x14ac:dyDescent="0.4">
      <c r="A51" s="1"/>
      <c r="B51" s="1"/>
      <c r="C51" s="298" t="s">
        <v>113</v>
      </c>
      <c r="D51" s="298"/>
      <c r="E51" s="298"/>
      <c r="F51" s="298"/>
      <c r="G51" s="298"/>
      <c r="H51" s="298"/>
      <c r="I51" s="298"/>
      <c r="J51" s="298"/>
      <c r="K51" s="298"/>
      <c r="L51" s="298"/>
      <c r="M51" s="298"/>
      <c r="N51" s="298"/>
      <c r="O51" s="298"/>
      <c r="P51" s="298"/>
      <c r="Q51" s="298"/>
      <c r="R51" s="298"/>
      <c r="S51" s="298"/>
      <c r="T51" s="298"/>
      <c r="U51" s="298"/>
      <c r="V51" s="298"/>
      <c r="W51" s="298"/>
      <c r="X51" s="298"/>
      <c r="Y51" s="298"/>
      <c r="Z51" s="298"/>
      <c r="AA51" s="298"/>
      <c r="AB51" s="298"/>
      <c r="AC51" s="298"/>
      <c r="AD51" s="298"/>
      <c r="AE51" s="1"/>
      <c r="AF51" s="141"/>
      <c r="AG51" s="141"/>
      <c r="AH51" s="508" t="s">
        <v>113</v>
      </c>
      <c r="AI51" s="508"/>
      <c r="AJ51" s="508"/>
      <c r="AK51" s="508"/>
      <c r="AL51" s="508"/>
      <c r="AM51" s="508"/>
      <c r="AN51" s="508"/>
      <c r="AO51" s="508"/>
      <c r="AP51" s="508"/>
      <c r="AQ51" s="508"/>
      <c r="AR51" s="508"/>
      <c r="AS51" s="508"/>
      <c r="AT51" s="508"/>
      <c r="AU51" s="508"/>
      <c r="AV51" s="508"/>
      <c r="AW51" s="508"/>
      <c r="AX51" s="508"/>
      <c r="AY51" s="508"/>
      <c r="AZ51" s="508"/>
      <c r="BA51" s="508"/>
      <c r="BB51" s="508"/>
      <c r="BC51" s="508"/>
      <c r="BD51" s="508"/>
      <c r="BE51" s="508"/>
      <c r="BF51" s="508"/>
      <c r="BG51" s="508"/>
      <c r="BH51" s="508"/>
      <c r="BI51" s="508"/>
      <c r="BJ51" s="141"/>
    </row>
    <row r="52" spans="1:62" ht="16.5" customHeight="1" x14ac:dyDescent="0.4">
      <c r="A52" s="1"/>
      <c r="B52" s="1"/>
      <c r="C52" s="305" t="s">
        <v>114</v>
      </c>
      <c r="D52" s="305"/>
      <c r="E52" s="305"/>
      <c r="F52" s="305"/>
      <c r="G52" s="305"/>
      <c r="H52" s="305"/>
      <c r="I52" s="305"/>
      <c r="J52" s="305"/>
      <c r="K52" s="305"/>
      <c r="L52" s="305"/>
      <c r="M52" s="305"/>
      <c r="N52" s="305"/>
      <c r="O52" s="305"/>
      <c r="P52" s="305"/>
      <c r="Q52" s="305"/>
      <c r="R52" s="305"/>
      <c r="S52" s="305"/>
      <c r="T52" s="305"/>
      <c r="U52" s="305"/>
      <c r="V52" s="305"/>
      <c r="W52" s="305"/>
      <c r="X52" s="305"/>
      <c r="Y52" s="305"/>
      <c r="Z52" s="305"/>
      <c r="AA52" s="305"/>
      <c r="AB52" s="305"/>
      <c r="AC52" s="305"/>
      <c r="AD52" s="305"/>
      <c r="AE52" s="1"/>
      <c r="AF52" s="141"/>
      <c r="AG52" s="141"/>
      <c r="AH52" s="518" t="s">
        <v>114</v>
      </c>
      <c r="AI52" s="518"/>
      <c r="AJ52" s="518"/>
      <c r="AK52" s="518"/>
      <c r="AL52" s="518"/>
      <c r="AM52" s="518"/>
      <c r="AN52" s="518"/>
      <c r="AO52" s="518"/>
      <c r="AP52" s="518"/>
      <c r="AQ52" s="518"/>
      <c r="AR52" s="518"/>
      <c r="AS52" s="518"/>
      <c r="AT52" s="518"/>
      <c r="AU52" s="518"/>
      <c r="AV52" s="518"/>
      <c r="AW52" s="518"/>
      <c r="AX52" s="518"/>
      <c r="AY52" s="518"/>
      <c r="AZ52" s="518"/>
      <c r="BA52" s="518"/>
      <c r="BB52" s="518"/>
      <c r="BC52" s="518"/>
      <c r="BD52" s="518"/>
      <c r="BE52" s="518"/>
      <c r="BF52" s="518"/>
      <c r="BG52" s="518"/>
      <c r="BH52" s="518"/>
      <c r="BI52" s="518"/>
      <c r="BJ52" s="141"/>
    </row>
    <row r="53" spans="1:62" ht="16.5" customHeight="1" x14ac:dyDescent="0.4">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c r="BE53" s="141"/>
      <c r="BF53" s="141"/>
      <c r="BG53" s="141"/>
      <c r="BH53" s="141"/>
      <c r="BI53" s="141"/>
      <c r="BJ53" s="141"/>
    </row>
    <row r="54" spans="1:62" ht="16.5" customHeight="1" x14ac:dyDescent="0.4">
      <c r="A54" s="1"/>
      <c r="B54" s="262" t="s">
        <v>115</v>
      </c>
      <c r="C54" s="262"/>
      <c r="D54" s="262"/>
      <c r="E54" s="262"/>
      <c r="F54" s="262"/>
      <c r="G54" s="262"/>
      <c r="H54" s="262"/>
      <c r="I54" s="262"/>
      <c r="J54" s="262"/>
      <c r="K54" s="262"/>
      <c r="L54" s="262"/>
      <c r="M54" s="262"/>
      <c r="N54" s="262"/>
      <c r="O54" s="262"/>
      <c r="P54" s="1"/>
      <c r="Q54" s="1"/>
      <c r="R54" s="1"/>
      <c r="S54" s="1"/>
      <c r="T54" s="1"/>
      <c r="U54" s="1"/>
      <c r="V54" s="1"/>
      <c r="W54" s="1"/>
      <c r="X54" s="1"/>
      <c r="Y54" s="1"/>
      <c r="Z54" s="1"/>
      <c r="AA54" s="1"/>
      <c r="AB54" s="1"/>
      <c r="AC54" s="1"/>
      <c r="AD54" s="1"/>
      <c r="AE54" s="1"/>
      <c r="AF54" s="141"/>
      <c r="AG54" s="474" t="s">
        <v>115</v>
      </c>
      <c r="AH54" s="474"/>
      <c r="AI54" s="474"/>
      <c r="AJ54" s="474"/>
      <c r="AK54" s="474"/>
      <c r="AL54" s="474"/>
      <c r="AM54" s="474"/>
      <c r="AN54" s="474"/>
      <c r="AO54" s="474"/>
      <c r="AP54" s="474"/>
      <c r="AQ54" s="474"/>
      <c r="AR54" s="474"/>
      <c r="AS54" s="474"/>
      <c r="AT54" s="474"/>
      <c r="AU54" s="141"/>
      <c r="AV54" s="141"/>
      <c r="AW54" s="141"/>
      <c r="AX54" s="141"/>
      <c r="AY54" s="141"/>
      <c r="AZ54" s="141"/>
      <c r="BA54" s="141"/>
      <c r="BB54" s="141"/>
      <c r="BC54" s="141"/>
      <c r="BD54" s="141"/>
      <c r="BE54" s="141"/>
      <c r="BF54" s="141"/>
      <c r="BG54" s="141"/>
      <c r="BH54" s="141"/>
      <c r="BI54" s="141"/>
      <c r="BJ54" s="141"/>
    </row>
    <row r="55" spans="1:62" ht="16.5" customHeight="1" x14ac:dyDescent="0.4">
      <c r="A55" s="1"/>
      <c r="B55" s="1"/>
      <c r="C55" s="97" t="s">
        <v>80</v>
      </c>
      <c r="D55" s="349" t="s">
        <v>116</v>
      </c>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350"/>
      <c r="AE55" s="1"/>
      <c r="AF55" s="141"/>
      <c r="AG55" s="141"/>
      <c r="AH55" s="189" t="s">
        <v>324</v>
      </c>
      <c r="AI55" s="519" t="s">
        <v>116</v>
      </c>
      <c r="AJ55" s="519"/>
      <c r="AK55" s="519"/>
      <c r="AL55" s="519"/>
      <c r="AM55" s="519"/>
      <c r="AN55" s="519"/>
      <c r="AO55" s="519"/>
      <c r="AP55" s="519"/>
      <c r="AQ55" s="519"/>
      <c r="AR55" s="519"/>
      <c r="AS55" s="519"/>
      <c r="AT55" s="519"/>
      <c r="AU55" s="519"/>
      <c r="AV55" s="519"/>
      <c r="AW55" s="519"/>
      <c r="AX55" s="519"/>
      <c r="AY55" s="519"/>
      <c r="AZ55" s="519"/>
      <c r="BA55" s="519"/>
      <c r="BB55" s="519"/>
      <c r="BC55" s="519"/>
      <c r="BD55" s="519"/>
      <c r="BE55" s="519"/>
      <c r="BF55" s="519"/>
      <c r="BG55" s="519"/>
      <c r="BH55" s="519"/>
      <c r="BI55" s="520"/>
      <c r="BJ55" s="141"/>
    </row>
    <row r="56" spans="1:62" ht="16.5" customHeight="1" x14ac:dyDescent="0.4">
      <c r="A56" s="1"/>
      <c r="B56" s="1"/>
      <c r="C56" s="97" t="s">
        <v>80</v>
      </c>
      <c r="D56" s="318" t="s">
        <v>117</v>
      </c>
      <c r="E56" s="318"/>
      <c r="F56" s="318"/>
      <c r="G56" s="318"/>
      <c r="H56" s="318"/>
      <c r="I56" s="318"/>
      <c r="J56" s="318"/>
      <c r="K56" s="318"/>
      <c r="L56" s="318"/>
      <c r="M56" s="318"/>
      <c r="N56" s="318"/>
      <c r="O56" s="318"/>
      <c r="P56" s="318"/>
      <c r="Q56" s="318"/>
      <c r="R56" s="318"/>
      <c r="S56" s="318"/>
      <c r="T56" s="318"/>
      <c r="U56" s="318"/>
      <c r="V56" s="318"/>
      <c r="W56" s="318"/>
      <c r="X56" s="318"/>
      <c r="Y56" s="318"/>
      <c r="Z56" s="318"/>
      <c r="AA56" s="318"/>
      <c r="AB56" s="318"/>
      <c r="AC56" s="318"/>
      <c r="AD56" s="319"/>
      <c r="AE56" s="1"/>
      <c r="AF56" s="141"/>
      <c r="AG56" s="141"/>
      <c r="AH56" s="189" t="s">
        <v>324</v>
      </c>
      <c r="AI56" s="521" t="s">
        <v>117</v>
      </c>
      <c r="AJ56" s="521"/>
      <c r="AK56" s="521"/>
      <c r="AL56" s="521"/>
      <c r="AM56" s="521"/>
      <c r="AN56" s="521"/>
      <c r="AO56" s="521"/>
      <c r="AP56" s="521"/>
      <c r="AQ56" s="521"/>
      <c r="AR56" s="521"/>
      <c r="AS56" s="521"/>
      <c r="AT56" s="521"/>
      <c r="AU56" s="521"/>
      <c r="AV56" s="521"/>
      <c r="AW56" s="521"/>
      <c r="AX56" s="521"/>
      <c r="AY56" s="521"/>
      <c r="AZ56" s="521"/>
      <c r="BA56" s="521"/>
      <c r="BB56" s="521"/>
      <c r="BC56" s="521"/>
      <c r="BD56" s="521"/>
      <c r="BE56" s="521"/>
      <c r="BF56" s="521"/>
      <c r="BG56" s="521"/>
      <c r="BH56" s="521"/>
      <c r="BI56" s="522"/>
      <c r="BJ56" s="141"/>
    </row>
    <row r="57" spans="1:62" ht="16.5" customHeight="1" x14ac:dyDescent="0.4">
      <c r="A57" s="1"/>
      <c r="B57" s="1"/>
      <c r="C57" s="97"/>
      <c r="D57" s="318" t="s">
        <v>118</v>
      </c>
      <c r="E57" s="318"/>
      <c r="F57" s="318"/>
      <c r="G57" s="318"/>
      <c r="H57" s="318"/>
      <c r="I57" s="318"/>
      <c r="J57" s="318"/>
      <c r="K57" s="318"/>
      <c r="L57" s="318"/>
      <c r="M57" s="318"/>
      <c r="N57" s="318"/>
      <c r="O57" s="318"/>
      <c r="P57" s="318"/>
      <c r="Q57" s="318"/>
      <c r="R57" s="318"/>
      <c r="S57" s="318"/>
      <c r="T57" s="318"/>
      <c r="U57" s="318"/>
      <c r="V57" s="318"/>
      <c r="W57" s="318"/>
      <c r="X57" s="318"/>
      <c r="Y57" s="318"/>
      <c r="Z57" s="318"/>
      <c r="AA57" s="318"/>
      <c r="AB57" s="318"/>
      <c r="AC57" s="318"/>
      <c r="AD57" s="319"/>
      <c r="AE57" s="1"/>
      <c r="AF57" s="141"/>
      <c r="AG57" s="141"/>
      <c r="AH57" s="190"/>
      <c r="AI57" s="521" t="s">
        <v>118</v>
      </c>
      <c r="AJ57" s="521"/>
      <c r="AK57" s="521"/>
      <c r="AL57" s="521"/>
      <c r="AM57" s="521"/>
      <c r="AN57" s="521"/>
      <c r="AO57" s="521"/>
      <c r="AP57" s="521"/>
      <c r="AQ57" s="521"/>
      <c r="AR57" s="521"/>
      <c r="AS57" s="521"/>
      <c r="AT57" s="521"/>
      <c r="AU57" s="521"/>
      <c r="AV57" s="521"/>
      <c r="AW57" s="521"/>
      <c r="AX57" s="521"/>
      <c r="AY57" s="521"/>
      <c r="AZ57" s="521"/>
      <c r="BA57" s="521"/>
      <c r="BB57" s="521"/>
      <c r="BC57" s="521"/>
      <c r="BD57" s="521"/>
      <c r="BE57" s="521"/>
      <c r="BF57" s="521"/>
      <c r="BG57" s="521"/>
      <c r="BH57" s="521"/>
      <c r="BI57" s="522"/>
      <c r="BJ57" s="141"/>
    </row>
    <row r="58" spans="1:62" ht="16.5" customHeight="1" x14ac:dyDescent="0.4">
      <c r="A58" s="1"/>
      <c r="B58" s="1"/>
      <c r="C58" s="97"/>
      <c r="D58" s="318" t="s">
        <v>119</v>
      </c>
      <c r="E58" s="318"/>
      <c r="F58" s="318"/>
      <c r="G58" s="318"/>
      <c r="H58" s="318"/>
      <c r="I58" s="318"/>
      <c r="J58" s="318"/>
      <c r="K58" s="318"/>
      <c r="L58" s="318"/>
      <c r="M58" s="318"/>
      <c r="N58" s="318"/>
      <c r="O58" s="318"/>
      <c r="P58" s="318"/>
      <c r="Q58" s="318"/>
      <c r="R58" s="318"/>
      <c r="S58" s="318"/>
      <c r="T58" s="318"/>
      <c r="U58" s="318"/>
      <c r="V58" s="318"/>
      <c r="W58" s="318"/>
      <c r="X58" s="318"/>
      <c r="Y58" s="318"/>
      <c r="Z58" s="318"/>
      <c r="AA58" s="318"/>
      <c r="AB58" s="318"/>
      <c r="AC58" s="318"/>
      <c r="AD58" s="319"/>
      <c r="AE58" s="1"/>
      <c r="AF58" s="141"/>
      <c r="AG58" s="141"/>
      <c r="AH58" s="190"/>
      <c r="AI58" s="521" t="s">
        <v>119</v>
      </c>
      <c r="AJ58" s="521"/>
      <c r="AK58" s="521"/>
      <c r="AL58" s="521"/>
      <c r="AM58" s="521"/>
      <c r="AN58" s="521"/>
      <c r="AO58" s="521"/>
      <c r="AP58" s="521"/>
      <c r="AQ58" s="521"/>
      <c r="AR58" s="521"/>
      <c r="AS58" s="521"/>
      <c r="AT58" s="521"/>
      <c r="AU58" s="521"/>
      <c r="AV58" s="521"/>
      <c r="AW58" s="521"/>
      <c r="AX58" s="521"/>
      <c r="AY58" s="521"/>
      <c r="AZ58" s="521"/>
      <c r="BA58" s="521"/>
      <c r="BB58" s="521"/>
      <c r="BC58" s="521"/>
      <c r="BD58" s="521"/>
      <c r="BE58" s="521"/>
      <c r="BF58" s="521"/>
      <c r="BG58" s="521"/>
      <c r="BH58" s="521"/>
      <c r="BI58" s="522"/>
      <c r="BJ58" s="141"/>
    </row>
    <row r="59" spans="1:62" ht="16.5" customHeight="1" x14ac:dyDescent="0.4">
      <c r="A59" s="1"/>
      <c r="B59" s="1"/>
      <c r="C59" s="98"/>
      <c r="D59" s="318" t="s">
        <v>120</v>
      </c>
      <c r="E59" s="318"/>
      <c r="F59" s="318"/>
      <c r="G59" s="318"/>
      <c r="H59" s="318"/>
      <c r="I59" s="318"/>
      <c r="J59" s="318"/>
      <c r="K59" s="318"/>
      <c r="L59" s="318"/>
      <c r="M59" s="318"/>
      <c r="N59" s="318"/>
      <c r="O59" s="318"/>
      <c r="P59" s="318"/>
      <c r="Q59" s="318"/>
      <c r="R59" s="318"/>
      <c r="S59" s="318"/>
      <c r="T59" s="318"/>
      <c r="U59" s="318"/>
      <c r="V59" s="318"/>
      <c r="W59" s="318"/>
      <c r="X59" s="318"/>
      <c r="Y59" s="318"/>
      <c r="Z59" s="318"/>
      <c r="AA59" s="318"/>
      <c r="AB59" s="318"/>
      <c r="AC59" s="318"/>
      <c r="AD59" s="319"/>
      <c r="AE59" s="1"/>
      <c r="AF59" s="141"/>
      <c r="AG59" s="141"/>
      <c r="AH59" s="191"/>
      <c r="AI59" s="521" t="s">
        <v>120</v>
      </c>
      <c r="AJ59" s="521"/>
      <c r="AK59" s="521"/>
      <c r="AL59" s="521"/>
      <c r="AM59" s="521"/>
      <c r="AN59" s="521"/>
      <c r="AO59" s="521"/>
      <c r="AP59" s="521"/>
      <c r="AQ59" s="521"/>
      <c r="AR59" s="521"/>
      <c r="AS59" s="521"/>
      <c r="AT59" s="521"/>
      <c r="AU59" s="521"/>
      <c r="AV59" s="521"/>
      <c r="AW59" s="521"/>
      <c r="AX59" s="521"/>
      <c r="AY59" s="521"/>
      <c r="AZ59" s="521"/>
      <c r="BA59" s="521"/>
      <c r="BB59" s="521"/>
      <c r="BC59" s="521"/>
      <c r="BD59" s="521"/>
      <c r="BE59" s="521"/>
      <c r="BF59" s="521"/>
      <c r="BG59" s="521"/>
      <c r="BH59" s="521"/>
      <c r="BI59" s="522"/>
      <c r="BJ59" s="141"/>
    </row>
    <row r="60" spans="1:62" ht="16.5" customHeight="1" x14ac:dyDescent="0.4">
      <c r="A60" s="1"/>
      <c r="B60" s="1"/>
      <c r="C60" s="97"/>
      <c r="D60" s="318" t="s">
        <v>121</v>
      </c>
      <c r="E60" s="318"/>
      <c r="F60" s="318"/>
      <c r="G60" s="318"/>
      <c r="H60" s="318"/>
      <c r="I60" s="318"/>
      <c r="J60" s="318"/>
      <c r="K60" s="318"/>
      <c r="L60" s="318"/>
      <c r="M60" s="318"/>
      <c r="N60" s="318"/>
      <c r="O60" s="318"/>
      <c r="P60" s="318"/>
      <c r="Q60" s="318"/>
      <c r="R60" s="318"/>
      <c r="S60" s="318"/>
      <c r="T60" s="318"/>
      <c r="U60" s="318"/>
      <c r="V60" s="318"/>
      <c r="W60" s="318"/>
      <c r="X60" s="318"/>
      <c r="Y60" s="318"/>
      <c r="Z60" s="318"/>
      <c r="AA60" s="318"/>
      <c r="AB60" s="318"/>
      <c r="AC60" s="318"/>
      <c r="AD60" s="319"/>
      <c r="AE60" s="1"/>
      <c r="AF60" s="141"/>
      <c r="AG60" s="141"/>
      <c r="AH60" s="190"/>
      <c r="AI60" s="521" t="s">
        <v>121</v>
      </c>
      <c r="AJ60" s="521"/>
      <c r="AK60" s="521"/>
      <c r="AL60" s="521"/>
      <c r="AM60" s="521"/>
      <c r="AN60" s="521"/>
      <c r="AO60" s="521"/>
      <c r="AP60" s="521"/>
      <c r="AQ60" s="521"/>
      <c r="AR60" s="521"/>
      <c r="AS60" s="521"/>
      <c r="AT60" s="521"/>
      <c r="AU60" s="521"/>
      <c r="AV60" s="521"/>
      <c r="AW60" s="521"/>
      <c r="AX60" s="521"/>
      <c r="AY60" s="521"/>
      <c r="AZ60" s="521"/>
      <c r="BA60" s="521"/>
      <c r="BB60" s="521"/>
      <c r="BC60" s="521"/>
      <c r="BD60" s="521"/>
      <c r="BE60" s="521"/>
      <c r="BF60" s="521"/>
      <c r="BG60" s="521"/>
      <c r="BH60" s="521"/>
      <c r="BI60" s="522"/>
      <c r="BJ60" s="141"/>
    </row>
    <row r="61" spans="1:62" ht="16.5" customHeight="1" x14ac:dyDescent="0.4">
      <c r="A61" s="1"/>
      <c r="B61" s="1"/>
      <c r="C61" s="98"/>
      <c r="D61" s="318" t="s">
        <v>122</v>
      </c>
      <c r="E61" s="318"/>
      <c r="F61" s="318"/>
      <c r="G61" s="318"/>
      <c r="H61" s="318"/>
      <c r="I61" s="318"/>
      <c r="J61" s="318"/>
      <c r="K61" s="318"/>
      <c r="L61" s="318"/>
      <c r="M61" s="318"/>
      <c r="N61" s="318"/>
      <c r="O61" s="318"/>
      <c r="P61" s="318"/>
      <c r="Q61" s="318"/>
      <c r="R61" s="318"/>
      <c r="S61" s="318"/>
      <c r="T61" s="318"/>
      <c r="U61" s="318"/>
      <c r="V61" s="318"/>
      <c r="W61" s="318"/>
      <c r="X61" s="318"/>
      <c r="Y61" s="318"/>
      <c r="Z61" s="318"/>
      <c r="AA61" s="318"/>
      <c r="AB61" s="318"/>
      <c r="AC61" s="318"/>
      <c r="AD61" s="319"/>
      <c r="AE61" s="1"/>
      <c r="AF61" s="141"/>
      <c r="AG61" s="141"/>
      <c r="AH61" s="191"/>
      <c r="AI61" s="521" t="s">
        <v>122</v>
      </c>
      <c r="AJ61" s="521"/>
      <c r="AK61" s="521"/>
      <c r="AL61" s="521"/>
      <c r="AM61" s="521"/>
      <c r="AN61" s="521"/>
      <c r="AO61" s="521"/>
      <c r="AP61" s="521"/>
      <c r="AQ61" s="521"/>
      <c r="AR61" s="521"/>
      <c r="AS61" s="521"/>
      <c r="AT61" s="521"/>
      <c r="AU61" s="521"/>
      <c r="AV61" s="521"/>
      <c r="AW61" s="521"/>
      <c r="AX61" s="521"/>
      <c r="AY61" s="521"/>
      <c r="AZ61" s="521"/>
      <c r="BA61" s="521"/>
      <c r="BB61" s="521"/>
      <c r="BC61" s="521"/>
      <c r="BD61" s="521"/>
      <c r="BE61" s="521"/>
      <c r="BF61" s="521"/>
      <c r="BG61" s="521"/>
      <c r="BH61" s="521"/>
      <c r="BI61" s="522"/>
      <c r="BJ61" s="141"/>
    </row>
    <row r="62" spans="1:62" ht="16.5" customHeight="1" x14ac:dyDescent="0.4">
      <c r="A62" s="1"/>
      <c r="B62" s="1"/>
      <c r="C62" s="97"/>
      <c r="D62" s="318" t="s">
        <v>123</v>
      </c>
      <c r="E62" s="318"/>
      <c r="F62" s="318"/>
      <c r="G62" s="318"/>
      <c r="H62" s="318"/>
      <c r="I62" s="318"/>
      <c r="J62" s="318"/>
      <c r="K62" s="318"/>
      <c r="L62" s="318"/>
      <c r="M62" s="318"/>
      <c r="N62" s="318"/>
      <c r="O62" s="318"/>
      <c r="P62" s="318"/>
      <c r="Q62" s="318"/>
      <c r="R62" s="318"/>
      <c r="S62" s="318"/>
      <c r="T62" s="318"/>
      <c r="U62" s="318"/>
      <c r="V62" s="318"/>
      <c r="W62" s="318"/>
      <c r="X62" s="318"/>
      <c r="Y62" s="318"/>
      <c r="Z62" s="318"/>
      <c r="AA62" s="318"/>
      <c r="AB62" s="318"/>
      <c r="AC62" s="318"/>
      <c r="AD62" s="319"/>
      <c r="AE62" s="1"/>
      <c r="AF62" s="141"/>
      <c r="AG62" s="141"/>
      <c r="AH62" s="190"/>
      <c r="AI62" s="521" t="s">
        <v>123</v>
      </c>
      <c r="AJ62" s="521"/>
      <c r="AK62" s="521"/>
      <c r="AL62" s="521"/>
      <c r="AM62" s="521"/>
      <c r="AN62" s="521"/>
      <c r="AO62" s="521"/>
      <c r="AP62" s="521"/>
      <c r="AQ62" s="521"/>
      <c r="AR62" s="521"/>
      <c r="AS62" s="521"/>
      <c r="AT62" s="521"/>
      <c r="AU62" s="521"/>
      <c r="AV62" s="521"/>
      <c r="AW62" s="521"/>
      <c r="AX62" s="521"/>
      <c r="AY62" s="521"/>
      <c r="AZ62" s="521"/>
      <c r="BA62" s="521"/>
      <c r="BB62" s="521"/>
      <c r="BC62" s="521"/>
      <c r="BD62" s="521"/>
      <c r="BE62" s="521"/>
      <c r="BF62" s="521"/>
      <c r="BG62" s="521"/>
      <c r="BH62" s="521"/>
      <c r="BI62" s="522"/>
      <c r="BJ62" s="141"/>
    </row>
    <row r="63" spans="1:62" ht="16.5" customHeight="1" x14ac:dyDescent="0.4">
      <c r="A63" s="1"/>
      <c r="B63" s="1"/>
      <c r="C63" s="97"/>
      <c r="D63" s="318" t="s">
        <v>124</v>
      </c>
      <c r="E63" s="318"/>
      <c r="F63" s="318"/>
      <c r="G63" s="318"/>
      <c r="H63" s="318"/>
      <c r="I63" s="318"/>
      <c r="J63" s="318"/>
      <c r="K63" s="318"/>
      <c r="L63" s="318"/>
      <c r="M63" s="318"/>
      <c r="N63" s="318"/>
      <c r="O63" s="318"/>
      <c r="P63" s="318"/>
      <c r="Q63" s="318"/>
      <c r="R63" s="318"/>
      <c r="S63" s="318"/>
      <c r="T63" s="318"/>
      <c r="U63" s="318"/>
      <c r="V63" s="318"/>
      <c r="W63" s="318"/>
      <c r="X63" s="318"/>
      <c r="Y63" s="318"/>
      <c r="Z63" s="318"/>
      <c r="AA63" s="318"/>
      <c r="AB63" s="318"/>
      <c r="AC63" s="318"/>
      <c r="AD63" s="319"/>
      <c r="AE63" s="1"/>
      <c r="AF63" s="141"/>
      <c r="AG63" s="141"/>
      <c r="AH63" s="190"/>
      <c r="AI63" s="521" t="s">
        <v>124</v>
      </c>
      <c r="AJ63" s="521"/>
      <c r="AK63" s="521"/>
      <c r="AL63" s="521"/>
      <c r="AM63" s="521"/>
      <c r="AN63" s="521"/>
      <c r="AO63" s="521"/>
      <c r="AP63" s="521"/>
      <c r="AQ63" s="521"/>
      <c r="AR63" s="521"/>
      <c r="AS63" s="521"/>
      <c r="AT63" s="521"/>
      <c r="AU63" s="521"/>
      <c r="AV63" s="521"/>
      <c r="AW63" s="521"/>
      <c r="AX63" s="521"/>
      <c r="AY63" s="521"/>
      <c r="AZ63" s="521"/>
      <c r="BA63" s="521"/>
      <c r="BB63" s="521"/>
      <c r="BC63" s="521"/>
      <c r="BD63" s="521"/>
      <c r="BE63" s="521"/>
      <c r="BF63" s="521"/>
      <c r="BG63" s="521"/>
      <c r="BH63" s="521"/>
      <c r="BI63" s="522"/>
      <c r="BJ63" s="141"/>
    </row>
    <row r="64" spans="1:62" ht="16.5" customHeight="1" x14ac:dyDescent="0.4">
      <c r="A64" s="1"/>
      <c r="B64" s="1"/>
      <c r="C64" s="98"/>
      <c r="D64" s="318" t="s">
        <v>125</v>
      </c>
      <c r="E64" s="318"/>
      <c r="F64" s="318"/>
      <c r="G64" s="318"/>
      <c r="H64" s="318"/>
      <c r="I64" s="318"/>
      <c r="J64" s="318"/>
      <c r="K64" s="318"/>
      <c r="L64" s="318"/>
      <c r="M64" s="318"/>
      <c r="N64" s="318"/>
      <c r="O64" s="318"/>
      <c r="P64" s="318"/>
      <c r="Q64" s="318"/>
      <c r="R64" s="318"/>
      <c r="S64" s="318"/>
      <c r="T64" s="318"/>
      <c r="U64" s="318"/>
      <c r="V64" s="318"/>
      <c r="W64" s="318"/>
      <c r="X64" s="318"/>
      <c r="Y64" s="318"/>
      <c r="Z64" s="318"/>
      <c r="AA64" s="318"/>
      <c r="AB64" s="318"/>
      <c r="AC64" s="318"/>
      <c r="AD64" s="319"/>
      <c r="AE64" s="1"/>
      <c r="AF64" s="141"/>
      <c r="AG64" s="141"/>
      <c r="AH64" s="191"/>
      <c r="AI64" s="521" t="s">
        <v>125</v>
      </c>
      <c r="AJ64" s="521"/>
      <c r="AK64" s="521"/>
      <c r="AL64" s="521"/>
      <c r="AM64" s="521"/>
      <c r="AN64" s="521"/>
      <c r="AO64" s="521"/>
      <c r="AP64" s="521"/>
      <c r="AQ64" s="521"/>
      <c r="AR64" s="521"/>
      <c r="AS64" s="521"/>
      <c r="AT64" s="521"/>
      <c r="AU64" s="521"/>
      <c r="AV64" s="521"/>
      <c r="AW64" s="521"/>
      <c r="AX64" s="521"/>
      <c r="AY64" s="521"/>
      <c r="AZ64" s="521"/>
      <c r="BA64" s="521"/>
      <c r="BB64" s="521"/>
      <c r="BC64" s="521"/>
      <c r="BD64" s="521"/>
      <c r="BE64" s="521"/>
      <c r="BF64" s="521"/>
      <c r="BG64" s="521"/>
      <c r="BH64" s="521"/>
      <c r="BI64" s="522"/>
      <c r="BJ64" s="141"/>
    </row>
    <row r="65" spans="1:62" ht="16.5" customHeight="1" x14ac:dyDescent="0.4">
      <c r="A65" s="1"/>
      <c r="B65" s="1"/>
      <c r="C65" s="97"/>
      <c r="D65" s="347" t="s">
        <v>126</v>
      </c>
      <c r="E65" s="347"/>
      <c r="F65" s="347"/>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c r="AD65" s="348"/>
      <c r="AE65" s="1"/>
      <c r="AF65" s="141"/>
      <c r="AG65" s="141"/>
      <c r="AH65" s="190"/>
      <c r="AI65" s="523" t="s">
        <v>126</v>
      </c>
      <c r="AJ65" s="523"/>
      <c r="AK65" s="523"/>
      <c r="AL65" s="523"/>
      <c r="AM65" s="523"/>
      <c r="AN65" s="523"/>
      <c r="AO65" s="523"/>
      <c r="AP65" s="523"/>
      <c r="AQ65" s="523"/>
      <c r="AR65" s="523"/>
      <c r="AS65" s="523"/>
      <c r="AT65" s="523"/>
      <c r="AU65" s="523"/>
      <c r="AV65" s="523"/>
      <c r="AW65" s="523"/>
      <c r="AX65" s="523"/>
      <c r="AY65" s="523"/>
      <c r="AZ65" s="523"/>
      <c r="BA65" s="523"/>
      <c r="BB65" s="523"/>
      <c r="BC65" s="523"/>
      <c r="BD65" s="523"/>
      <c r="BE65" s="523"/>
      <c r="BF65" s="523"/>
      <c r="BG65" s="523"/>
      <c r="BH65" s="523"/>
      <c r="BI65" s="524"/>
      <c r="BJ65" s="141"/>
    </row>
    <row r="66" spans="1:62" ht="16.5" customHeight="1" x14ac:dyDescent="0.4">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41"/>
      <c r="AG66" s="141"/>
      <c r="AH66" s="141"/>
      <c r="AI66" s="141"/>
      <c r="AJ66" s="141"/>
      <c r="AK66" s="141"/>
      <c r="AL66" s="141"/>
      <c r="AM66" s="141"/>
      <c r="AN66" s="141"/>
      <c r="AO66" s="141"/>
      <c r="AP66" s="141"/>
      <c r="AQ66" s="141"/>
      <c r="AR66" s="141"/>
      <c r="AS66" s="141"/>
      <c r="AT66" s="141"/>
      <c r="AU66" s="141"/>
      <c r="AV66" s="141"/>
      <c r="AW66" s="141"/>
      <c r="AX66" s="141"/>
      <c r="AY66" s="141"/>
      <c r="AZ66" s="141"/>
      <c r="BA66" s="141"/>
      <c r="BB66" s="141"/>
      <c r="BC66" s="141"/>
      <c r="BD66" s="141"/>
      <c r="BE66" s="141"/>
      <c r="BF66" s="141"/>
      <c r="BG66" s="141"/>
      <c r="BH66" s="141"/>
      <c r="BI66" s="141"/>
      <c r="BJ66" s="141"/>
    </row>
    <row r="67" spans="1:62" ht="16.5" customHeight="1" x14ac:dyDescent="0.4">
      <c r="A67" s="1"/>
      <c r="B67" s="1"/>
      <c r="C67" s="320" t="s">
        <v>127</v>
      </c>
      <c r="D67" s="320"/>
      <c r="E67" s="320"/>
      <c r="F67" s="320"/>
      <c r="G67" s="320"/>
      <c r="H67" s="320"/>
      <c r="I67" s="320"/>
      <c r="J67" s="320"/>
      <c r="K67" s="320"/>
      <c r="L67" s="320"/>
      <c r="M67" s="320"/>
      <c r="N67" s="320"/>
      <c r="O67" s="320"/>
      <c r="P67" s="320"/>
      <c r="Q67" s="320"/>
      <c r="R67" s="320"/>
      <c r="S67" s="320"/>
      <c r="T67" s="320"/>
      <c r="U67" s="320"/>
      <c r="V67" s="320"/>
      <c r="W67" s="320"/>
      <c r="X67" s="320"/>
      <c r="Y67" s="320"/>
      <c r="Z67" s="320"/>
      <c r="AA67" s="320"/>
      <c r="AB67" s="320"/>
      <c r="AC67" s="320"/>
      <c r="AD67" s="1"/>
      <c r="AE67" s="1"/>
      <c r="AF67" s="141"/>
      <c r="AG67" s="141"/>
      <c r="AH67" s="525" t="s">
        <v>127</v>
      </c>
      <c r="AI67" s="525"/>
      <c r="AJ67" s="525"/>
      <c r="AK67" s="525"/>
      <c r="AL67" s="525"/>
      <c r="AM67" s="525"/>
      <c r="AN67" s="525"/>
      <c r="AO67" s="525"/>
      <c r="AP67" s="525"/>
      <c r="AQ67" s="525"/>
      <c r="AR67" s="525"/>
      <c r="AS67" s="525"/>
      <c r="AT67" s="525"/>
      <c r="AU67" s="525"/>
      <c r="AV67" s="525"/>
      <c r="AW67" s="525"/>
      <c r="AX67" s="525"/>
      <c r="AY67" s="525"/>
      <c r="AZ67" s="525"/>
      <c r="BA67" s="525"/>
      <c r="BB67" s="525"/>
      <c r="BC67" s="525"/>
      <c r="BD67" s="525"/>
      <c r="BE67" s="525"/>
      <c r="BF67" s="525"/>
      <c r="BG67" s="525"/>
      <c r="BH67" s="525"/>
      <c r="BI67" s="141"/>
      <c r="BJ67" s="141"/>
    </row>
    <row r="68" spans="1:62" ht="16.5" customHeight="1" x14ac:dyDescent="0.4">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41"/>
      <c r="AG68" s="141"/>
      <c r="AH68" s="141"/>
      <c r="AI68" s="141"/>
      <c r="AJ68" s="141"/>
      <c r="AK68" s="141"/>
      <c r="AL68" s="141"/>
      <c r="AM68" s="141"/>
      <c r="AN68" s="141"/>
      <c r="AO68" s="141"/>
      <c r="AP68" s="141"/>
      <c r="AQ68" s="141"/>
      <c r="AR68" s="141"/>
      <c r="AS68" s="141"/>
      <c r="AT68" s="141"/>
      <c r="AU68" s="141"/>
      <c r="AV68" s="141"/>
      <c r="AW68" s="141"/>
      <c r="AX68" s="141"/>
      <c r="AY68" s="141"/>
      <c r="AZ68" s="141"/>
      <c r="BA68" s="141"/>
      <c r="BB68" s="141"/>
      <c r="BC68" s="141"/>
      <c r="BD68" s="141"/>
      <c r="BE68" s="141"/>
      <c r="BF68" s="141"/>
      <c r="BG68" s="141"/>
      <c r="BH68" s="141"/>
      <c r="BI68" s="141"/>
      <c r="BJ68" s="141"/>
    </row>
    <row r="69" spans="1:62" ht="16.5" customHeight="1" x14ac:dyDescent="0.4">
      <c r="A69" s="1"/>
      <c r="B69" s="1" t="s">
        <v>128</v>
      </c>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41"/>
      <c r="AG69" s="141" t="s">
        <v>128</v>
      </c>
      <c r="AH69" s="141"/>
      <c r="AI69" s="141"/>
      <c r="AJ69" s="141"/>
      <c r="AK69" s="141"/>
      <c r="AL69" s="141"/>
      <c r="AM69" s="141"/>
      <c r="AN69" s="141"/>
      <c r="AO69" s="141"/>
      <c r="AP69" s="141"/>
      <c r="AQ69" s="141"/>
      <c r="AR69" s="141"/>
      <c r="AS69" s="141"/>
      <c r="AT69" s="141"/>
      <c r="AU69" s="141"/>
      <c r="AV69" s="141"/>
      <c r="AW69" s="141"/>
      <c r="AX69" s="141"/>
      <c r="AY69" s="141"/>
      <c r="AZ69" s="141"/>
      <c r="BA69" s="141"/>
      <c r="BB69" s="141"/>
      <c r="BC69" s="141"/>
      <c r="BD69" s="141"/>
      <c r="BE69" s="141"/>
      <c r="BF69" s="141"/>
      <c r="BG69" s="141"/>
      <c r="BH69" s="141"/>
      <c r="BI69" s="141"/>
      <c r="BJ69" s="141"/>
    </row>
    <row r="70" spans="1:62" ht="45.75" customHeight="1" x14ac:dyDescent="0.4">
      <c r="A70" s="1"/>
      <c r="B70" s="1"/>
      <c r="C70" s="315"/>
      <c r="D70" s="307"/>
      <c r="E70" s="307"/>
      <c r="F70" s="307"/>
      <c r="G70" s="307"/>
      <c r="H70" s="307"/>
      <c r="I70" s="307"/>
      <c r="J70" s="307"/>
      <c r="K70" s="307"/>
      <c r="L70" s="307"/>
      <c r="M70" s="307"/>
      <c r="N70" s="307"/>
      <c r="O70" s="307"/>
      <c r="P70" s="307"/>
      <c r="Q70" s="307"/>
      <c r="R70" s="307"/>
      <c r="S70" s="307"/>
      <c r="T70" s="307"/>
      <c r="U70" s="307"/>
      <c r="V70" s="307"/>
      <c r="W70" s="307"/>
      <c r="X70" s="307"/>
      <c r="Y70" s="307"/>
      <c r="Z70" s="307"/>
      <c r="AA70" s="307"/>
      <c r="AB70" s="307"/>
      <c r="AC70" s="307"/>
      <c r="AD70" s="308"/>
      <c r="AE70" s="1"/>
      <c r="AF70" s="141"/>
      <c r="AG70" s="141"/>
      <c r="AH70" s="509" t="s">
        <v>376</v>
      </c>
      <c r="AI70" s="510"/>
      <c r="AJ70" s="510"/>
      <c r="AK70" s="510"/>
      <c r="AL70" s="510"/>
      <c r="AM70" s="510"/>
      <c r="AN70" s="510"/>
      <c r="AO70" s="510"/>
      <c r="AP70" s="510"/>
      <c r="AQ70" s="510"/>
      <c r="AR70" s="510"/>
      <c r="AS70" s="510"/>
      <c r="AT70" s="510"/>
      <c r="AU70" s="510"/>
      <c r="AV70" s="510"/>
      <c r="AW70" s="510"/>
      <c r="AX70" s="510"/>
      <c r="AY70" s="510"/>
      <c r="AZ70" s="510"/>
      <c r="BA70" s="510"/>
      <c r="BB70" s="510"/>
      <c r="BC70" s="510"/>
      <c r="BD70" s="510"/>
      <c r="BE70" s="510"/>
      <c r="BF70" s="510"/>
      <c r="BG70" s="510"/>
      <c r="BH70" s="510"/>
      <c r="BI70" s="511"/>
      <c r="BJ70" s="141"/>
    </row>
    <row r="71" spans="1:62" ht="45.75" customHeight="1" x14ac:dyDescent="0.4">
      <c r="A71" s="1"/>
      <c r="B71" s="1"/>
      <c r="C71" s="309"/>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1"/>
      <c r="AE71" s="1"/>
      <c r="AF71" s="141"/>
      <c r="AG71" s="141"/>
      <c r="AH71" s="512"/>
      <c r="AI71" s="513"/>
      <c r="AJ71" s="513"/>
      <c r="AK71" s="513"/>
      <c r="AL71" s="513"/>
      <c r="AM71" s="513"/>
      <c r="AN71" s="513"/>
      <c r="AO71" s="513"/>
      <c r="AP71" s="513"/>
      <c r="AQ71" s="513"/>
      <c r="AR71" s="513"/>
      <c r="AS71" s="513"/>
      <c r="AT71" s="513"/>
      <c r="AU71" s="513"/>
      <c r="AV71" s="513"/>
      <c r="AW71" s="513"/>
      <c r="AX71" s="513"/>
      <c r="AY71" s="513"/>
      <c r="AZ71" s="513"/>
      <c r="BA71" s="513"/>
      <c r="BB71" s="513"/>
      <c r="BC71" s="513"/>
      <c r="BD71" s="513"/>
      <c r="BE71" s="513"/>
      <c r="BF71" s="513"/>
      <c r="BG71" s="513"/>
      <c r="BH71" s="513"/>
      <c r="BI71" s="514"/>
      <c r="BJ71" s="141"/>
    </row>
    <row r="72" spans="1:62" ht="45.75" customHeight="1" x14ac:dyDescent="0.4">
      <c r="A72" s="1"/>
      <c r="B72" s="1"/>
      <c r="C72" s="309"/>
      <c r="D72" s="31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1"/>
      <c r="AE72" s="1"/>
      <c r="AF72" s="141"/>
      <c r="AG72" s="141"/>
      <c r="AH72" s="512"/>
      <c r="AI72" s="513"/>
      <c r="AJ72" s="513"/>
      <c r="AK72" s="513"/>
      <c r="AL72" s="513"/>
      <c r="AM72" s="513"/>
      <c r="AN72" s="513"/>
      <c r="AO72" s="513"/>
      <c r="AP72" s="513"/>
      <c r="AQ72" s="513"/>
      <c r="AR72" s="513"/>
      <c r="AS72" s="513"/>
      <c r="AT72" s="513"/>
      <c r="AU72" s="513"/>
      <c r="AV72" s="513"/>
      <c r="AW72" s="513"/>
      <c r="AX72" s="513"/>
      <c r="AY72" s="513"/>
      <c r="AZ72" s="513"/>
      <c r="BA72" s="513"/>
      <c r="BB72" s="513"/>
      <c r="BC72" s="513"/>
      <c r="BD72" s="513"/>
      <c r="BE72" s="513"/>
      <c r="BF72" s="513"/>
      <c r="BG72" s="513"/>
      <c r="BH72" s="513"/>
      <c r="BI72" s="514"/>
      <c r="BJ72" s="141"/>
    </row>
    <row r="73" spans="1:62" x14ac:dyDescent="0.4">
      <c r="A73" s="1"/>
      <c r="B73" s="1"/>
      <c r="C73" s="312"/>
      <c r="D73" s="313"/>
      <c r="E73" s="313"/>
      <c r="F73" s="313"/>
      <c r="G73" s="313"/>
      <c r="H73" s="313"/>
      <c r="I73" s="313"/>
      <c r="J73" s="313"/>
      <c r="K73" s="313"/>
      <c r="L73" s="313"/>
      <c r="M73" s="313"/>
      <c r="N73" s="313"/>
      <c r="O73" s="313"/>
      <c r="P73" s="313"/>
      <c r="Q73" s="313"/>
      <c r="R73" s="313"/>
      <c r="S73" s="313"/>
      <c r="T73" s="313"/>
      <c r="U73" s="313"/>
      <c r="V73" s="313"/>
      <c r="W73" s="313"/>
      <c r="X73" s="313"/>
      <c r="Y73" s="313"/>
      <c r="Z73" s="313"/>
      <c r="AA73" s="313"/>
      <c r="AB73" s="313"/>
      <c r="AC73" s="313"/>
      <c r="AD73" s="314"/>
      <c r="AE73" s="1"/>
      <c r="AF73" s="141"/>
      <c r="AG73" s="141"/>
      <c r="AH73" s="515"/>
      <c r="AI73" s="516"/>
      <c r="AJ73" s="516"/>
      <c r="AK73" s="516"/>
      <c r="AL73" s="516"/>
      <c r="AM73" s="516"/>
      <c r="AN73" s="516"/>
      <c r="AO73" s="516"/>
      <c r="AP73" s="516"/>
      <c r="AQ73" s="516"/>
      <c r="AR73" s="516"/>
      <c r="AS73" s="516"/>
      <c r="AT73" s="516"/>
      <c r="AU73" s="516"/>
      <c r="AV73" s="516"/>
      <c r="AW73" s="516"/>
      <c r="AX73" s="516"/>
      <c r="AY73" s="516"/>
      <c r="AZ73" s="516"/>
      <c r="BA73" s="516"/>
      <c r="BB73" s="516"/>
      <c r="BC73" s="516"/>
      <c r="BD73" s="516"/>
      <c r="BE73" s="516"/>
      <c r="BF73" s="516"/>
      <c r="BG73" s="516"/>
      <c r="BH73" s="516"/>
      <c r="BI73" s="517"/>
      <c r="BJ73" s="141"/>
    </row>
    <row r="74" spans="1:62" ht="16.5" customHeight="1" x14ac:dyDescent="0.4">
      <c r="A74" s="1"/>
      <c r="B74" s="1"/>
      <c r="C74" s="298" t="s">
        <v>129</v>
      </c>
      <c r="D74" s="298"/>
      <c r="E74" s="298"/>
      <c r="F74" s="298"/>
      <c r="G74" s="298"/>
      <c r="H74" s="298"/>
      <c r="I74" s="298"/>
      <c r="J74" s="298"/>
      <c r="K74" s="298"/>
      <c r="L74" s="298"/>
      <c r="M74" s="298"/>
      <c r="N74" s="298"/>
      <c r="O74" s="298"/>
      <c r="P74" s="298"/>
      <c r="Q74" s="298"/>
      <c r="R74" s="298"/>
      <c r="S74" s="298"/>
      <c r="T74" s="298"/>
      <c r="U74" s="298"/>
      <c r="V74" s="298"/>
      <c r="W74" s="298"/>
      <c r="X74" s="298"/>
      <c r="Y74" s="298"/>
      <c r="Z74" s="298"/>
      <c r="AA74" s="298"/>
      <c r="AB74" s="298"/>
      <c r="AC74" s="298"/>
      <c r="AD74" s="298"/>
      <c r="AE74" s="1"/>
      <c r="AF74" s="141"/>
      <c r="AG74" s="141"/>
      <c r="AH74" s="508" t="s">
        <v>129</v>
      </c>
      <c r="AI74" s="508"/>
      <c r="AJ74" s="508"/>
      <c r="AK74" s="508"/>
      <c r="AL74" s="508"/>
      <c r="AM74" s="508"/>
      <c r="AN74" s="508"/>
      <c r="AO74" s="508"/>
      <c r="AP74" s="508"/>
      <c r="AQ74" s="508"/>
      <c r="AR74" s="508"/>
      <c r="AS74" s="508"/>
      <c r="AT74" s="508"/>
      <c r="AU74" s="508"/>
      <c r="AV74" s="508"/>
      <c r="AW74" s="508"/>
      <c r="AX74" s="508"/>
      <c r="AY74" s="508"/>
      <c r="AZ74" s="508"/>
      <c r="BA74" s="508"/>
      <c r="BB74" s="508"/>
      <c r="BC74" s="508"/>
      <c r="BD74" s="508"/>
      <c r="BE74" s="508"/>
      <c r="BF74" s="508"/>
      <c r="BG74" s="508"/>
      <c r="BH74" s="508"/>
      <c r="BI74" s="508"/>
      <c r="BJ74" s="141"/>
    </row>
    <row r="75" spans="1:62" ht="16.5" customHeight="1" x14ac:dyDescent="0.4">
      <c r="A75" s="1"/>
      <c r="B75" s="1"/>
      <c r="C75" s="298" t="s">
        <v>130</v>
      </c>
      <c r="D75" s="298"/>
      <c r="E75" s="298"/>
      <c r="F75" s="298"/>
      <c r="G75" s="298"/>
      <c r="H75" s="298"/>
      <c r="I75" s="298"/>
      <c r="J75" s="298"/>
      <c r="K75" s="298"/>
      <c r="L75" s="298"/>
      <c r="M75" s="298"/>
      <c r="N75" s="298"/>
      <c r="O75" s="298"/>
      <c r="P75" s="298"/>
      <c r="Q75" s="298"/>
      <c r="R75" s="298"/>
      <c r="S75" s="298"/>
      <c r="T75" s="298"/>
      <c r="U75" s="298"/>
      <c r="V75" s="298"/>
      <c r="W75" s="298"/>
      <c r="X75" s="298"/>
      <c r="Y75" s="298"/>
      <c r="Z75" s="298"/>
      <c r="AA75" s="298"/>
      <c r="AB75" s="298"/>
      <c r="AC75" s="298"/>
      <c r="AD75" s="298"/>
      <c r="AE75" s="1"/>
      <c r="AF75" s="141"/>
      <c r="AG75" s="141"/>
      <c r="AH75" s="508" t="s">
        <v>130</v>
      </c>
      <c r="AI75" s="508"/>
      <c r="AJ75" s="508"/>
      <c r="AK75" s="508"/>
      <c r="AL75" s="508"/>
      <c r="AM75" s="508"/>
      <c r="AN75" s="508"/>
      <c r="AO75" s="508"/>
      <c r="AP75" s="508"/>
      <c r="AQ75" s="508"/>
      <c r="AR75" s="508"/>
      <c r="AS75" s="508"/>
      <c r="AT75" s="508"/>
      <c r="AU75" s="508"/>
      <c r="AV75" s="508"/>
      <c r="AW75" s="508"/>
      <c r="AX75" s="508"/>
      <c r="AY75" s="508"/>
      <c r="AZ75" s="508"/>
      <c r="BA75" s="508"/>
      <c r="BB75" s="508"/>
      <c r="BC75" s="508"/>
      <c r="BD75" s="508"/>
      <c r="BE75" s="508"/>
      <c r="BF75" s="508"/>
      <c r="BG75" s="508"/>
      <c r="BH75" s="508"/>
      <c r="BI75" s="508"/>
      <c r="BJ75" s="141"/>
    </row>
    <row r="76" spans="1:62" ht="16.5" customHeight="1" x14ac:dyDescent="0.4">
      <c r="A76" s="1"/>
      <c r="B76" s="1"/>
      <c r="C76" s="298" t="s">
        <v>131</v>
      </c>
      <c r="D76" s="298"/>
      <c r="E76" s="298"/>
      <c r="F76" s="298"/>
      <c r="G76" s="298"/>
      <c r="H76" s="298"/>
      <c r="I76" s="298"/>
      <c r="J76" s="298"/>
      <c r="K76" s="298"/>
      <c r="L76" s="298"/>
      <c r="M76" s="298"/>
      <c r="N76" s="298"/>
      <c r="O76" s="298"/>
      <c r="P76" s="298"/>
      <c r="Q76" s="298"/>
      <c r="R76" s="298"/>
      <c r="S76" s="298"/>
      <c r="T76" s="298"/>
      <c r="U76" s="298"/>
      <c r="V76" s="298"/>
      <c r="W76" s="298"/>
      <c r="X76" s="298"/>
      <c r="Y76" s="298"/>
      <c r="Z76" s="298"/>
      <c r="AA76" s="298"/>
      <c r="AB76" s="298"/>
      <c r="AC76" s="298"/>
      <c r="AD76" s="298"/>
      <c r="AE76" s="1"/>
      <c r="AF76" s="141"/>
      <c r="AG76" s="141"/>
      <c r="AH76" s="508" t="s">
        <v>131</v>
      </c>
      <c r="AI76" s="508"/>
      <c r="AJ76" s="508"/>
      <c r="AK76" s="508"/>
      <c r="AL76" s="508"/>
      <c r="AM76" s="508"/>
      <c r="AN76" s="508"/>
      <c r="AO76" s="508"/>
      <c r="AP76" s="508"/>
      <c r="AQ76" s="508"/>
      <c r="AR76" s="508"/>
      <c r="AS76" s="508"/>
      <c r="AT76" s="508"/>
      <c r="AU76" s="508"/>
      <c r="AV76" s="508"/>
      <c r="AW76" s="508"/>
      <c r="AX76" s="508"/>
      <c r="AY76" s="508"/>
      <c r="AZ76" s="508"/>
      <c r="BA76" s="508"/>
      <c r="BB76" s="508"/>
      <c r="BC76" s="508"/>
      <c r="BD76" s="508"/>
      <c r="BE76" s="508"/>
      <c r="BF76" s="508"/>
      <c r="BG76" s="508"/>
      <c r="BH76" s="508"/>
      <c r="BI76" s="508"/>
      <c r="BJ76" s="141"/>
    </row>
    <row r="77" spans="1:62" ht="16.5" customHeight="1" x14ac:dyDescent="0.4">
      <c r="A77" s="1"/>
      <c r="B77" s="1"/>
      <c r="C77" s="298" t="s">
        <v>132</v>
      </c>
      <c r="D77" s="298"/>
      <c r="E77" s="298"/>
      <c r="F77" s="298"/>
      <c r="G77" s="298"/>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1"/>
      <c r="AF77" s="141"/>
      <c r="AG77" s="141"/>
      <c r="AH77" s="508" t="s">
        <v>132</v>
      </c>
      <c r="AI77" s="508"/>
      <c r="AJ77" s="508"/>
      <c r="AK77" s="508"/>
      <c r="AL77" s="508"/>
      <c r="AM77" s="508"/>
      <c r="AN77" s="508"/>
      <c r="AO77" s="508"/>
      <c r="AP77" s="508"/>
      <c r="AQ77" s="508"/>
      <c r="AR77" s="508"/>
      <c r="AS77" s="508"/>
      <c r="AT77" s="508"/>
      <c r="AU77" s="508"/>
      <c r="AV77" s="508"/>
      <c r="AW77" s="508"/>
      <c r="AX77" s="508"/>
      <c r="AY77" s="508"/>
      <c r="AZ77" s="508"/>
      <c r="BA77" s="508"/>
      <c r="BB77" s="508"/>
      <c r="BC77" s="508"/>
      <c r="BD77" s="508"/>
      <c r="BE77" s="508"/>
      <c r="BF77" s="508"/>
      <c r="BG77" s="508"/>
      <c r="BH77" s="508"/>
      <c r="BI77" s="508"/>
      <c r="BJ77" s="141"/>
    </row>
    <row r="78" spans="1:62" ht="16.5" customHeight="1" x14ac:dyDescent="0.4">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row>
    <row r="79" spans="1:62" ht="16.5" customHeight="1" x14ac:dyDescent="0.4">
      <c r="A79" s="1"/>
      <c r="B79" s="262" t="s">
        <v>133</v>
      </c>
      <c r="C79" s="262"/>
      <c r="D79" s="262"/>
      <c r="E79" s="262"/>
      <c r="F79" s="262"/>
      <c r="G79" s="262"/>
      <c r="H79" s="262"/>
      <c r="I79" s="262"/>
      <c r="J79" s="262"/>
      <c r="K79" s="262"/>
      <c r="L79" s="262"/>
      <c r="M79" s="262"/>
      <c r="N79" s="262"/>
      <c r="O79" s="262"/>
      <c r="P79" s="262"/>
      <c r="Q79" s="1"/>
      <c r="R79" s="1"/>
      <c r="S79" s="1"/>
      <c r="T79" s="1"/>
      <c r="U79" s="1"/>
      <c r="V79" s="1"/>
      <c r="W79" s="1"/>
      <c r="X79" s="1"/>
      <c r="Y79" s="1"/>
      <c r="Z79" s="1"/>
      <c r="AA79" s="1"/>
      <c r="AB79" s="1"/>
      <c r="AC79" s="1"/>
      <c r="AD79" s="1"/>
      <c r="AE79" s="1"/>
      <c r="AF79" s="141"/>
      <c r="AG79" s="474" t="s">
        <v>133</v>
      </c>
      <c r="AH79" s="474"/>
      <c r="AI79" s="474"/>
      <c r="AJ79" s="474"/>
      <c r="AK79" s="474"/>
      <c r="AL79" s="474"/>
      <c r="AM79" s="474"/>
      <c r="AN79" s="474"/>
      <c r="AO79" s="474"/>
      <c r="AP79" s="474"/>
      <c r="AQ79" s="474"/>
      <c r="AR79" s="474"/>
      <c r="AS79" s="474"/>
      <c r="AT79" s="474"/>
      <c r="AU79" s="474"/>
      <c r="AV79" s="141"/>
      <c r="AW79" s="141"/>
      <c r="AX79" s="141"/>
      <c r="AY79" s="141"/>
      <c r="AZ79" s="141"/>
      <c r="BA79" s="141"/>
      <c r="BB79" s="141"/>
      <c r="BC79" s="141"/>
      <c r="BD79" s="141"/>
      <c r="BE79" s="141"/>
      <c r="BF79" s="141"/>
      <c r="BG79" s="141"/>
      <c r="BH79" s="141"/>
      <c r="BI79" s="141"/>
      <c r="BJ79" s="141"/>
    </row>
    <row r="80" spans="1:62" ht="16.5" customHeight="1" x14ac:dyDescent="0.4">
      <c r="A80" s="1"/>
      <c r="B80" s="1"/>
      <c r="C80" s="346" t="s">
        <v>302</v>
      </c>
      <c r="D80" s="321"/>
      <c r="E80" s="321"/>
      <c r="F80" s="321"/>
      <c r="G80" s="321"/>
      <c r="H80" s="321"/>
      <c r="I80" s="321"/>
      <c r="J80" s="345"/>
      <c r="K80" s="345"/>
      <c r="L80" s="4" t="s">
        <v>134</v>
      </c>
      <c r="M80" s="345"/>
      <c r="N80" s="345"/>
      <c r="O80" s="4" t="s">
        <v>135</v>
      </c>
      <c r="P80" s="4" t="s">
        <v>136</v>
      </c>
      <c r="Q80" s="321" t="s">
        <v>303</v>
      </c>
      <c r="R80" s="321"/>
      <c r="S80" s="345"/>
      <c r="T80" s="345"/>
      <c r="U80" s="4" t="s">
        <v>134</v>
      </c>
      <c r="V80" s="345"/>
      <c r="W80" s="345"/>
      <c r="X80" s="316" t="s">
        <v>137</v>
      </c>
      <c r="Y80" s="316"/>
      <c r="Z80" s="316"/>
      <c r="AA80" s="316"/>
      <c r="AB80" s="316"/>
      <c r="AC80" s="316"/>
      <c r="AD80" s="317"/>
      <c r="AE80" s="1"/>
      <c r="AF80" s="141"/>
      <c r="AG80" s="141"/>
      <c r="AH80" s="526" t="s">
        <v>302</v>
      </c>
      <c r="AI80" s="527"/>
      <c r="AJ80" s="527"/>
      <c r="AK80" s="527"/>
      <c r="AL80" s="527"/>
      <c r="AM80" s="527"/>
      <c r="AN80" s="527"/>
      <c r="AO80" s="528">
        <v>2024</v>
      </c>
      <c r="AP80" s="528"/>
      <c r="AQ80" s="192" t="s">
        <v>134</v>
      </c>
      <c r="AR80" s="528">
        <v>4</v>
      </c>
      <c r="AS80" s="528"/>
      <c r="AT80" s="192" t="s">
        <v>135</v>
      </c>
      <c r="AU80" s="192" t="s">
        <v>136</v>
      </c>
      <c r="AV80" s="527" t="s">
        <v>303</v>
      </c>
      <c r="AW80" s="527"/>
      <c r="AX80" s="528">
        <v>2029</v>
      </c>
      <c r="AY80" s="528"/>
      <c r="AZ80" s="192" t="s">
        <v>134</v>
      </c>
      <c r="BA80" s="528">
        <v>3</v>
      </c>
      <c r="BB80" s="528"/>
      <c r="BC80" s="529" t="s">
        <v>137</v>
      </c>
      <c r="BD80" s="529"/>
      <c r="BE80" s="529"/>
      <c r="BF80" s="529"/>
      <c r="BG80" s="529"/>
      <c r="BH80" s="529"/>
      <c r="BI80" s="530"/>
      <c r="BJ80" s="141"/>
    </row>
    <row r="81" spans="1:64" ht="16.5" customHeight="1" x14ac:dyDescent="0.4">
      <c r="A81" s="1"/>
      <c r="B81" s="1"/>
      <c r="C81" s="320" t="s">
        <v>138</v>
      </c>
      <c r="D81" s="320"/>
      <c r="E81" s="320"/>
      <c r="F81" s="320"/>
      <c r="G81" s="320"/>
      <c r="H81" s="320"/>
      <c r="I81" s="320"/>
      <c r="J81" s="320"/>
      <c r="K81" s="320"/>
      <c r="L81" s="320"/>
      <c r="M81" s="320"/>
      <c r="N81" s="320"/>
      <c r="O81" s="320"/>
      <c r="P81" s="320"/>
      <c r="Q81" s="320"/>
      <c r="R81" s="320"/>
      <c r="S81" s="320"/>
      <c r="T81" s="320"/>
      <c r="U81" s="320"/>
      <c r="V81" s="320"/>
      <c r="W81" s="320"/>
      <c r="X81" s="320"/>
      <c r="Y81" s="320"/>
      <c r="Z81" s="320"/>
      <c r="AA81" s="320"/>
      <c r="AB81" s="320"/>
      <c r="AC81" s="320"/>
      <c r="AD81" s="320"/>
      <c r="AE81" s="1"/>
      <c r="AF81" s="141"/>
      <c r="AG81" s="141"/>
      <c r="AH81" s="525" t="s">
        <v>138</v>
      </c>
      <c r="AI81" s="525"/>
      <c r="AJ81" s="525"/>
      <c r="AK81" s="525"/>
      <c r="AL81" s="525"/>
      <c r="AM81" s="525"/>
      <c r="AN81" s="525"/>
      <c r="AO81" s="525"/>
      <c r="AP81" s="525"/>
      <c r="AQ81" s="525"/>
      <c r="AR81" s="525"/>
      <c r="AS81" s="525"/>
      <c r="AT81" s="525"/>
      <c r="AU81" s="525"/>
      <c r="AV81" s="525"/>
      <c r="AW81" s="525"/>
      <c r="AX81" s="525"/>
      <c r="AY81" s="525"/>
      <c r="AZ81" s="525"/>
      <c r="BA81" s="525"/>
      <c r="BB81" s="525"/>
      <c r="BC81" s="525"/>
      <c r="BD81" s="525"/>
      <c r="BE81" s="525"/>
      <c r="BF81" s="525"/>
      <c r="BG81" s="525"/>
      <c r="BH81" s="525"/>
      <c r="BI81" s="525"/>
      <c r="BJ81" s="141"/>
    </row>
    <row r="82" spans="1:64" ht="16.5" customHeight="1" x14ac:dyDescent="0.4">
      <c r="A82" s="1"/>
      <c r="B82" s="1"/>
      <c r="AE82" s="1"/>
      <c r="AF82" s="141"/>
      <c r="AG82" s="141"/>
      <c r="AH82" s="175"/>
      <c r="AI82" s="175"/>
      <c r="AJ82" s="175"/>
      <c r="AK82" s="175"/>
      <c r="AL82" s="175"/>
      <c r="AM82" s="175"/>
      <c r="AN82" s="175"/>
      <c r="AO82" s="175"/>
      <c r="AP82" s="175"/>
      <c r="AQ82" s="175"/>
      <c r="AR82" s="175"/>
      <c r="AS82" s="175"/>
      <c r="AT82" s="175"/>
      <c r="AU82" s="175"/>
      <c r="AV82" s="175"/>
      <c r="AW82" s="175"/>
      <c r="AX82" s="175"/>
      <c r="AY82" s="175"/>
      <c r="AZ82" s="175"/>
      <c r="BA82" s="175"/>
      <c r="BB82" s="175"/>
      <c r="BC82" s="175"/>
      <c r="BD82" s="175"/>
      <c r="BE82" s="175"/>
      <c r="BF82" s="175"/>
      <c r="BG82" s="175"/>
      <c r="BH82" s="175"/>
      <c r="BI82" s="175"/>
      <c r="BJ82" s="141"/>
    </row>
    <row r="83" spans="1:64" ht="16.5" customHeight="1" x14ac:dyDescent="0.4">
      <c r="A83" s="1"/>
      <c r="B83" s="262" t="s">
        <v>139</v>
      </c>
      <c r="C83" s="262"/>
      <c r="D83" s="262"/>
      <c r="E83" s="262"/>
      <c r="F83" s="262"/>
      <c r="G83" s="262"/>
      <c r="H83" s="262"/>
      <c r="I83" s="262"/>
      <c r="J83" s="262"/>
      <c r="K83" s="262"/>
      <c r="L83" s="262"/>
      <c r="M83" s="262"/>
      <c r="N83" s="262"/>
      <c r="O83" s="262"/>
      <c r="P83" s="262"/>
      <c r="Q83" s="262"/>
      <c r="R83" s="262"/>
      <c r="S83" s="262"/>
      <c r="T83" s="1"/>
      <c r="U83" s="1"/>
      <c r="V83" s="1"/>
      <c r="W83" s="1"/>
      <c r="X83" s="1"/>
      <c r="Y83" s="1"/>
      <c r="Z83" s="1"/>
      <c r="AA83" s="1"/>
      <c r="AB83" s="1"/>
      <c r="AC83" s="1"/>
      <c r="AD83" s="1"/>
      <c r="AE83" s="1"/>
      <c r="AF83" s="141"/>
      <c r="AG83" s="474" t="s">
        <v>139</v>
      </c>
      <c r="AH83" s="474"/>
      <c r="AI83" s="474"/>
      <c r="AJ83" s="474"/>
      <c r="AK83" s="474"/>
      <c r="AL83" s="474"/>
      <c r="AM83" s="474"/>
      <c r="AN83" s="474"/>
      <c r="AO83" s="474"/>
      <c r="AP83" s="474"/>
      <c r="AQ83" s="474"/>
      <c r="AR83" s="474"/>
      <c r="AS83" s="474"/>
      <c r="AT83" s="474"/>
      <c r="AU83" s="474"/>
      <c r="AV83" s="474"/>
      <c r="AW83" s="474"/>
      <c r="AX83" s="474"/>
      <c r="AY83" s="141"/>
      <c r="AZ83" s="141"/>
      <c r="BA83" s="141"/>
      <c r="BB83" s="141"/>
      <c r="BC83" s="141"/>
      <c r="BD83" s="141"/>
      <c r="BE83" s="141"/>
      <c r="BF83" s="141"/>
      <c r="BG83" s="141"/>
      <c r="BH83" s="141"/>
      <c r="BI83" s="141"/>
      <c r="BJ83" s="141"/>
    </row>
    <row r="84" spans="1:64" ht="16.5" customHeight="1" x14ac:dyDescent="0.4">
      <c r="A84" s="1"/>
      <c r="C84" s="266" t="s">
        <v>140</v>
      </c>
      <c r="D84" s="342"/>
      <c r="E84" s="342"/>
      <c r="F84" s="342"/>
      <c r="G84" s="342"/>
      <c r="H84" s="342"/>
      <c r="I84" s="342"/>
      <c r="J84" s="342"/>
      <c r="K84" s="342"/>
      <c r="L84" s="342"/>
      <c r="M84" s="342"/>
      <c r="N84" s="342"/>
      <c r="O84" s="342"/>
      <c r="P84" s="342"/>
      <c r="Q84" s="342"/>
      <c r="R84" s="342"/>
      <c r="S84" s="342"/>
      <c r="T84" s="342"/>
      <c r="U84" s="342"/>
      <c r="V84" s="342"/>
      <c r="W84" s="342"/>
      <c r="X84" s="342"/>
      <c r="Y84" s="342"/>
      <c r="Z84" s="1"/>
      <c r="AA84" s="1"/>
      <c r="AB84" s="1"/>
      <c r="AC84" s="1"/>
      <c r="AD84" s="1"/>
      <c r="AE84" s="1"/>
      <c r="AF84" s="141"/>
      <c r="AG84" s="175"/>
      <c r="AH84" s="505" t="s">
        <v>140</v>
      </c>
      <c r="AI84" s="531"/>
      <c r="AJ84" s="531"/>
      <c r="AK84" s="531"/>
      <c r="AL84" s="531"/>
      <c r="AM84" s="531"/>
      <c r="AN84" s="531"/>
      <c r="AO84" s="531"/>
      <c r="AP84" s="531"/>
      <c r="AQ84" s="531"/>
      <c r="AR84" s="531"/>
      <c r="AS84" s="531"/>
      <c r="AT84" s="531"/>
      <c r="AU84" s="531"/>
      <c r="AV84" s="531"/>
      <c r="AW84" s="531"/>
      <c r="AX84" s="531"/>
      <c r="AY84" s="531"/>
      <c r="AZ84" s="531"/>
      <c r="BA84" s="531"/>
      <c r="BB84" s="531"/>
      <c r="BC84" s="531"/>
      <c r="BD84" s="531"/>
      <c r="BE84" s="141"/>
      <c r="BF84" s="141"/>
      <c r="BG84" s="141"/>
      <c r="BH84" s="141"/>
      <c r="BI84" s="141"/>
      <c r="BJ84" s="141"/>
    </row>
    <row r="85" spans="1:64" ht="16.5" customHeight="1" x14ac:dyDescent="0.4">
      <c r="A85" s="1"/>
      <c r="B85" s="10"/>
      <c r="C85" s="83" t="s">
        <v>80</v>
      </c>
      <c r="D85" s="413" t="s">
        <v>321</v>
      </c>
      <c r="E85" s="413"/>
      <c r="F85" s="413"/>
      <c r="G85" s="413"/>
      <c r="H85" s="413"/>
      <c r="I85" s="413"/>
      <c r="J85" s="413"/>
      <c r="K85" s="413"/>
      <c r="L85" s="413"/>
      <c r="M85" s="413"/>
      <c r="N85" s="413"/>
      <c r="O85" s="413"/>
      <c r="P85" s="413"/>
      <c r="Q85" s="413"/>
      <c r="R85" s="413"/>
      <c r="S85" s="413"/>
      <c r="T85" s="413"/>
      <c r="U85" s="413"/>
      <c r="V85" s="413"/>
      <c r="W85" s="413"/>
      <c r="X85" s="413"/>
      <c r="Y85" s="413"/>
      <c r="Z85" s="413"/>
      <c r="AA85" s="413"/>
      <c r="AB85" s="413"/>
      <c r="AC85" s="413"/>
      <c r="AD85" s="413"/>
      <c r="AE85" s="414"/>
      <c r="AF85" s="141"/>
      <c r="AG85" s="149"/>
      <c r="AH85" s="143" t="s">
        <v>324</v>
      </c>
      <c r="AI85" s="532" t="s">
        <v>321</v>
      </c>
      <c r="AJ85" s="532"/>
      <c r="AK85" s="532"/>
      <c r="AL85" s="532"/>
      <c r="AM85" s="532"/>
      <c r="AN85" s="532"/>
      <c r="AO85" s="532"/>
      <c r="AP85" s="532"/>
      <c r="AQ85" s="532"/>
      <c r="AR85" s="532"/>
      <c r="AS85" s="532"/>
      <c r="AT85" s="532"/>
      <c r="AU85" s="532"/>
      <c r="AV85" s="532"/>
      <c r="AW85" s="532"/>
      <c r="AX85" s="532"/>
      <c r="AY85" s="532"/>
      <c r="AZ85" s="532"/>
      <c r="BA85" s="532"/>
      <c r="BB85" s="532"/>
      <c r="BC85" s="532"/>
      <c r="BD85" s="532"/>
      <c r="BE85" s="532"/>
      <c r="BF85" s="532"/>
      <c r="BG85" s="532"/>
      <c r="BH85" s="532"/>
      <c r="BI85" s="532"/>
      <c r="BJ85" s="533"/>
    </row>
    <row r="86" spans="1:64" ht="16.5" customHeight="1" x14ac:dyDescent="0.4">
      <c r="A86" s="1"/>
      <c r="B86" s="1"/>
      <c r="C86" s="369" t="s">
        <v>141</v>
      </c>
      <c r="D86" s="416"/>
      <c r="E86" s="417" t="s">
        <v>80</v>
      </c>
      <c r="F86" s="417"/>
      <c r="G86" s="417"/>
      <c r="H86" s="416" t="s">
        <v>304</v>
      </c>
      <c r="I86" s="416"/>
      <c r="J86" s="417"/>
      <c r="K86" s="417"/>
      <c r="L86" s="417"/>
      <c r="M86" s="417"/>
      <c r="N86" s="400" t="s">
        <v>75</v>
      </c>
      <c r="O86" s="401"/>
      <c r="P86" s="401"/>
      <c r="Q86" s="401"/>
      <c r="R86" s="401"/>
      <c r="S86" s="401"/>
      <c r="T86" s="401"/>
      <c r="U86" s="401"/>
      <c r="V86" s="402"/>
      <c r="W86" s="400" t="s">
        <v>76</v>
      </c>
      <c r="X86" s="401"/>
      <c r="Y86" s="401"/>
      <c r="Z86" s="401"/>
      <c r="AA86" s="401"/>
      <c r="AB86" s="401"/>
      <c r="AC86" s="401"/>
      <c r="AD86" s="401"/>
      <c r="AE86" s="402"/>
      <c r="AF86" s="141"/>
      <c r="AG86" s="141"/>
      <c r="AH86" s="534" t="s">
        <v>141</v>
      </c>
      <c r="AI86" s="535"/>
      <c r="AJ86" s="536" t="s">
        <v>345</v>
      </c>
      <c r="AK86" s="536"/>
      <c r="AL86" s="536"/>
      <c r="AM86" s="535" t="s">
        <v>304</v>
      </c>
      <c r="AN86" s="535"/>
      <c r="AO86" s="536" t="s">
        <v>363</v>
      </c>
      <c r="AP86" s="536"/>
      <c r="AQ86" s="536"/>
      <c r="AR86" s="536"/>
      <c r="AS86" s="538" t="s">
        <v>75</v>
      </c>
      <c r="AT86" s="539"/>
      <c r="AU86" s="539"/>
      <c r="AV86" s="539"/>
      <c r="AW86" s="539"/>
      <c r="AX86" s="539"/>
      <c r="AY86" s="539"/>
      <c r="AZ86" s="539"/>
      <c r="BA86" s="540"/>
      <c r="BB86" s="538" t="s">
        <v>76</v>
      </c>
      <c r="BC86" s="539"/>
      <c r="BD86" s="539"/>
      <c r="BE86" s="539"/>
      <c r="BF86" s="539"/>
      <c r="BG86" s="539"/>
      <c r="BH86" s="539"/>
      <c r="BI86" s="539"/>
      <c r="BJ86" s="540"/>
      <c r="BK86" s="1"/>
    </row>
    <row r="87" spans="1:64" ht="16.5" customHeight="1" x14ac:dyDescent="0.4">
      <c r="A87" s="1"/>
      <c r="B87" s="1"/>
      <c r="C87" s="369"/>
      <c r="D87" s="369"/>
      <c r="E87" s="418"/>
      <c r="F87" s="418"/>
      <c r="G87" s="418"/>
      <c r="H87" s="369"/>
      <c r="I87" s="369"/>
      <c r="J87" s="418"/>
      <c r="K87" s="418"/>
      <c r="L87" s="418"/>
      <c r="M87" s="418"/>
      <c r="N87" s="325" t="s">
        <v>142</v>
      </c>
      <c r="O87" s="326"/>
      <c r="P87" s="403"/>
      <c r="Q87" s="403"/>
      <c r="R87" s="403"/>
      <c r="S87" s="403"/>
      <c r="T87" s="326" t="s">
        <v>143</v>
      </c>
      <c r="U87" s="326"/>
      <c r="V87" s="415"/>
      <c r="W87" s="325" t="s">
        <v>142</v>
      </c>
      <c r="X87" s="326"/>
      <c r="Y87" s="403"/>
      <c r="Z87" s="403"/>
      <c r="AA87" s="403"/>
      <c r="AB87" s="403"/>
      <c r="AC87" s="326" t="s">
        <v>143</v>
      </c>
      <c r="AD87" s="326"/>
      <c r="AE87" s="415"/>
      <c r="AF87" s="141"/>
      <c r="AG87" s="141"/>
      <c r="AH87" s="534"/>
      <c r="AI87" s="534"/>
      <c r="AJ87" s="537"/>
      <c r="AK87" s="537"/>
      <c r="AL87" s="537"/>
      <c r="AM87" s="534"/>
      <c r="AN87" s="534"/>
      <c r="AO87" s="537"/>
      <c r="AP87" s="537"/>
      <c r="AQ87" s="537"/>
      <c r="AR87" s="537"/>
      <c r="AS87" s="541" t="s">
        <v>142</v>
      </c>
      <c r="AT87" s="542"/>
      <c r="AU87" s="543"/>
      <c r="AV87" s="543"/>
      <c r="AW87" s="543"/>
      <c r="AX87" s="543"/>
      <c r="AY87" s="542" t="s">
        <v>143</v>
      </c>
      <c r="AZ87" s="542"/>
      <c r="BA87" s="544"/>
      <c r="BB87" s="541" t="s">
        <v>142</v>
      </c>
      <c r="BC87" s="542"/>
      <c r="BD87" s="543"/>
      <c r="BE87" s="543"/>
      <c r="BF87" s="543"/>
      <c r="BG87" s="543"/>
      <c r="BH87" s="542" t="s">
        <v>143</v>
      </c>
      <c r="BI87" s="542"/>
      <c r="BJ87" s="544"/>
      <c r="BK87" s="1"/>
    </row>
    <row r="88" spans="1:64" ht="16.5" customHeight="1" x14ac:dyDescent="0.4">
      <c r="A88" s="1"/>
      <c r="B88" s="8"/>
      <c r="C88" s="419" t="s">
        <v>144</v>
      </c>
      <c r="D88" s="419"/>
      <c r="E88" s="419"/>
      <c r="F88" s="419"/>
      <c r="G88" s="419"/>
      <c r="H88" s="419"/>
      <c r="I88" s="419"/>
      <c r="J88" s="419"/>
      <c r="K88" s="419"/>
      <c r="L88" s="419"/>
      <c r="M88" s="419"/>
      <c r="N88" s="232" t="s">
        <v>145</v>
      </c>
      <c r="O88" s="248"/>
      <c r="P88" s="248"/>
      <c r="Q88" s="248"/>
      <c r="R88" s="248"/>
      <c r="S88" s="327" t="s">
        <v>146</v>
      </c>
      <c r="T88" s="328"/>
      <c r="U88" s="331" t="s">
        <v>147</v>
      </c>
      <c r="V88" s="332"/>
      <c r="W88" s="232" t="s">
        <v>145</v>
      </c>
      <c r="X88" s="248"/>
      <c r="Y88" s="248"/>
      <c r="Z88" s="248"/>
      <c r="AA88" s="248"/>
      <c r="AB88" s="327" t="s">
        <v>146</v>
      </c>
      <c r="AC88" s="328"/>
      <c r="AD88" s="331" t="s">
        <v>147</v>
      </c>
      <c r="AE88" s="332"/>
      <c r="AF88" s="141"/>
      <c r="AG88" s="169"/>
      <c r="AH88" s="545" t="s">
        <v>144</v>
      </c>
      <c r="AI88" s="545"/>
      <c r="AJ88" s="545"/>
      <c r="AK88" s="545"/>
      <c r="AL88" s="545"/>
      <c r="AM88" s="545"/>
      <c r="AN88" s="545"/>
      <c r="AO88" s="545"/>
      <c r="AP88" s="545"/>
      <c r="AQ88" s="545"/>
      <c r="AR88" s="545"/>
      <c r="AS88" s="546" t="s">
        <v>145</v>
      </c>
      <c r="AT88" s="547"/>
      <c r="AU88" s="547"/>
      <c r="AV88" s="547"/>
      <c r="AW88" s="547"/>
      <c r="AX88" s="550" t="s">
        <v>146</v>
      </c>
      <c r="AY88" s="551"/>
      <c r="AZ88" s="554" t="s">
        <v>147</v>
      </c>
      <c r="BA88" s="555"/>
      <c r="BB88" s="546" t="s">
        <v>145</v>
      </c>
      <c r="BC88" s="547"/>
      <c r="BD88" s="547"/>
      <c r="BE88" s="547"/>
      <c r="BF88" s="547"/>
      <c r="BG88" s="550" t="s">
        <v>146</v>
      </c>
      <c r="BH88" s="551"/>
      <c r="BI88" s="554" t="s">
        <v>147</v>
      </c>
      <c r="BJ88" s="555"/>
      <c r="BK88" s="1"/>
    </row>
    <row r="89" spans="1:64" ht="16.5" customHeight="1" x14ac:dyDescent="0.4">
      <c r="A89" s="1"/>
      <c r="B89" s="8"/>
      <c r="C89" s="131" t="s">
        <v>315</v>
      </c>
      <c r="D89" s="384" t="s">
        <v>148</v>
      </c>
      <c r="E89" s="384"/>
      <c r="F89" s="384"/>
      <c r="G89" s="384"/>
      <c r="H89" s="384"/>
      <c r="I89" s="384"/>
      <c r="J89" s="384"/>
      <c r="K89" s="384"/>
      <c r="L89" s="384"/>
      <c r="M89" s="384"/>
      <c r="N89" s="250"/>
      <c r="O89" s="251"/>
      <c r="P89" s="251"/>
      <c r="Q89" s="251"/>
      <c r="R89" s="251"/>
      <c r="S89" s="329"/>
      <c r="T89" s="330"/>
      <c r="U89" s="333"/>
      <c r="V89" s="334"/>
      <c r="W89" s="250"/>
      <c r="X89" s="251"/>
      <c r="Y89" s="251"/>
      <c r="Z89" s="251"/>
      <c r="AA89" s="251"/>
      <c r="AB89" s="329"/>
      <c r="AC89" s="330"/>
      <c r="AD89" s="333"/>
      <c r="AE89" s="334"/>
      <c r="AF89" s="141"/>
      <c r="AG89" s="169"/>
      <c r="AH89" s="145" t="s">
        <v>323</v>
      </c>
      <c r="AI89" s="558" t="s">
        <v>148</v>
      </c>
      <c r="AJ89" s="558"/>
      <c r="AK89" s="558"/>
      <c r="AL89" s="558"/>
      <c r="AM89" s="558"/>
      <c r="AN89" s="558"/>
      <c r="AO89" s="558"/>
      <c r="AP89" s="558"/>
      <c r="AQ89" s="558"/>
      <c r="AR89" s="558"/>
      <c r="AS89" s="548"/>
      <c r="AT89" s="549"/>
      <c r="AU89" s="549"/>
      <c r="AV89" s="549"/>
      <c r="AW89" s="549"/>
      <c r="AX89" s="552"/>
      <c r="AY89" s="553"/>
      <c r="AZ89" s="556"/>
      <c r="BA89" s="557"/>
      <c r="BB89" s="548"/>
      <c r="BC89" s="549"/>
      <c r="BD89" s="549"/>
      <c r="BE89" s="549"/>
      <c r="BF89" s="549"/>
      <c r="BG89" s="552"/>
      <c r="BH89" s="553"/>
      <c r="BI89" s="556"/>
      <c r="BJ89" s="557"/>
      <c r="BK89" s="1"/>
    </row>
    <row r="90" spans="1:64" ht="16.5" customHeight="1" x14ac:dyDescent="0.4">
      <c r="A90" s="1"/>
      <c r="B90" s="8"/>
      <c r="C90" s="132" t="s">
        <v>315</v>
      </c>
      <c r="D90" s="262" t="s">
        <v>149</v>
      </c>
      <c r="E90" s="262"/>
      <c r="F90" s="262"/>
      <c r="G90" s="262"/>
      <c r="H90" s="262"/>
      <c r="I90" s="262"/>
      <c r="J90" s="262"/>
      <c r="K90" s="262"/>
      <c r="L90" s="262"/>
      <c r="M90" s="262"/>
      <c r="N90" s="404"/>
      <c r="O90" s="405"/>
      <c r="P90" s="405"/>
      <c r="Q90" s="405"/>
      <c r="R90" s="405"/>
      <c r="S90" s="291"/>
      <c r="T90" s="291"/>
      <c r="U90" s="292"/>
      <c r="V90" s="293"/>
      <c r="W90" s="404"/>
      <c r="X90" s="405"/>
      <c r="Y90" s="405"/>
      <c r="Z90" s="405"/>
      <c r="AA90" s="405"/>
      <c r="AB90" s="291"/>
      <c r="AC90" s="291"/>
      <c r="AD90" s="292"/>
      <c r="AE90" s="293"/>
      <c r="AF90" s="141"/>
      <c r="AG90" s="169"/>
      <c r="AH90" s="146" t="s">
        <v>315</v>
      </c>
      <c r="AI90" s="474" t="s">
        <v>149</v>
      </c>
      <c r="AJ90" s="474"/>
      <c r="AK90" s="474"/>
      <c r="AL90" s="474"/>
      <c r="AM90" s="474"/>
      <c r="AN90" s="474"/>
      <c r="AO90" s="474"/>
      <c r="AP90" s="474"/>
      <c r="AQ90" s="474"/>
      <c r="AR90" s="474"/>
      <c r="AS90" s="559" t="s">
        <v>364</v>
      </c>
      <c r="AT90" s="560"/>
      <c r="AU90" s="560"/>
      <c r="AV90" s="560"/>
      <c r="AW90" s="560"/>
      <c r="AX90" s="561">
        <v>10</v>
      </c>
      <c r="AY90" s="561"/>
      <c r="AZ90" s="562">
        <v>500</v>
      </c>
      <c r="BA90" s="563"/>
      <c r="BB90" s="559" t="s">
        <v>365</v>
      </c>
      <c r="BC90" s="560"/>
      <c r="BD90" s="560"/>
      <c r="BE90" s="560"/>
      <c r="BF90" s="560"/>
      <c r="BG90" s="561">
        <v>10</v>
      </c>
      <c r="BH90" s="561"/>
      <c r="BI90" s="564">
        <v>500</v>
      </c>
      <c r="BJ90" s="565"/>
      <c r="BK90" s="1"/>
    </row>
    <row r="91" spans="1:64" ht="16.5" customHeight="1" x14ac:dyDescent="0.4">
      <c r="A91" s="1"/>
      <c r="B91" s="8"/>
      <c r="C91" s="132" t="s">
        <v>315</v>
      </c>
      <c r="D91" s="262" t="s">
        <v>150</v>
      </c>
      <c r="E91" s="262"/>
      <c r="F91" s="262"/>
      <c r="G91" s="262"/>
      <c r="H91" s="262"/>
      <c r="I91" s="262"/>
      <c r="J91" s="262"/>
      <c r="K91" s="262"/>
      <c r="L91" s="262"/>
      <c r="M91" s="262"/>
      <c r="N91" s="406"/>
      <c r="O91" s="407"/>
      <c r="P91" s="407"/>
      <c r="Q91" s="407"/>
      <c r="R91" s="407"/>
      <c r="S91" s="294"/>
      <c r="T91" s="294"/>
      <c r="U91" s="295"/>
      <c r="V91" s="296"/>
      <c r="W91" s="406"/>
      <c r="X91" s="407"/>
      <c r="Y91" s="407"/>
      <c r="Z91" s="407"/>
      <c r="AA91" s="407"/>
      <c r="AB91" s="294"/>
      <c r="AC91" s="294"/>
      <c r="AD91" s="295"/>
      <c r="AE91" s="296"/>
      <c r="AF91" s="141"/>
      <c r="AG91" s="169"/>
      <c r="AH91" s="146" t="s">
        <v>315</v>
      </c>
      <c r="AI91" s="474" t="s">
        <v>150</v>
      </c>
      <c r="AJ91" s="474"/>
      <c r="AK91" s="474"/>
      <c r="AL91" s="474"/>
      <c r="AM91" s="474"/>
      <c r="AN91" s="474"/>
      <c r="AO91" s="474"/>
      <c r="AP91" s="474"/>
      <c r="AQ91" s="474"/>
      <c r="AR91" s="474"/>
      <c r="AS91" s="566"/>
      <c r="AT91" s="567"/>
      <c r="AU91" s="567"/>
      <c r="AV91" s="567"/>
      <c r="AW91" s="567"/>
      <c r="AX91" s="568"/>
      <c r="AY91" s="568"/>
      <c r="AZ91" s="569"/>
      <c r="BA91" s="570"/>
      <c r="BB91" s="566"/>
      <c r="BC91" s="567"/>
      <c r="BD91" s="567"/>
      <c r="BE91" s="567"/>
      <c r="BF91" s="567"/>
      <c r="BG91" s="568"/>
      <c r="BH91" s="568"/>
      <c r="BI91" s="571"/>
      <c r="BJ91" s="572"/>
      <c r="BK91" s="1"/>
    </row>
    <row r="92" spans="1:64" ht="16.5" customHeight="1" x14ac:dyDescent="0.4">
      <c r="A92" s="1"/>
      <c r="B92" s="1"/>
      <c r="C92" s="2"/>
      <c r="D92" s="15" t="s">
        <v>151</v>
      </c>
      <c r="E92" s="417"/>
      <c r="F92" s="417"/>
      <c r="G92" s="417"/>
      <c r="H92" s="417"/>
      <c r="I92" s="417"/>
      <c r="J92" s="417"/>
      <c r="K92" s="417"/>
      <c r="L92" s="10" t="s">
        <v>152</v>
      </c>
      <c r="M92" s="1"/>
      <c r="N92" s="297" t="s">
        <v>153</v>
      </c>
      <c r="O92" s="233"/>
      <c r="P92" s="233"/>
      <c r="Q92" s="408"/>
      <c r="R92" s="409"/>
      <c r="S92" s="410"/>
      <c r="T92" s="228" t="s">
        <v>154</v>
      </c>
      <c r="U92" s="228"/>
      <c r="V92" s="229"/>
      <c r="W92" s="297" t="s">
        <v>153</v>
      </c>
      <c r="X92" s="233"/>
      <c r="Y92" s="233"/>
      <c r="Z92" s="408"/>
      <c r="AA92" s="409"/>
      <c r="AB92" s="410"/>
      <c r="AC92" s="228" t="s">
        <v>154</v>
      </c>
      <c r="AD92" s="228"/>
      <c r="AE92" s="229"/>
      <c r="AF92" s="141"/>
      <c r="AG92" s="141"/>
      <c r="AH92" s="147"/>
      <c r="AI92" s="148" t="s">
        <v>151</v>
      </c>
      <c r="AJ92" s="531"/>
      <c r="AK92" s="531"/>
      <c r="AL92" s="531"/>
      <c r="AM92" s="531"/>
      <c r="AN92" s="531"/>
      <c r="AO92" s="531"/>
      <c r="AP92" s="531"/>
      <c r="AQ92" s="149" t="s">
        <v>152</v>
      </c>
      <c r="AR92" s="141"/>
      <c r="AS92" s="573" t="s">
        <v>153</v>
      </c>
      <c r="AT92" s="574"/>
      <c r="AU92" s="574"/>
      <c r="AV92" s="576">
        <v>1.2</v>
      </c>
      <c r="AW92" s="577"/>
      <c r="AX92" s="578"/>
      <c r="AY92" s="582" t="s">
        <v>154</v>
      </c>
      <c r="AZ92" s="582"/>
      <c r="BA92" s="583"/>
      <c r="BB92" s="573" t="s">
        <v>153</v>
      </c>
      <c r="BC92" s="574"/>
      <c r="BD92" s="574"/>
      <c r="BE92" s="576">
        <v>1.2</v>
      </c>
      <c r="BF92" s="577"/>
      <c r="BG92" s="578"/>
      <c r="BH92" s="582" t="s">
        <v>154</v>
      </c>
      <c r="BI92" s="582"/>
      <c r="BJ92" s="583"/>
      <c r="BK92" s="1"/>
    </row>
    <row r="93" spans="1:64" ht="16.5" customHeight="1" x14ac:dyDescent="0.4">
      <c r="A93" s="1"/>
      <c r="B93" s="1"/>
      <c r="C93" s="16"/>
      <c r="D93" s="17"/>
      <c r="E93" s="17"/>
      <c r="F93" s="17"/>
      <c r="G93" s="17"/>
      <c r="H93" s="17"/>
      <c r="I93" s="17"/>
      <c r="J93" s="17"/>
      <c r="K93" s="17"/>
      <c r="L93" s="17"/>
      <c r="M93" s="17"/>
      <c r="N93" s="234"/>
      <c r="O93" s="235"/>
      <c r="P93" s="235"/>
      <c r="Q93" s="411"/>
      <c r="R93" s="278"/>
      <c r="S93" s="412"/>
      <c r="T93" s="230"/>
      <c r="U93" s="230"/>
      <c r="V93" s="231"/>
      <c r="W93" s="234"/>
      <c r="X93" s="235"/>
      <c r="Y93" s="235"/>
      <c r="Z93" s="411"/>
      <c r="AA93" s="278"/>
      <c r="AB93" s="412"/>
      <c r="AC93" s="230"/>
      <c r="AD93" s="230"/>
      <c r="AE93" s="231"/>
      <c r="AF93" s="141"/>
      <c r="AG93" s="141"/>
      <c r="AH93" s="150"/>
      <c r="AI93" s="151"/>
      <c r="AJ93" s="151"/>
      <c r="AK93" s="151"/>
      <c r="AL93" s="151"/>
      <c r="AM93" s="151"/>
      <c r="AN93" s="151"/>
      <c r="AO93" s="151"/>
      <c r="AP93" s="151"/>
      <c r="AQ93" s="151"/>
      <c r="AR93" s="151"/>
      <c r="AS93" s="575"/>
      <c r="AT93" s="507"/>
      <c r="AU93" s="507"/>
      <c r="AV93" s="579"/>
      <c r="AW93" s="580"/>
      <c r="AX93" s="581"/>
      <c r="AY93" s="584"/>
      <c r="AZ93" s="584"/>
      <c r="BA93" s="585"/>
      <c r="BB93" s="575"/>
      <c r="BC93" s="507"/>
      <c r="BD93" s="507"/>
      <c r="BE93" s="579"/>
      <c r="BF93" s="580"/>
      <c r="BG93" s="581"/>
      <c r="BH93" s="584"/>
      <c r="BI93" s="584"/>
      <c r="BJ93" s="585"/>
      <c r="BK93" s="1"/>
    </row>
    <row r="94" spans="1:64" ht="16.5" customHeight="1" x14ac:dyDescent="0.4">
      <c r="A94" s="1"/>
      <c r="B94" s="8"/>
      <c r="C94" s="419" t="s">
        <v>155</v>
      </c>
      <c r="D94" s="419"/>
      <c r="E94" s="419"/>
      <c r="F94" s="419"/>
      <c r="G94" s="419"/>
      <c r="H94" s="419"/>
      <c r="I94" s="419"/>
      <c r="J94" s="419"/>
      <c r="K94" s="419"/>
      <c r="L94" s="419"/>
      <c r="M94" s="419"/>
      <c r="N94" s="232" t="s">
        <v>145</v>
      </c>
      <c r="O94" s="248"/>
      <c r="P94" s="248"/>
      <c r="Q94" s="248"/>
      <c r="R94" s="248"/>
      <c r="S94" s="248"/>
      <c r="T94" s="299" t="s">
        <v>147</v>
      </c>
      <c r="U94" s="300"/>
      <c r="V94" s="301"/>
      <c r="W94" s="232" t="s">
        <v>145</v>
      </c>
      <c r="X94" s="248"/>
      <c r="Y94" s="248"/>
      <c r="Z94" s="248"/>
      <c r="AA94" s="248"/>
      <c r="AB94" s="249"/>
      <c r="AC94" s="300" t="s">
        <v>147</v>
      </c>
      <c r="AD94" s="300"/>
      <c r="AE94" s="301"/>
      <c r="AF94" s="141"/>
      <c r="AG94" s="169"/>
      <c r="AH94" s="545" t="s">
        <v>155</v>
      </c>
      <c r="AI94" s="545"/>
      <c r="AJ94" s="545"/>
      <c r="AK94" s="545"/>
      <c r="AL94" s="545"/>
      <c r="AM94" s="545"/>
      <c r="AN94" s="545"/>
      <c r="AO94" s="545"/>
      <c r="AP94" s="545"/>
      <c r="AQ94" s="545"/>
      <c r="AR94" s="545"/>
      <c r="AS94" s="546" t="s">
        <v>145</v>
      </c>
      <c r="AT94" s="547"/>
      <c r="AU94" s="547"/>
      <c r="AV94" s="547"/>
      <c r="AW94" s="547"/>
      <c r="AX94" s="547"/>
      <c r="AY94" s="586" t="s">
        <v>147</v>
      </c>
      <c r="AZ94" s="587"/>
      <c r="BA94" s="588"/>
      <c r="BB94" s="546" t="s">
        <v>145</v>
      </c>
      <c r="BC94" s="547"/>
      <c r="BD94" s="547"/>
      <c r="BE94" s="547"/>
      <c r="BF94" s="547"/>
      <c r="BG94" s="592"/>
      <c r="BH94" s="587" t="s">
        <v>147</v>
      </c>
      <c r="BI94" s="587"/>
      <c r="BJ94" s="588"/>
      <c r="BK94" s="1"/>
      <c r="BL94" s="1"/>
    </row>
    <row r="95" spans="1:64" ht="16.5" customHeight="1" x14ac:dyDescent="0.4">
      <c r="A95" s="1"/>
      <c r="B95" s="8"/>
      <c r="C95" s="131" t="s">
        <v>315</v>
      </c>
      <c r="D95" s="384" t="s">
        <v>156</v>
      </c>
      <c r="E95" s="384"/>
      <c r="F95" s="384"/>
      <c r="G95" s="384"/>
      <c r="H95" s="384"/>
      <c r="I95" s="384"/>
      <c r="J95" s="384"/>
      <c r="K95" s="384"/>
      <c r="L95" s="384"/>
      <c r="M95" s="384"/>
      <c r="N95" s="250"/>
      <c r="O95" s="251"/>
      <c r="P95" s="251"/>
      <c r="Q95" s="251"/>
      <c r="R95" s="251"/>
      <c r="S95" s="251"/>
      <c r="T95" s="302"/>
      <c r="U95" s="303"/>
      <c r="V95" s="304"/>
      <c r="W95" s="250"/>
      <c r="X95" s="251"/>
      <c r="Y95" s="251"/>
      <c r="Z95" s="251"/>
      <c r="AA95" s="251"/>
      <c r="AB95" s="252"/>
      <c r="AC95" s="303"/>
      <c r="AD95" s="303"/>
      <c r="AE95" s="304"/>
      <c r="AF95" s="141"/>
      <c r="AG95" s="169"/>
      <c r="AH95" s="152" t="s">
        <v>315</v>
      </c>
      <c r="AI95" s="558" t="s">
        <v>156</v>
      </c>
      <c r="AJ95" s="558"/>
      <c r="AK95" s="558"/>
      <c r="AL95" s="558"/>
      <c r="AM95" s="558"/>
      <c r="AN95" s="558"/>
      <c r="AO95" s="558"/>
      <c r="AP95" s="558"/>
      <c r="AQ95" s="558"/>
      <c r="AR95" s="558"/>
      <c r="AS95" s="548"/>
      <c r="AT95" s="549"/>
      <c r="AU95" s="549"/>
      <c r="AV95" s="549"/>
      <c r="AW95" s="549"/>
      <c r="AX95" s="549"/>
      <c r="AY95" s="589"/>
      <c r="AZ95" s="590"/>
      <c r="BA95" s="591"/>
      <c r="BB95" s="548"/>
      <c r="BC95" s="549"/>
      <c r="BD95" s="549"/>
      <c r="BE95" s="549"/>
      <c r="BF95" s="549"/>
      <c r="BG95" s="593"/>
      <c r="BH95" s="590"/>
      <c r="BI95" s="590"/>
      <c r="BJ95" s="591"/>
      <c r="BK95" s="1"/>
      <c r="BL95" s="1"/>
    </row>
    <row r="96" spans="1:64" ht="16.5" customHeight="1" x14ac:dyDescent="0.4">
      <c r="A96" s="1"/>
      <c r="B96" s="8"/>
      <c r="C96" s="132" t="s">
        <v>315</v>
      </c>
      <c r="D96" s="262" t="s">
        <v>157</v>
      </c>
      <c r="E96" s="262"/>
      <c r="F96" s="262"/>
      <c r="G96" s="262"/>
      <c r="H96" s="262"/>
      <c r="I96" s="262"/>
      <c r="J96" s="262"/>
      <c r="K96" s="262"/>
      <c r="L96" s="262"/>
      <c r="M96" s="262"/>
      <c r="N96" s="245"/>
      <c r="O96" s="246"/>
      <c r="P96" s="246"/>
      <c r="Q96" s="246"/>
      <c r="R96" s="246"/>
      <c r="S96" s="246"/>
      <c r="T96" s="420"/>
      <c r="U96" s="420"/>
      <c r="V96" s="421"/>
      <c r="W96" s="245"/>
      <c r="X96" s="246"/>
      <c r="Y96" s="246"/>
      <c r="Z96" s="246"/>
      <c r="AA96" s="246"/>
      <c r="AB96" s="246"/>
      <c r="AC96" s="420"/>
      <c r="AD96" s="420"/>
      <c r="AE96" s="421"/>
      <c r="AF96" s="141"/>
      <c r="AG96" s="169"/>
      <c r="AH96" s="146" t="s">
        <v>315</v>
      </c>
      <c r="AI96" s="474" t="s">
        <v>157</v>
      </c>
      <c r="AJ96" s="474"/>
      <c r="AK96" s="474"/>
      <c r="AL96" s="474"/>
      <c r="AM96" s="474"/>
      <c r="AN96" s="474"/>
      <c r="AO96" s="474"/>
      <c r="AP96" s="474"/>
      <c r="AQ96" s="474"/>
      <c r="AR96" s="474"/>
      <c r="AS96" s="594" t="s">
        <v>366</v>
      </c>
      <c r="AT96" s="595"/>
      <c r="AU96" s="595"/>
      <c r="AV96" s="595"/>
      <c r="AW96" s="595"/>
      <c r="AX96" s="595"/>
      <c r="AY96" s="596"/>
      <c r="AZ96" s="596"/>
      <c r="BA96" s="597"/>
      <c r="BB96" s="594" t="s">
        <v>367</v>
      </c>
      <c r="BC96" s="595"/>
      <c r="BD96" s="595"/>
      <c r="BE96" s="595"/>
      <c r="BF96" s="595"/>
      <c r="BG96" s="595"/>
      <c r="BH96" s="598">
        <v>50</v>
      </c>
      <c r="BI96" s="598"/>
      <c r="BJ96" s="599"/>
      <c r="BK96" s="1"/>
      <c r="BL96" s="1"/>
    </row>
    <row r="97" spans="1:64" ht="16.5" customHeight="1" x14ac:dyDescent="0.4">
      <c r="A97" s="1"/>
      <c r="B97" s="8"/>
      <c r="C97" s="132" t="s">
        <v>315</v>
      </c>
      <c r="D97" s="262" t="s">
        <v>158</v>
      </c>
      <c r="E97" s="262"/>
      <c r="F97" s="262"/>
      <c r="G97" s="262"/>
      <c r="H97" s="262"/>
      <c r="I97" s="262"/>
      <c r="J97" s="262"/>
      <c r="K97" s="262"/>
      <c r="L97" s="262"/>
      <c r="M97" s="262"/>
      <c r="N97" s="253"/>
      <c r="O97" s="254"/>
      <c r="P97" s="254"/>
      <c r="Q97" s="254"/>
      <c r="R97" s="254"/>
      <c r="S97" s="254"/>
      <c r="T97" s="226"/>
      <c r="U97" s="226"/>
      <c r="V97" s="227"/>
      <c r="W97" s="253"/>
      <c r="X97" s="254"/>
      <c r="Y97" s="254"/>
      <c r="Z97" s="254"/>
      <c r="AA97" s="254"/>
      <c r="AB97" s="254"/>
      <c r="AC97" s="226"/>
      <c r="AD97" s="226"/>
      <c r="AE97" s="227"/>
      <c r="AF97" s="141"/>
      <c r="AG97" s="169"/>
      <c r="AH97" s="153" t="s">
        <v>323</v>
      </c>
      <c r="AI97" s="474" t="s">
        <v>158</v>
      </c>
      <c r="AJ97" s="474"/>
      <c r="AK97" s="474"/>
      <c r="AL97" s="474"/>
      <c r="AM97" s="474"/>
      <c r="AN97" s="474"/>
      <c r="AO97" s="474"/>
      <c r="AP97" s="474"/>
      <c r="AQ97" s="474"/>
      <c r="AR97" s="474"/>
      <c r="AS97" s="600"/>
      <c r="AT97" s="601"/>
      <c r="AU97" s="601"/>
      <c r="AV97" s="601"/>
      <c r="AW97" s="601"/>
      <c r="AX97" s="601"/>
      <c r="AY97" s="602"/>
      <c r="AZ97" s="602"/>
      <c r="BA97" s="603"/>
      <c r="BB97" s="604"/>
      <c r="BC97" s="605"/>
      <c r="BD97" s="605"/>
      <c r="BE97" s="605"/>
      <c r="BF97" s="605"/>
      <c r="BG97" s="605"/>
      <c r="BH97" s="606"/>
      <c r="BI97" s="606"/>
      <c r="BJ97" s="607"/>
      <c r="BK97" s="1"/>
      <c r="BL97" s="1"/>
    </row>
    <row r="98" spans="1:64" ht="16.5" customHeight="1" x14ac:dyDescent="0.4">
      <c r="A98" s="1"/>
      <c r="B98" s="8"/>
      <c r="C98" s="132" t="s">
        <v>315</v>
      </c>
      <c r="D98" s="262" t="s">
        <v>150</v>
      </c>
      <c r="E98" s="262"/>
      <c r="F98" s="262"/>
      <c r="G98" s="262"/>
      <c r="H98" s="262"/>
      <c r="I98" s="262"/>
      <c r="J98" s="262"/>
      <c r="K98" s="262"/>
      <c r="L98" s="262"/>
      <c r="M98" s="262"/>
      <c r="N98" s="286"/>
      <c r="O98" s="287"/>
      <c r="P98" s="287"/>
      <c r="Q98" s="287"/>
      <c r="R98" s="287"/>
      <c r="S98" s="287"/>
      <c r="T98" s="267"/>
      <c r="U98" s="267"/>
      <c r="V98" s="268"/>
      <c r="W98" s="286"/>
      <c r="X98" s="287"/>
      <c r="Y98" s="287"/>
      <c r="Z98" s="287"/>
      <c r="AA98" s="287"/>
      <c r="AB98" s="287"/>
      <c r="AC98" s="267"/>
      <c r="AD98" s="267"/>
      <c r="AE98" s="268"/>
      <c r="AF98" s="141"/>
      <c r="AG98" s="169"/>
      <c r="AH98" s="146" t="s">
        <v>315</v>
      </c>
      <c r="AI98" s="474" t="s">
        <v>150</v>
      </c>
      <c r="AJ98" s="474"/>
      <c r="AK98" s="474"/>
      <c r="AL98" s="474"/>
      <c r="AM98" s="474"/>
      <c r="AN98" s="474"/>
      <c r="AO98" s="474"/>
      <c r="AP98" s="474"/>
      <c r="AQ98" s="474"/>
      <c r="AR98" s="474"/>
      <c r="AS98" s="608"/>
      <c r="AT98" s="609"/>
      <c r="AU98" s="609"/>
      <c r="AV98" s="609"/>
      <c r="AW98" s="609"/>
      <c r="AX98" s="609"/>
      <c r="AY98" s="610"/>
      <c r="AZ98" s="610"/>
      <c r="BA98" s="611"/>
      <c r="BB98" s="608"/>
      <c r="BC98" s="609"/>
      <c r="BD98" s="609"/>
      <c r="BE98" s="609"/>
      <c r="BF98" s="609"/>
      <c r="BG98" s="609"/>
      <c r="BH98" s="610"/>
      <c r="BI98" s="610"/>
      <c r="BJ98" s="611"/>
      <c r="BK98" s="1"/>
      <c r="BL98" s="1"/>
    </row>
    <row r="99" spans="1:64" ht="16.5" customHeight="1" x14ac:dyDescent="0.4">
      <c r="A99" s="1"/>
      <c r="B99" s="1"/>
      <c r="C99" s="2"/>
      <c r="D99" s="15" t="s">
        <v>151</v>
      </c>
      <c r="E99" s="343"/>
      <c r="F99" s="343"/>
      <c r="G99" s="343"/>
      <c r="H99" s="343"/>
      <c r="I99" s="343"/>
      <c r="J99" s="343"/>
      <c r="K99" s="343"/>
      <c r="L99" s="10" t="s">
        <v>152</v>
      </c>
      <c r="M99" s="1"/>
      <c r="N99" s="232" t="s">
        <v>159</v>
      </c>
      <c r="O99" s="233"/>
      <c r="P99" s="233"/>
      <c r="Q99" s="239"/>
      <c r="R99" s="240"/>
      <c r="S99" s="241"/>
      <c r="T99" s="228" t="s">
        <v>154</v>
      </c>
      <c r="U99" s="228"/>
      <c r="V99" s="229"/>
      <c r="W99" s="232" t="s">
        <v>159</v>
      </c>
      <c r="X99" s="233"/>
      <c r="Y99" s="233"/>
      <c r="Z99" s="239"/>
      <c r="AA99" s="240"/>
      <c r="AB99" s="241"/>
      <c r="AC99" s="228" t="s">
        <v>154</v>
      </c>
      <c r="AD99" s="228"/>
      <c r="AE99" s="229"/>
      <c r="AF99" s="141"/>
      <c r="AG99" s="141"/>
      <c r="AH99" s="147"/>
      <c r="AI99" s="148" t="s">
        <v>151</v>
      </c>
      <c r="AJ99" s="474"/>
      <c r="AK99" s="474"/>
      <c r="AL99" s="474"/>
      <c r="AM99" s="474"/>
      <c r="AN99" s="474"/>
      <c r="AO99" s="474"/>
      <c r="AP99" s="474"/>
      <c r="AQ99" s="149" t="s">
        <v>152</v>
      </c>
      <c r="AR99" s="141"/>
      <c r="AS99" s="546" t="s">
        <v>159</v>
      </c>
      <c r="AT99" s="574"/>
      <c r="AU99" s="574"/>
      <c r="AV99" s="612">
        <v>7</v>
      </c>
      <c r="AW99" s="613"/>
      <c r="AX99" s="614"/>
      <c r="AY99" s="582" t="s">
        <v>154</v>
      </c>
      <c r="AZ99" s="582"/>
      <c r="BA99" s="583"/>
      <c r="BB99" s="546" t="s">
        <v>159</v>
      </c>
      <c r="BC99" s="574"/>
      <c r="BD99" s="574"/>
      <c r="BE99" s="576">
        <v>5.6</v>
      </c>
      <c r="BF99" s="577"/>
      <c r="BG99" s="578"/>
      <c r="BH99" s="582" t="s">
        <v>154</v>
      </c>
      <c r="BI99" s="582"/>
      <c r="BJ99" s="583"/>
      <c r="BK99" s="1"/>
      <c r="BL99" s="1"/>
    </row>
    <row r="100" spans="1:64" ht="16.5" customHeight="1" x14ac:dyDescent="0.4">
      <c r="A100" s="1"/>
      <c r="B100" s="1"/>
      <c r="C100" s="16"/>
      <c r="D100" s="17"/>
      <c r="E100" s="17"/>
      <c r="F100" s="17"/>
      <c r="G100" s="17"/>
      <c r="H100" s="17"/>
      <c r="I100" s="17"/>
      <c r="J100" s="17"/>
      <c r="K100" s="17"/>
      <c r="L100" s="17"/>
      <c r="M100" s="17"/>
      <c r="N100" s="234"/>
      <c r="O100" s="235"/>
      <c r="P100" s="235"/>
      <c r="Q100" s="242"/>
      <c r="R100" s="243"/>
      <c r="S100" s="244"/>
      <c r="T100" s="230"/>
      <c r="U100" s="230"/>
      <c r="V100" s="231"/>
      <c r="W100" s="234"/>
      <c r="X100" s="235"/>
      <c r="Y100" s="235"/>
      <c r="Z100" s="242"/>
      <c r="AA100" s="243"/>
      <c r="AB100" s="244"/>
      <c r="AC100" s="230"/>
      <c r="AD100" s="230"/>
      <c r="AE100" s="231"/>
      <c r="AF100" s="141"/>
      <c r="AG100" s="141"/>
      <c r="AH100" s="150"/>
      <c r="AI100" s="151"/>
      <c r="AJ100" s="151"/>
      <c r="AK100" s="151"/>
      <c r="AL100" s="151"/>
      <c r="AM100" s="151"/>
      <c r="AN100" s="151"/>
      <c r="AO100" s="151"/>
      <c r="AP100" s="151"/>
      <c r="AQ100" s="151"/>
      <c r="AR100" s="151"/>
      <c r="AS100" s="575"/>
      <c r="AT100" s="507"/>
      <c r="AU100" s="507"/>
      <c r="AV100" s="615"/>
      <c r="AW100" s="616"/>
      <c r="AX100" s="617"/>
      <c r="AY100" s="584"/>
      <c r="AZ100" s="584"/>
      <c r="BA100" s="585"/>
      <c r="BB100" s="575"/>
      <c r="BC100" s="507"/>
      <c r="BD100" s="507"/>
      <c r="BE100" s="579"/>
      <c r="BF100" s="580"/>
      <c r="BG100" s="581"/>
      <c r="BH100" s="584"/>
      <c r="BI100" s="584"/>
      <c r="BJ100" s="585"/>
      <c r="BK100" s="1"/>
      <c r="BL100" s="1"/>
    </row>
    <row r="101" spans="1:64" ht="16.5" customHeight="1" x14ac:dyDescent="0.4">
      <c r="A101" s="1"/>
      <c r="B101" s="1"/>
      <c r="C101" s="385" t="s">
        <v>160</v>
      </c>
      <c r="D101" s="386"/>
      <c r="E101" s="386"/>
      <c r="F101" s="386"/>
      <c r="G101" s="386"/>
      <c r="H101" s="386"/>
      <c r="I101" s="386"/>
      <c r="J101" s="386"/>
      <c r="K101" s="386"/>
      <c r="L101" s="386"/>
      <c r="M101" s="386"/>
      <c r="N101" s="288" t="s">
        <v>145</v>
      </c>
      <c r="O101" s="289"/>
      <c r="P101" s="289"/>
      <c r="Q101" s="289"/>
      <c r="R101" s="290"/>
      <c r="S101" s="121" t="s">
        <v>161</v>
      </c>
      <c r="T101" s="392" t="s">
        <v>356</v>
      </c>
      <c r="U101" s="393"/>
      <c r="V101" s="393"/>
      <c r="W101" s="236" t="s">
        <v>145</v>
      </c>
      <c r="X101" s="237"/>
      <c r="Y101" s="237"/>
      <c r="Z101" s="237"/>
      <c r="AA101" s="238"/>
      <c r="AB101" s="130" t="s">
        <v>161</v>
      </c>
      <c r="AC101" s="392" t="s">
        <v>357</v>
      </c>
      <c r="AD101" s="393"/>
      <c r="AE101" s="393"/>
      <c r="AF101" s="141"/>
      <c r="AG101" s="141"/>
      <c r="AH101" s="618" t="s">
        <v>160</v>
      </c>
      <c r="AI101" s="619"/>
      <c r="AJ101" s="619"/>
      <c r="AK101" s="619"/>
      <c r="AL101" s="619"/>
      <c r="AM101" s="619"/>
      <c r="AN101" s="619"/>
      <c r="AO101" s="619"/>
      <c r="AP101" s="619"/>
      <c r="AQ101" s="619"/>
      <c r="AR101" s="619"/>
      <c r="AS101" s="620" t="s">
        <v>145</v>
      </c>
      <c r="AT101" s="621"/>
      <c r="AU101" s="621"/>
      <c r="AV101" s="621"/>
      <c r="AW101" s="622"/>
      <c r="AX101" s="154" t="s">
        <v>161</v>
      </c>
      <c r="AY101" s="623" t="s">
        <v>356</v>
      </c>
      <c r="AZ101" s="624"/>
      <c r="BA101" s="624"/>
      <c r="BB101" s="475" t="s">
        <v>145</v>
      </c>
      <c r="BC101" s="476"/>
      <c r="BD101" s="476"/>
      <c r="BE101" s="476"/>
      <c r="BF101" s="625"/>
      <c r="BG101" s="155" t="s">
        <v>161</v>
      </c>
      <c r="BH101" s="623" t="s">
        <v>357</v>
      </c>
      <c r="BI101" s="624"/>
      <c r="BJ101" s="624"/>
      <c r="BK101" s="1"/>
      <c r="BL101" s="1"/>
    </row>
    <row r="102" spans="1:64" ht="16.5" customHeight="1" x14ac:dyDescent="0.4">
      <c r="A102" s="1"/>
      <c r="B102" s="1"/>
      <c r="C102" s="429" t="s">
        <v>162</v>
      </c>
      <c r="D102" s="430"/>
      <c r="E102" s="430"/>
      <c r="F102" s="430"/>
      <c r="G102" s="430"/>
      <c r="H102" s="430"/>
      <c r="I102" s="430"/>
      <c r="J102" s="430"/>
      <c r="K102" s="430"/>
      <c r="L102" s="430"/>
      <c r="M102" s="430"/>
      <c r="N102" s="245"/>
      <c r="O102" s="246"/>
      <c r="P102" s="246"/>
      <c r="Q102" s="246"/>
      <c r="R102" s="247"/>
      <c r="S102" s="122"/>
      <c r="T102" s="387"/>
      <c r="U102" s="387"/>
      <c r="V102" s="388"/>
      <c r="W102" s="245"/>
      <c r="X102" s="246"/>
      <c r="Y102" s="246"/>
      <c r="Z102" s="246"/>
      <c r="AA102" s="247"/>
      <c r="AB102" s="123"/>
      <c r="AC102" s="389"/>
      <c r="AD102" s="390"/>
      <c r="AE102" s="391"/>
      <c r="AF102" s="141"/>
      <c r="AG102" s="141"/>
      <c r="AH102" s="626" t="s">
        <v>162</v>
      </c>
      <c r="AI102" s="627"/>
      <c r="AJ102" s="627"/>
      <c r="AK102" s="627"/>
      <c r="AL102" s="627"/>
      <c r="AM102" s="627"/>
      <c r="AN102" s="627"/>
      <c r="AO102" s="627"/>
      <c r="AP102" s="627"/>
      <c r="AQ102" s="627"/>
      <c r="AR102" s="627"/>
      <c r="AS102" s="594" t="s">
        <v>368</v>
      </c>
      <c r="AT102" s="595"/>
      <c r="AU102" s="595"/>
      <c r="AV102" s="595"/>
      <c r="AW102" s="628"/>
      <c r="AX102" s="156"/>
      <c r="AY102" s="629">
        <v>20</v>
      </c>
      <c r="AZ102" s="629"/>
      <c r="BA102" s="630"/>
      <c r="BB102" s="631" t="s">
        <v>369</v>
      </c>
      <c r="BC102" s="632"/>
      <c r="BD102" s="632"/>
      <c r="BE102" s="632"/>
      <c r="BF102" s="633"/>
      <c r="BG102" s="199">
        <v>2</v>
      </c>
      <c r="BH102" s="634">
        <v>4</v>
      </c>
      <c r="BI102" s="635"/>
      <c r="BJ102" s="636"/>
      <c r="BK102" s="1"/>
      <c r="BL102" s="1"/>
    </row>
    <row r="103" spans="1:64" ht="16.5" customHeight="1" x14ac:dyDescent="0.4">
      <c r="A103" s="1"/>
      <c r="B103" s="8"/>
      <c r="C103" s="131" t="s">
        <v>315</v>
      </c>
      <c r="D103" s="384" t="s">
        <v>163</v>
      </c>
      <c r="E103" s="384"/>
      <c r="F103" s="384"/>
      <c r="G103" s="384"/>
      <c r="H103" s="384"/>
      <c r="I103" s="384"/>
      <c r="J103" s="384"/>
      <c r="K103" s="384"/>
      <c r="L103" s="384"/>
      <c r="M103" s="384"/>
      <c r="N103" s="253"/>
      <c r="O103" s="254"/>
      <c r="P103" s="254"/>
      <c r="Q103" s="254"/>
      <c r="R103" s="255"/>
      <c r="S103" s="124"/>
      <c r="T103" s="224"/>
      <c r="U103" s="224"/>
      <c r="V103" s="225"/>
      <c r="W103" s="253"/>
      <c r="X103" s="254"/>
      <c r="Y103" s="254"/>
      <c r="Z103" s="254"/>
      <c r="AA103" s="255"/>
      <c r="AB103" s="125"/>
      <c r="AC103" s="275"/>
      <c r="AD103" s="276"/>
      <c r="AE103" s="277"/>
      <c r="AF103" s="141"/>
      <c r="AG103" s="169"/>
      <c r="AH103" s="145" t="s">
        <v>323</v>
      </c>
      <c r="AI103" s="558" t="s">
        <v>163</v>
      </c>
      <c r="AJ103" s="558"/>
      <c r="AK103" s="558"/>
      <c r="AL103" s="558"/>
      <c r="AM103" s="558"/>
      <c r="AN103" s="558"/>
      <c r="AO103" s="558"/>
      <c r="AP103" s="558"/>
      <c r="AQ103" s="558"/>
      <c r="AR103" s="558"/>
      <c r="AS103" s="600"/>
      <c r="AT103" s="601"/>
      <c r="AU103" s="601"/>
      <c r="AV103" s="601"/>
      <c r="AW103" s="637"/>
      <c r="AX103" s="158"/>
      <c r="AY103" s="602"/>
      <c r="AZ103" s="602"/>
      <c r="BA103" s="603"/>
      <c r="BB103" s="638" t="s">
        <v>370</v>
      </c>
      <c r="BC103" s="639"/>
      <c r="BD103" s="639"/>
      <c r="BE103" s="639"/>
      <c r="BF103" s="640"/>
      <c r="BG103" s="200">
        <v>1</v>
      </c>
      <c r="BH103" s="641">
        <v>3</v>
      </c>
      <c r="BI103" s="642"/>
      <c r="BJ103" s="643"/>
      <c r="BK103" s="1"/>
      <c r="BL103" s="1"/>
    </row>
    <row r="104" spans="1:64" ht="16.5" customHeight="1" x14ac:dyDescent="0.4">
      <c r="A104" s="1"/>
      <c r="B104" s="8"/>
      <c r="C104" s="132" t="s">
        <v>315</v>
      </c>
      <c r="D104" s="262" t="s">
        <v>164</v>
      </c>
      <c r="E104" s="262"/>
      <c r="F104" s="262"/>
      <c r="G104" s="262"/>
      <c r="H104" s="262"/>
      <c r="I104" s="262"/>
      <c r="J104" s="262"/>
      <c r="K104" s="262"/>
      <c r="L104" s="262"/>
      <c r="M104" s="262"/>
      <c r="N104" s="253"/>
      <c r="O104" s="254"/>
      <c r="P104" s="254"/>
      <c r="Q104" s="254"/>
      <c r="R104" s="255"/>
      <c r="S104" s="124"/>
      <c r="T104" s="224"/>
      <c r="U104" s="224"/>
      <c r="V104" s="225"/>
      <c r="W104" s="253"/>
      <c r="X104" s="254"/>
      <c r="Y104" s="254"/>
      <c r="Z104" s="254"/>
      <c r="AA104" s="255"/>
      <c r="AB104" s="125"/>
      <c r="AC104" s="275"/>
      <c r="AD104" s="276"/>
      <c r="AE104" s="277"/>
      <c r="AF104" s="141"/>
      <c r="AG104" s="169"/>
      <c r="AH104" s="146" t="s">
        <v>315</v>
      </c>
      <c r="AI104" s="474" t="s">
        <v>164</v>
      </c>
      <c r="AJ104" s="474"/>
      <c r="AK104" s="474"/>
      <c r="AL104" s="474"/>
      <c r="AM104" s="474"/>
      <c r="AN104" s="474"/>
      <c r="AO104" s="474"/>
      <c r="AP104" s="474"/>
      <c r="AQ104" s="474"/>
      <c r="AR104" s="474"/>
      <c r="AS104" s="600"/>
      <c r="AT104" s="601"/>
      <c r="AU104" s="601"/>
      <c r="AV104" s="601"/>
      <c r="AW104" s="637"/>
      <c r="AX104" s="158"/>
      <c r="AY104" s="602"/>
      <c r="AZ104" s="602"/>
      <c r="BA104" s="603"/>
      <c r="BB104" s="638" t="s">
        <v>371</v>
      </c>
      <c r="BC104" s="639"/>
      <c r="BD104" s="639"/>
      <c r="BE104" s="639"/>
      <c r="BF104" s="640"/>
      <c r="BG104" s="200">
        <v>1</v>
      </c>
      <c r="BH104" s="641">
        <v>1</v>
      </c>
      <c r="BI104" s="642"/>
      <c r="BJ104" s="643"/>
      <c r="BK104" s="1"/>
      <c r="BL104" s="1"/>
    </row>
    <row r="105" spans="1:64" ht="16.5" customHeight="1" x14ac:dyDescent="0.4">
      <c r="A105" s="1"/>
      <c r="B105" s="8"/>
      <c r="C105" s="132" t="s">
        <v>315</v>
      </c>
      <c r="D105" s="262" t="s">
        <v>165</v>
      </c>
      <c r="E105" s="262"/>
      <c r="F105" s="262"/>
      <c r="G105" s="262"/>
      <c r="H105" s="262"/>
      <c r="I105" s="262"/>
      <c r="J105" s="262"/>
      <c r="K105" s="262"/>
      <c r="L105" s="262"/>
      <c r="M105" s="262"/>
      <c r="N105" s="253"/>
      <c r="O105" s="254"/>
      <c r="P105" s="254"/>
      <c r="Q105" s="254"/>
      <c r="R105" s="255"/>
      <c r="S105" s="124"/>
      <c r="T105" s="224"/>
      <c r="U105" s="224"/>
      <c r="V105" s="225"/>
      <c r="W105" s="253"/>
      <c r="X105" s="254"/>
      <c r="Y105" s="254"/>
      <c r="Z105" s="254"/>
      <c r="AA105" s="255"/>
      <c r="AB105" s="125"/>
      <c r="AC105" s="275"/>
      <c r="AD105" s="276"/>
      <c r="AE105" s="277"/>
      <c r="AF105" s="141"/>
      <c r="AG105" s="169"/>
      <c r="AH105" s="146" t="s">
        <v>315</v>
      </c>
      <c r="AI105" s="474" t="s">
        <v>165</v>
      </c>
      <c r="AJ105" s="474"/>
      <c r="AK105" s="474"/>
      <c r="AL105" s="474"/>
      <c r="AM105" s="474"/>
      <c r="AN105" s="474"/>
      <c r="AO105" s="474"/>
      <c r="AP105" s="474"/>
      <c r="AQ105" s="474"/>
      <c r="AR105" s="474"/>
      <c r="AS105" s="600"/>
      <c r="AT105" s="601"/>
      <c r="AU105" s="601"/>
      <c r="AV105" s="601"/>
      <c r="AW105" s="637"/>
      <c r="AX105" s="158"/>
      <c r="AY105" s="602"/>
      <c r="AZ105" s="602"/>
      <c r="BA105" s="603"/>
      <c r="BB105" s="638" t="s">
        <v>372</v>
      </c>
      <c r="BC105" s="639"/>
      <c r="BD105" s="639"/>
      <c r="BE105" s="639"/>
      <c r="BF105" s="640"/>
      <c r="BG105" s="200">
        <v>2</v>
      </c>
      <c r="BH105" s="641">
        <v>4</v>
      </c>
      <c r="BI105" s="642"/>
      <c r="BJ105" s="643"/>
      <c r="BK105" s="1"/>
      <c r="BL105" s="1"/>
    </row>
    <row r="106" spans="1:64" ht="16.5" customHeight="1" x14ac:dyDescent="0.4">
      <c r="A106" s="1"/>
      <c r="B106" s="8"/>
      <c r="C106" s="132" t="s">
        <v>315</v>
      </c>
      <c r="D106" s="262" t="s">
        <v>166</v>
      </c>
      <c r="E106" s="262"/>
      <c r="F106" s="262"/>
      <c r="G106" s="262"/>
      <c r="H106" s="262"/>
      <c r="I106" s="262"/>
      <c r="J106" s="262"/>
      <c r="K106" s="262"/>
      <c r="L106" s="262"/>
      <c r="M106" s="262"/>
      <c r="N106" s="253"/>
      <c r="O106" s="254"/>
      <c r="P106" s="254"/>
      <c r="Q106" s="254"/>
      <c r="R106" s="255"/>
      <c r="S106" s="124"/>
      <c r="T106" s="224"/>
      <c r="U106" s="224"/>
      <c r="V106" s="225"/>
      <c r="W106" s="253"/>
      <c r="X106" s="254"/>
      <c r="Y106" s="254"/>
      <c r="Z106" s="254"/>
      <c r="AA106" s="255"/>
      <c r="AB106" s="125"/>
      <c r="AC106" s="275"/>
      <c r="AD106" s="276"/>
      <c r="AE106" s="277"/>
      <c r="AF106" s="141"/>
      <c r="AG106" s="169"/>
      <c r="AH106" s="146" t="s">
        <v>315</v>
      </c>
      <c r="AI106" s="474" t="s">
        <v>166</v>
      </c>
      <c r="AJ106" s="474"/>
      <c r="AK106" s="474"/>
      <c r="AL106" s="474"/>
      <c r="AM106" s="474"/>
      <c r="AN106" s="474"/>
      <c r="AO106" s="474"/>
      <c r="AP106" s="474"/>
      <c r="AQ106" s="474"/>
      <c r="AR106" s="474"/>
      <c r="AS106" s="600"/>
      <c r="AT106" s="601"/>
      <c r="AU106" s="601"/>
      <c r="AV106" s="601"/>
      <c r="AW106" s="637"/>
      <c r="AX106" s="158"/>
      <c r="AY106" s="602"/>
      <c r="AZ106" s="602"/>
      <c r="BA106" s="603"/>
      <c r="BB106" s="638" t="s">
        <v>373</v>
      </c>
      <c r="BC106" s="639"/>
      <c r="BD106" s="639"/>
      <c r="BE106" s="639"/>
      <c r="BF106" s="640"/>
      <c r="BG106" s="200">
        <v>1</v>
      </c>
      <c r="BH106" s="641">
        <v>2</v>
      </c>
      <c r="BI106" s="642"/>
      <c r="BJ106" s="643"/>
      <c r="BK106" s="1"/>
      <c r="BL106" s="1"/>
    </row>
    <row r="107" spans="1:64" ht="16.5" customHeight="1" x14ac:dyDescent="0.4">
      <c r="A107" s="1"/>
      <c r="B107" s="8"/>
      <c r="C107" s="132" t="s">
        <v>315</v>
      </c>
      <c r="D107" s="262" t="s">
        <v>167</v>
      </c>
      <c r="E107" s="262"/>
      <c r="F107" s="262"/>
      <c r="G107" s="262"/>
      <c r="H107" s="262"/>
      <c r="I107" s="262"/>
      <c r="J107" s="262"/>
      <c r="K107" s="262"/>
      <c r="L107" s="262"/>
      <c r="M107" s="262"/>
      <c r="N107" s="253"/>
      <c r="O107" s="254"/>
      <c r="P107" s="254"/>
      <c r="Q107" s="254"/>
      <c r="R107" s="255"/>
      <c r="S107" s="124"/>
      <c r="T107" s="224"/>
      <c r="U107" s="224"/>
      <c r="V107" s="225"/>
      <c r="W107" s="253"/>
      <c r="X107" s="254"/>
      <c r="Y107" s="254"/>
      <c r="Z107" s="254"/>
      <c r="AA107" s="255"/>
      <c r="AB107" s="125"/>
      <c r="AC107" s="275"/>
      <c r="AD107" s="276"/>
      <c r="AE107" s="277"/>
      <c r="AF107" s="141"/>
      <c r="AG107" s="169"/>
      <c r="AH107" s="146" t="s">
        <v>315</v>
      </c>
      <c r="AI107" s="474" t="s">
        <v>167</v>
      </c>
      <c r="AJ107" s="474"/>
      <c r="AK107" s="474"/>
      <c r="AL107" s="474"/>
      <c r="AM107" s="474"/>
      <c r="AN107" s="474"/>
      <c r="AO107" s="474"/>
      <c r="AP107" s="474"/>
      <c r="AQ107" s="474"/>
      <c r="AR107" s="474"/>
      <c r="AS107" s="600"/>
      <c r="AT107" s="601"/>
      <c r="AU107" s="601"/>
      <c r="AV107" s="601"/>
      <c r="AW107" s="637"/>
      <c r="AX107" s="158"/>
      <c r="AY107" s="602"/>
      <c r="AZ107" s="602"/>
      <c r="BA107" s="603"/>
      <c r="BB107" s="638" t="s">
        <v>374</v>
      </c>
      <c r="BC107" s="639"/>
      <c r="BD107" s="639"/>
      <c r="BE107" s="639"/>
      <c r="BF107" s="640"/>
      <c r="BG107" s="200">
        <v>1</v>
      </c>
      <c r="BH107" s="641">
        <v>2</v>
      </c>
      <c r="BI107" s="642"/>
      <c r="BJ107" s="643"/>
      <c r="BK107" s="1"/>
      <c r="BL107" s="1"/>
    </row>
    <row r="108" spans="1:64" ht="16.5" customHeight="1" x14ac:dyDescent="0.4">
      <c r="A108" s="1"/>
      <c r="B108" s="8"/>
      <c r="C108" s="132" t="s">
        <v>315</v>
      </c>
      <c r="D108" s="262" t="s">
        <v>168</v>
      </c>
      <c r="E108" s="262"/>
      <c r="F108" s="262"/>
      <c r="G108" s="262"/>
      <c r="H108" s="262"/>
      <c r="I108" s="262"/>
      <c r="J108" s="262"/>
      <c r="K108" s="262"/>
      <c r="L108" s="262"/>
      <c r="M108" s="262"/>
      <c r="N108" s="253"/>
      <c r="O108" s="254"/>
      <c r="P108" s="254"/>
      <c r="Q108" s="254"/>
      <c r="R108" s="255"/>
      <c r="S108" s="124"/>
      <c r="T108" s="224"/>
      <c r="U108" s="224"/>
      <c r="V108" s="225"/>
      <c r="W108" s="253"/>
      <c r="X108" s="254"/>
      <c r="Y108" s="254"/>
      <c r="Z108" s="254"/>
      <c r="AA108" s="255"/>
      <c r="AB108" s="125"/>
      <c r="AC108" s="275"/>
      <c r="AD108" s="276"/>
      <c r="AE108" s="277"/>
      <c r="AF108" s="141"/>
      <c r="AG108" s="169"/>
      <c r="AH108" s="146" t="s">
        <v>315</v>
      </c>
      <c r="AI108" s="474" t="s">
        <v>168</v>
      </c>
      <c r="AJ108" s="474"/>
      <c r="AK108" s="474"/>
      <c r="AL108" s="474"/>
      <c r="AM108" s="474"/>
      <c r="AN108" s="474"/>
      <c r="AO108" s="474"/>
      <c r="AP108" s="474"/>
      <c r="AQ108" s="474"/>
      <c r="AR108" s="474"/>
      <c r="AS108" s="600"/>
      <c r="AT108" s="601"/>
      <c r="AU108" s="601"/>
      <c r="AV108" s="601"/>
      <c r="AW108" s="637"/>
      <c r="AX108" s="158"/>
      <c r="AY108" s="602"/>
      <c r="AZ108" s="602"/>
      <c r="BA108" s="603"/>
      <c r="BB108" s="600"/>
      <c r="BC108" s="601"/>
      <c r="BD108" s="601"/>
      <c r="BE108" s="601"/>
      <c r="BF108" s="637"/>
      <c r="BG108" s="160"/>
      <c r="BH108" s="644"/>
      <c r="BI108" s="645"/>
      <c r="BJ108" s="646"/>
      <c r="BK108" s="1"/>
      <c r="BL108" s="1"/>
    </row>
    <row r="109" spans="1:64" ht="16.5" customHeight="1" x14ac:dyDescent="0.4">
      <c r="A109" s="1"/>
      <c r="B109" s="8"/>
      <c r="C109" s="132" t="s">
        <v>315</v>
      </c>
      <c r="D109" s="262" t="s">
        <v>169</v>
      </c>
      <c r="E109" s="262"/>
      <c r="F109" s="262"/>
      <c r="G109" s="262"/>
      <c r="H109" s="262"/>
      <c r="I109" s="262"/>
      <c r="J109" s="262"/>
      <c r="K109" s="262"/>
      <c r="L109" s="262"/>
      <c r="M109" s="262"/>
      <c r="N109" s="253"/>
      <c r="O109" s="254"/>
      <c r="P109" s="254"/>
      <c r="Q109" s="254"/>
      <c r="R109" s="255"/>
      <c r="S109" s="124"/>
      <c r="T109" s="224"/>
      <c r="U109" s="224"/>
      <c r="V109" s="225"/>
      <c r="W109" s="253"/>
      <c r="X109" s="254"/>
      <c r="Y109" s="254"/>
      <c r="Z109" s="254"/>
      <c r="AA109" s="255"/>
      <c r="AB109" s="125"/>
      <c r="AC109" s="275"/>
      <c r="AD109" s="276"/>
      <c r="AE109" s="277"/>
      <c r="AF109" s="141"/>
      <c r="AG109" s="169"/>
      <c r="AH109" s="146" t="s">
        <v>315</v>
      </c>
      <c r="AI109" s="474" t="s">
        <v>169</v>
      </c>
      <c r="AJ109" s="474"/>
      <c r="AK109" s="474"/>
      <c r="AL109" s="474"/>
      <c r="AM109" s="474"/>
      <c r="AN109" s="474"/>
      <c r="AO109" s="474"/>
      <c r="AP109" s="474"/>
      <c r="AQ109" s="474"/>
      <c r="AR109" s="474"/>
      <c r="AS109" s="600"/>
      <c r="AT109" s="601"/>
      <c r="AU109" s="601"/>
      <c r="AV109" s="601"/>
      <c r="AW109" s="637"/>
      <c r="AX109" s="158"/>
      <c r="AY109" s="602"/>
      <c r="AZ109" s="602"/>
      <c r="BA109" s="603"/>
      <c r="BB109" s="600"/>
      <c r="BC109" s="601"/>
      <c r="BD109" s="601"/>
      <c r="BE109" s="601"/>
      <c r="BF109" s="637"/>
      <c r="BG109" s="160"/>
      <c r="BH109" s="644"/>
      <c r="BI109" s="645"/>
      <c r="BJ109" s="646"/>
      <c r="BK109" s="1"/>
      <c r="BL109" s="1"/>
    </row>
    <row r="110" spans="1:64" ht="16.5" customHeight="1" x14ac:dyDescent="0.4">
      <c r="A110" s="1"/>
      <c r="B110" s="8"/>
      <c r="C110" s="132" t="s">
        <v>315</v>
      </c>
      <c r="D110" s="262" t="s">
        <v>170</v>
      </c>
      <c r="E110" s="262"/>
      <c r="F110" s="262"/>
      <c r="G110" s="262"/>
      <c r="H110" s="262"/>
      <c r="I110" s="262"/>
      <c r="J110" s="262"/>
      <c r="K110" s="262"/>
      <c r="L110" s="262"/>
      <c r="M110" s="262"/>
      <c r="N110" s="253"/>
      <c r="O110" s="254"/>
      <c r="P110" s="254"/>
      <c r="Q110" s="254"/>
      <c r="R110" s="255"/>
      <c r="S110" s="124"/>
      <c r="T110" s="224"/>
      <c r="U110" s="224"/>
      <c r="V110" s="225"/>
      <c r="W110" s="253"/>
      <c r="X110" s="254"/>
      <c r="Y110" s="254"/>
      <c r="Z110" s="254"/>
      <c r="AA110" s="255"/>
      <c r="AB110" s="125"/>
      <c r="AC110" s="275"/>
      <c r="AD110" s="276"/>
      <c r="AE110" s="277"/>
      <c r="AF110" s="141"/>
      <c r="AG110" s="169"/>
      <c r="AH110" s="146" t="s">
        <v>315</v>
      </c>
      <c r="AI110" s="474" t="s">
        <v>170</v>
      </c>
      <c r="AJ110" s="474"/>
      <c r="AK110" s="474"/>
      <c r="AL110" s="474"/>
      <c r="AM110" s="474"/>
      <c r="AN110" s="474"/>
      <c r="AO110" s="474"/>
      <c r="AP110" s="474"/>
      <c r="AQ110" s="474"/>
      <c r="AR110" s="474"/>
      <c r="AS110" s="600"/>
      <c r="AT110" s="601"/>
      <c r="AU110" s="601"/>
      <c r="AV110" s="601"/>
      <c r="AW110" s="637"/>
      <c r="AX110" s="158"/>
      <c r="AY110" s="602"/>
      <c r="AZ110" s="602"/>
      <c r="BA110" s="603"/>
      <c r="BB110" s="600"/>
      <c r="BC110" s="601"/>
      <c r="BD110" s="601"/>
      <c r="BE110" s="601"/>
      <c r="BF110" s="637"/>
      <c r="BG110" s="160"/>
      <c r="BH110" s="644"/>
      <c r="BI110" s="645"/>
      <c r="BJ110" s="646"/>
      <c r="BK110" s="1"/>
      <c r="BL110" s="1"/>
    </row>
    <row r="111" spans="1:64" ht="16.5" customHeight="1" x14ac:dyDescent="0.4">
      <c r="A111" s="1"/>
      <c r="B111" s="8"/>
      <c r="C111" s="132" t="s">
        <v>315</v>
      </c>
      <c r="D111" s="466" t="s">
        <v>171</v>
      </c>
      <c r="E111" s="466"/>
      <c r="F111" s="466"/>
      <c r="G111" s="466"/>
      <c r="H111" s="466"/>
      <c r="I111" s="466"/>
      <c r="J111" s="466"/>
      <c r="K111" s="466"/>
      <c r="L111" s="466"/>
      <c r="M111" s="466"/>
      <c r="N111" s="253"/>
      <c r="O111" s="254"/>
      <c r="P111" s="254"/>
      <c r="Q111" s="254"/>
      <c r="R111" s="255"/>
      <c r="S111" s="124"/>
      <c r="T111" s="224"/>
      <c r="U111" s="224"/>
      <c r="V111" s="225"/>
      <c r="W111" s="253"/>
      <c r="X111" s="254"/>
      <c r="Y111" s="254"/>
      <c r="Z111" s="254"/>
      <c r="AA111" s="255"/>
      <c r="AB111" s="125"/>
      <c r="AC111" s="275"/>
      <c r="AD111" s="276"/>
      <c r="AE111" s="277"/>
      <c r="AF111" s="141"/>
      <c r="AG111" s="169"/>
      <c r="AH111" s="146" t="s">
        <v>315</v>
      </c>
      <c r="AI111" s="647" t="s">
        <v>171</v>
      </c>
      <c r="AJ111" s="647"/>
      <c r="AK111" s="647"/>
      <c r="AL111" s="647"/>
      <c r="AM111" s="647"/>
      <c r="AN111" s="647"/>
      <c r="AO111" s="647"/>
      <c r="AP111" s="647"/>
      <c r="AQ111" s="647"/>
      <c r="AR111" s="647"/>
      <c r="AS111" s="600"/>
      <c r="AT111" s="601"/>
      <c r="AU111" s="601"/>
      <c r="AV111" s="601"/>
      <c r="AW111" s="637"/>
      <c r="AX111" s="158"/>
      <c r="AY111" s="602"/>
      <c r="AZ111" s="602"/>
      <c r="BA111" s="603"/>
      <c r="BB111" s="600"/>
      <c r="BC111" s="601"/>
      <c r="BD111" s="601"/>
      <c r="BE111" s="601"/>
      <c r="BF111" s="637"/>
      <c r="BG111" s="160"/>
      <c r="BH111" s="644"/>
      <c r="BI111" s="645"/>
      <c r="BJ111" s="646"/>
      <c r="BK111" s="1"/>
      <c r="BL111" s="1"/>
    </row>
    <row r="112" spans="1:64" ht="16.5" customHeight="1" x14ac:dyDescent="0.4">
      <c r="A112" s="1"/>
      <c r="B112" s="8"/>
      <c r="C112" s="132"/>
      <c r="D112" s="466"/>
      <c r="E112" s="466"/>
      <c r="F112" s="466"/>
      <c r="G112" s="466"/>
      <c r="H112" s="466"/>
      <c r="I112" s="466"/>
      <c r="J112" s="466"/>
      <c r="K112" s="466"/>
      <c r="L112" s="466"/>
      <c r="M112" s="466"/>
      <c r="N112" s="253"/>
      <c r="O112" s="254"/>
      <c r="P112" s="254"/>
      <c r="Q112" s="254"/>
      <c r="R112" s="255"/>
      <c r="S112" s="124"/>
      <c r="T112" s="224"/>
      <c r="U112" s="224"/>
      <c r="V112" s="225"/>
      <c r="W112" s="253"/>
      <c r="X112" s="254"/>
      <c r="Y112" s="254"/>
      <c r="Z112" s="254"/>
      <c r="AA112" s="255"/>
      <c r="AB112" s="125"/>
      <c r="AC112" s="275"/>
      <c r="AD112" s="276"/>
      <c r="AE112" s="277"/>
      <c r="AF112" s="141"/>
      <c r="AG112" s="169"/>
      <c r="AH112" s="146"/>
      <c r="AI112" s="647"/>
      <c r="AJ112" s="647"/>
      <c r="AK112" s="647"/>
      <c r="AL112" s="647"/>
      <c r="AM112" s="647"/>
      <c r="AN112" s="647"/>
      <c r="AO112" s="647"/>
      <c r="AP112" s="647"/>
      <c r="AQ112" s="647"/>
      <c r="AR112" s="647"/>
      <c r="AS112" s="600"/>
      <c r="AT112" s="601"/>
      <c r="AU112" s="601"/>
      <c r="AV112" s="601"/>
      <c r="AW112" s="637"/>
      <c r="AX112" s="158"/>
      <c r="AY112" s="602"/>
      <c r="AZ112" s="602"/>
      <c r="BA112" s="603"/>
      <c r="BB112" s="600"/>
      <c r="BC112" s="601"/>
      <c r="BD112" s="601"/>
      <c r="BE112" s="601"/>
      <c r="BF112" s="637"/>
      <c r="BG112" s="160"/>
      <c r="BH112" s="644"/>
      <c r="BI112" s="645"/>
      <c r="BJ112" s="646"/>
      <c r="BK112" s="1"/>
      <c r="BL112" s="1"/>
    </row>
    <row r="113" spans="1:64" ht="16.5" customHeight="1" x14ac:dyDescent="0.4">
      <c r="A113" s="1"/>
      <c r="B113" s="8"/>
      <c r="C113" s="132" t="s">
        <v>315</v>
      </c>
      <c r="D113" s="262" t="s">
        <v>172</v>
      </c>
      <c r="E113" s="262"/>
      <c r="F113" s="262"/>
      <c r="G113" s="262"/>
      <c r="H113" s="262"/>
      <c r="I113" s="262"/>
      <c r="J113" s="262"/>
      <c r="K113" s="262"/>
      <c r="L113" s="262"/>
      <c r="M113" s="262"/>
      <c r="N113" s="253"/>
      <c r="O113" s="254"/>
      <c r="P113" s="254"/>
      <c r="Q113" s="254"/>
      <c r="R113" s="255"/>
      <c r="S113" s="124"/>
      <c r="T113" s="224"/>
      <c r="U113" s="224"/>
      <c r="V113" s="225"/>
      <c r="W113" s="253"/>
      <c r="X113" s="254"/>
      <c r="Y113" s="254"/>
      <c r="Z113" s="254"/>
      <c r="AA113" s="255"/>
      <c r="AB113" s="125"/>
      <c r="AC113" s="275"/>
      <c r="AD113" s="276"/>
      <c r="AE113" s="277"/>
      <c r="AF113" s="141"/>
      <c r="AG113" s="169"/>
      <c r="AH113" s="146" t="s">
        <v>315</v>
      </c>
      <c r="AI113" s="474" t="s">
        <v>172</v>
      </c>
      <c r="AJ113" s="474"/>
      <c r="AK113" s="474"/>
      <c r="AL113" s="474"/>
      <c r="AM113" s="474"/>
      <c r="AN113" s="474"/>
      <c r="AO113" s="474"/>
      <c r="AP113" s="474"/>
      <c r="AQ113" s="474"/>
      <c r="AR113" s="474"/>
      <c r="AS113" s="600"/>
      <c r="AT113" s="601"/>
      <c r="AU113" s="601"/>
      <c r="AV113" s="601"/>
      <c r="AW113" s="637"/>
      <c r="AX113" s="158"/>
      <c r="AY113" s="602"/>
      <c r="AZ113" s="602"/>
      <c r="BA113" s="603"/>
      <c r="BB113" s="600"/>
      <c r="BC113" s="601"/>
      <c r="BD113" s="601"/>
      <c r="BE113" s="601"/>
      <c r="BF113" s="637"/>
      <c r="BG113" s="160"/>
      <c r="BH113" s="644"/>
      <c r="BI113" s="645"/>
      <c r="BJ113" s="646"/>
      <c r="BK113" s="1"/>
      <c r="BL113" s="1"/>
    </row>
    <row r="114" spans="1:64" ht="16.5" customHeight="1" x14ac:dyDescent="0.4">
      <c r="A114" s="1"/>
      <c r="B114" s="8"/>
      <c r="C114" s="132" t="s">
        <v>315</v>
      </c>
      <c r="D114" s="262" t="s">
        <v>173</v>
      </c>
      <c r="E114" s="262"/>
      <c r="F114" s="262"/>
      <c r="G114" s="262"/>
      <c r="H114" s="262"/>
      <c r="I114" s="262"/>
      <c r="J114" s="262"/>
      <c r="K114" s="262"/>
      <c r="L114" s="262"/>
      <c r="M114" s="262"/>
      <c r="N114" s="253"/>
      <c r="O114" s="254"/>
      <c r="P114" s="254"/>
      <c r="Q114" s="254"/>
      <c r="R114" s="255"/>
      <c r="S114" s="124"/>
      <c r="T114" s="224"/>
      <c r="U114" s="224"/>
      <c r="V114" s="225"/>
      <c r="W114" s="253"/>
      <c r="X114" s="254"/>
      <c r="Y114" s="254"/>
      <c r="Z114" s="254"/>
      <c r="AA114" s="255"/>
      <c r="AB114" s="125"/>
      <c r="AC114" s="275"/>
      <c r="AD114" s="276"/>
      <c r="AE114" s="277"/>
      <c r="AF114" s="141"/>
      <c r="AG114" s="169"/>
      <c r="AH114" s="146" t="s">
        <v>315</v>
      </c>
      <c r="AI114" s="474" t="s">
        <v>173</v>
      </c>
      <c r="AJ114" s="474"/>
      <c r="AK114" s="474"/>
      <c r="AL114" s="474"/>
      <c r="AM114" s="474"/>
      <c r="AN114" s="474"/>
      <c r="AO114" s="474"/>
      <c r="AP114" s="474"/>
      <c r="AQ114" s="474"/>
      <c r="AR114" s="474"/>
      <c r="AS114" s="600"/>
      <c r="AT114" s="601"/>
      <c r="AU114" s="601"/>
      <c r="AV114" s="601"/>
      <c r="AW114" s="637"/>
      <c r="AX114" s="158"/>
      <c r="AY114" s="602"/>
      <c r="AZ114" s="602"/>
      <c r="BA114" s="603"/>
      <c r="BB114" s="600"/>
      <c r="BC114" s="601"/>
      <c r="BD114" s="601"/>
      <c r="BE114" s="601"/>
      <c r="BF114" s="637"/>
      <c r="BG114" s="160"/>
      <c r="BH114" s="644"/>
      <c r="BI114" s="645"/>
      <c r="BJ114" s="646"/>
      <c r="BK114" s="1"/>
      <c r="BL114" s="1"/>
    </row>
    <row r="115" spans="1:64" ht="16.5" customHeight="1" x14ac:dyDescent="0.4">
      <c r="A115" s="1"/>
      <c r="B115" s="8"/>
      <c r="C115" s="132" t="s">
        <v>315</v>
      </c>
      <c r="D115" s="262" t="s">
        <v>174</v>
      </c>
      <c r="E115" s="262"/>
      <c r="F115" s="262"/>
      <c r="G115" s="262"/>
      <c r="H115" s="262"/>
      <c r="I115" s="262"/>
      <c r="J115" s="262"/>
      <c r="K115" s="262"/>
      <c r="L115" s="262"/>
      <c r="M115" s="262"/>
      <c r="N115" s="253"/>
      <c r="O115" s="254"/>
      <c r="P115" s="254"/>
      <c r="Q115" s="254"/>
      <c r="R115" s="255"/>
      <c r="S115" s="124"/>
      <c r="T115" s="224"/>
      <c r="U115" s="224"/>
      <c r="V115" s="225"/>
      <c r="W115" s="253"/>
      <c r="X115" s="254"/>
      <c r="Y115" s="254"/>
      <c r="Z115" s="254"/>
      <c r="AA115" s="255"/>
      <c r="AB115" s="125"/>
      <c r="AC115" s="275"/>
      <c r="AD115" s="276"/>
      <c r="AE115" s="277"/>
      <c r="AF115" s="141"/>
      <c r="AG115" s="169"/>
      <c r="AH115" s="146" t="s">
        <v>315</v>
      </c>
      <c r="AI115" s="474" t="s">
        <v>174</v>
      </c>
      <c r="AJ115" s="474"/>
      <c r="AK115" s="474"/>
      <c r="AL115" s="474"/>
      <c r="AM115" s="474"/>
      <c r="AN115" s="474"/>
      <c r="AO115" s="474"/>
      <c r="AP115" s="474"/>
      <c r="AQ115" s="474"/>
      <c r="AR115" s="474"/>
      <c r="AS115" s="600"/>
      <c r="AT115" s="601"/>
      <c r="AU115" s="601"/>
      <c r="AV115" s="601"/>
      <c r="AW115" s="637"/>
      <c r="AX115" s="158"/>
      <c r="AY115" s="602"/>
      <c r="AZ115" s="602"/>
      <c r="BA115" s="603"/>
      <c r="BB115" s="600"/>
      <c r="BC115" s="601"/>
      <c r="BD115" s="601"/>
      <c r="BE115" s="601"/>
      <c r="BF115" s="637"/>
      <c r="BG115" s="160"/>
      <c r="BH115" s="644"/>
      <c r="BI115" s="645"/>
      <c r="BJ115" s="646"/>
      <c r="BK115" s="1"/>
      <c r="BL115" s="1"/>
    </row>
    <row r="116" spans="1:64" ht="16.5" customHeight="1" x14ac:dyDescent="0.4">
      <c r="A116" s="1"/>
      <c r="B116" s="8"/>
      <c r="C116" s="132" t="s">
        <v>315</v>
      </c>
      <c r="D116" s="262" t="s">
        <v>150</v>
      </c>
      <c r="E116" s="262"/>
      <c r="F116" s="262"/>
      <c r="G116" s="262"/>
      <c r="H116" s="262"/>
      <c r="I116" s="262"/>
      <c r="J116" s="262"/>
      <c r="K116" s="262"/>
      <c r="L116" s="262"/>
      <c r="M116" s="262"/>
      <c r="N116" s="253"/>
      <c r="O116" s="254"/>
      <c r="P116" s="254"/>
      <c r="Q116" s="254"/>
      <c r="R116" s="255"/>
      <c r="S116" s="124"/>
      <c r="T116" s="224"/>
      <c r="U116" s="224"/>
      <c r="V116" s="225"/>
      <c r="W116" s="253"/>
      <c r="X116" s="254"/>
      <c r="Y116" s="254"/>
      <c r="Z116" s="254"/>
      <c r="AA116" s="255"/>
      <c r="AB116" s="125"/>
      <c r="AC116" s="275"/>
      <c r="AD116" s="276"/>
      <c r="AE116" s="277"/>
      <c r="AF116" s="141"/>
      <c r="AG116" s="169"/>
      <c r="AH116" s="146" t="s">
        <v>315</v>
      </c>
      <c r="AI116" s="474" t="s">
        <v>150</v>
      </c>
      <c r="AJ116" s="474"/>
      <c r="AK116" s="474"/>
      <c r="AL116" s="474"/>
      <c r="AM116" s="474"/>
      <c r="AN116" s="474"/>
      <c r="AO116" s="474"/>
      <c r="AP116" s="474"/>
      <c r="AQ116" s="474"/>
      <c r="AR116" s="474"/>
      <c r="AS116" s="600"/>
      <c r="AT116" s="601"/>
      <c r="AU116" s="601"/>
      <c r="AV116" s="601"/>
      <c r="AW116" s="637"/>
      <c r="AX116" s="158"/>
      <c r="AY116" s="602"/>
      <c r="AZ116" s="602"/>
      <c r="BA116" s="603"/>
      <c r="BB116" s="600"/>
      <c r="BC116" s="601"/>
      <c r="BD116" s="601"/>
      <c r="BE116" s="601"/>
      <c r="BF116" s="637"/>
      <c r="BG116" s="160"/>
      <c r="BH116" s="644"/>
      <c r="BI116" s="645"/>
      <c r="BJ116" s="646"/>
      <c r="BK116" s="1"/>
      <c r="BL116" s="1"/>
    </row>
    <row r="117" spans="1:64" ht="16.5" customHeight="1" x14ac:dyDescent="0.4">
      <c r="A117" s="1"/>
      <c r="B117" s="1"/>
      <c r="C117" s="2"/>
      <c r="D117" s="15" t="s">
        <v>151</v>
      </c>
      <c r="E117" s="343"/>
      <c r="F117" s="343"/>
      <c r="G117" s="343"/>
      <c r="H117" s="343"/>
      <c r="I117" s="343"/>
      <c r="J117" s="343"/>
      <c r="K117" s="343"/>
      <c r="L117" s="10" t="s">
        <v>152</v>
      </c>
      <c r="M117" s="1"/>
      <c r="N117" s="253"/>
      <c r="O117" s="254"/>
      <c r="P117" s="254"/>
      <c r="Q117" s="254"/>
      <c r="R117" s="255"/>
      <c r="S117" s="124"/>
      <c r="T117" s="224"/>
      <c r="U117" s="224"/>
      <c r="V117" s="225"/>
      <c r="W117" s="253"/>
      <c r="X117" s="254"/>
      <c r="Y117" s="254"/>
      <c r="Z117" s="254"/>
      <c r="AA117" s="255"/>
      <c r="AB117" s="125"/>
      <c r="AC117" s="275"/>
      <c r="AD117" s="276"/>
      <c r="AE117" s="277"/>
      <c r="AF117" s="141"/>
      <c r="AG117" s="141"/>
      <c r="AH117" s="147"/>
      <c r="AI117" s="148" t="s">
        <v>151</v>
      </c>
      <c r="AJ117" s="474"/>
      <c r="AK117" s="474"/>
      <c r="AL117" s="474"/>
      <c r="AM117" s="474"/>
      <c r="AN117" s="474"/>
      <c r="AO117" s="474"/>
      <c r="AP117" s="474"/>
      <c r="AQ117" s="149" t="s">
        <v>152</v>
      </c>
      <c r="AR117" s="141"/>
      <c r="AS117" s="600"/>
      <c r="AT117" s="601"/>
      <c r="AU117" s="601"/>
      <c r="AV117" s="601"/>
      <c r="AW117" s="637"/>
      <c r="AX117" s="158"/>
      <c r="AY117" s="602"/>
      <c r="AZ117" s="602"/>
      <c r="BA117" s="603"/>
      <c r="BB117" s="600"/>
      <c r="BC117" s="601"/>
      <c r="BD117" s="601"/>
      <c r="BE117" s="601"/>
      <c r="BF117" s="637"/>
      <c r="BG117" s="160"/>
      <c r="BH117" s="644"/>
      <c r="BI117" s="645"/>
      <c r="BJ117" s="646"/>
      <c r="BK117" s="1"/>
      <c r="BL117" s="1"/>
    </row>
    <row r="118" spans="1:64" ht="16.5" customHeight="1" x14ac:dyDescent="0.4">
      <c r="A118" s="1"/>
      <c r="B118" s="1"/>
      <c r="C118" s="14"/>
      <c r="D118" s="10"/>
      <c r="E118" s="10"/>
      <c r="F118" s="10"/>
      <c r="G118" s="10"/>
      <c r="H118" s="10"/>
      <c r="I118" s="10"/>
      <c r="J118" s="10"/>
      <c r="K118" s="10"/>
      <c r="L118" s="10"/>
      <c r="M118" s="10"/>
      <c r="N118" s="253"/>
      <c r="O118" s="254"/>
      <c r="P118" s="254"/>
      <c r="Q118" s="254"/>
      <c r="R118" s="255"/>
      <c r="S118" s="124"/>
      <c r="T118" s="224"/>
      <c r="U118" s="224"/>
      <c r="V118" s="225"/>
      <c r="W118" s="253"/>
      <c r="X118" s="254"/>
      <c r="Y118" s="254"/>
      <c r="Z118" s="254"/>
      <c r="AA118" s="255"/>
      <c r="AB118" s="125"/>
      <c r="AC118" s="275"/>
      <c r="AD118" s="276"/>
      <c r="AE118" s="277"/>
      <c r="AF118" s="141"/>
      <c r="AG118" s="141"/>
      <c r="AH118" s="146"/>
      <c r="AI118" s="149"/>
      <c r="AJ118" s="149"/>
      <c r="AK118" s="149"/>
      <c r="AL118" s="149"/>
      <c r="AM118" s="149"/>
      <c r="AN118" s="149"/>
      <c r="AO118" s="149"/>
      <c r="AP118" s="149"/>
      <c r="AQ118" s="149"/>
      <c r="AR118" s="149"/>
      <c r="AS118" s="600"/>
      <c r="AT118" s="601"/>
      <c r="AU118" s="601"/>
      <c r="AV118" s="601"/>
      <c r="AW118" s="637"/>
      <c r="AX118" s="158"/>
      <c r="AY118" s="602"/>
      <c r="AZ118" s="602"/>
      <c r="BA118" s="603"/>
      <c r="BB118" s="600"/>
      <c r="BC118" s="601"/>
      <c r="BD118" s="601"/>
      <c r="BE118" s="601"/>
      <c r="BF118" s="637"/>
      <c r="BG118" s="160"/>
      <c r="BH118" s="644"/>
      <c r="BI118" s="645"/>
      <c r="BJ118" s="646"/>
      <c r="BK118" s="1"/>
      <c r="BL118" s="1"/>
    </row>
    <row r="119" spans="1:64" ht="22.5" customHeight="1" x14ac:dyDescent="0.4">
      <c r="A119" s="1"/>
      <c r="B119" s="1"/>
      <c r="C119" s="2"/>
      <c r="D119" s="15"/>
      <c r="E119" s="1"/>
      <c r="F119" s="1"/>
      <c r="G119" s="1"/>
      <c r="H119" s="1"/>
      <c r="I119" s="1"/>
      <c r="J119" s="19"/>
      <c r="K119" s="20"/>
      <c r="L119" s="20"/>
      <c r="M119" s="21"/>
      <c r="N119" s="448" t="s">
        <v>175</v>
      </c>
      <c r="O119" s="449"/>
      <c r="P119" s="449"/>
      <c r="Q119" s="449"/>
      <c r="R119" s="456">
        <f>SUM(S102:S118)</f>
        <v>0</v>
      </c>
      <c r="S119" s="457"/>
      <c r="T119" s="458"/>
      <c r="U119" s="450" t="s">
        <v>161</v>
      </c>
      <c r="V119" s="451"/>
      <c r="W119" s="448" t="s">
        <v>175</v>
      </c>
      <c r="X119" s="449"/>
      <c r="Y119" s="449"/>
      <c r="Z119" s="449"/>
      <c r="AA119" s="269">
        <f>SUM(AB102:AB118)</f>
        <v>0</v>
      </c>
      <c r="AB119" s="270"/>
      <c r="AC119" s="271"/>
      <c r="AD119" s="450" t="s">
        <v>161</v>
      </c>
      <c r="AE119" s="451"/>
      <c r="AF119" s="141"/>
      <c r="AG119" s="141"/>
      <c r="AH119" s="147"/>
      <c r="AI119" s="148"/>
      <c r="AJ119" s="141"/>
      <c r="AK119" s="141"/>
      <c r="AL119" s="141"/>
      <c r="AM119" s="141"/>
      <c r="AN119" s="141"/>
      <c r="AO119" s="161"/>
      <c r="AP119" s="162"/>
      <c r="AQ119" s="162"/>
      <c r="AR119" s="163"/>
      <c r="AS119" s="648" t="s">
        <v>175</v>
      </c>
      <c r="AT119" s="649"/>
      <c r="AU119" s="649"/>
      <c r="AV119" s="649"/>
      <c r="AW119" s="650">
        <f>SUM(AX102:AX118)</f>
        <v>0</v>
      </c>
      <c r="AX119" s="651"/>
      <c r="AY119" s="652"/>
      <c r="AZ119" s="653" t="s">
        <v>161</v>
      </c>
      <c r="BA119" s="654"/>
      <c r="BB119" s="648" t="s">
        <v>175</v>
      </c>
      <c r="BC119" s="649"/>
      <c r="BD119" s="649"/>
      <c r="BE119" s="649"/>
      <c r="BF119" s="650">
        <f>SUM(BG102:BG118)</f>
        <v>8</v>
      </c>
      <c r="BG119" s="651"/>
      <c r="BH119" s="652"/>
      <c r="BI119" s="653" t="s">
        <v>161</v>
      </c>
      <c r="BJ119" s="654"/>
      <c r="BK119" s="2"/>
      <c r="BL119" s="1"/>
    </row>
    <row r="120" spans="1:64" ht="22.5" customHeight="1" x14ac:dyDescent="0.4">
      <c r="A120" s="1"/>
      <c r="B120" s="1"/>
      <c r="C120" s="16"/>
      <c r="D120" s="17"/>
      <c r="E120" s="17"/>
      <c r="F120" s="17"/>
      <c r="G120" s="17"/>
      <c r="H120" s="17"/>
      <c r="I120" s="17"/>
      <c r="J120" s="22"/>
      <c r="K120" s="22"/>
      <c r="L120" s="22"/>
      <c r="M120" s="23"/>
      <c r="N120" s="452" t="s">
        <v>358</v>
      </c>
      <c r="O120" s="453"/>
      <c r="P120" s="453"/>
      <c r="Q120" s="453"/>
      <c r="R120" s="459">
        <f>SUM(T102:V118)</f>
        <v>0</v>
      </c>
      <c r="S120" s="460"/>
      <c r="T120" s="461"/>
      <c r="U120" s="454" t="s">
        <v>176</v>
      </c>
      <c r="V120" s="455"/>
      <c r="W120" s="452" t="s">
        <v>358</v>
      </c>
      <c r="X120" s="453"/>
      <c r="Y120" s="453"/>
      <c r="Z120" s="453"/>
      <c r="AA120" s="272">
        <f>SUM(AC102:AE118)</f>
        <v>0</v>
      </c>
      <c r="AB120" s="273"/>
      <c r="AC120" s="274"/>
      <c r="AD120" s="454" t="s">
        <v>176</v>
      </c>
      <c r="AE120" s="455"/>
      <c r="AF120" s="141"/>
      <c r="AG120" s="141"/>
      <c r="AH120" s="150"/>
      <c r="AI120" s="151"/>
      <c r="AJ120" s="151"/>
      <c r="AK120" s="151"/>
      <c r="AL120" s="151"/>
      <c r="AM120" s="151"/>
      <c r="AN120" s="151"/>
      <c r="AO120" s="164"/>
      <c r="AP120" s="164"/>
      <c r="AQ120" s="164"/>
      <c r="AR120" s="165"/>
      <c r="AS120" s="655" t="s">
        <v>358</v>
      </c>
      <c r="AT120" s="656"/>
      <c r="AU120" s="656"/>
      <c r="AV120" s="656"/>
      <c r="AW120" s="657">
        <f>SUM(AY102:BA118)</f>
        <v>20</v>
      </c>
      <c r="AX120" s="658"/>
      <c r="AY120" s="659"/>
      <c r="AZ120" s="660" t="s">
        <v>176</v>
      </c>
      <c r="BA120" s="661"/>
      <c r="BB120" s="655" t="s">
        <v>358</v>
      </c>
      <c r="BC120" s="656"/>
      <c r="BD120" s="656"/>
      <c r="BE120" s="656"/>
      <c r="BF120" s="657">
        <f>SUM(BH102:BJ118)</f>
        <v>16</v>
      </c>
      <c r="BG120" s="658"/>
      <c r="BH120" s="659"/>
      <c r="BI120" s="660" t="s">
        <v>176</v>
      </c>
      <c r="BJ120" s="661"/>
      <c r="BK120" s="2"/>
      <c r="BL120" s="1"/>
    </row>
    <row r="121" spans="1:64" ht="16.5" customHeight="1" x14ac:dyDescent="0.4">
      <c r="A121" s="1"/>
      <c r="B121" s="1"/>
      <c r="C121" s="263" t="s">
        <v>177</v>
      </c>
      <c r="D121" s="264"/>
      <c r="E121" s="264"/>
      <c r="F121" s="264"/>
      <c r="G121" s="264"/>
      <c r="H121" s="264"/>
      <c r="I121" s="264"/>
      <c r="J121" s="264"/>
      <c r="K121" s="264"/>
      <c r="L121" s="264"/>
      <c r="M121" s="264"/>
      <c r="N121" s="353"/>
      <c r="O121" s="354"/>
      <c r="P121" s="354"/>
      <c r="Q121" s="354"/>
      <c r="R121" s="354"/>
      <c r="S121" s="354"/>
      <c r="T121" s="355"/>
      <c r="U121" s="431" t="s">
        <v>178</v>
      </c>
      <c r="V121" s="372"/>
      <c r="W121" s="359"/>
      <c r="X121" s="360"/>
      <c r="Y121" s="360"/>
      <c r="Z121" s="360"/>
      <c r="AA121" s="360"/>
      <c r="AB121" s="360"/>
      <c r="AC121" s="361"/>
      <c r="AD121" s="264" t="s">
        <v>178</v>
      </c>
      <c r="AE121" s="372"/>
      <c r="AF121" s="141"/>
      <c r="AG121" s="141"/>
      <c r="AH121" s="662" t="s">
        <v>177</v>
      </c>
      <c r="AI121" s="663"/>
      <c r="AJ121" s="663"/>
      <c r="AK121" s="663"/>
      <c r="AL121" s="663"/>
      <c r="AM121" s="663"/>
      <c r="AN121" s="663"/>
      <c r="AO121" s="663"/>
      <c r="AP121" s="663"/>
      <c r="AQ121" s="663"/>
      <c r="AR121" s="663"/>
      <c r="AS121" s="664" t="s">
        <v>377</v>
      </c>
      <c r="AT121" s="665"/>
      <c r="AU121" s="665"/>
      <c r="AV121" s="665"/>
      <c r="AW121" s="665"/>
      <c r="AX121" s="665"/>
      <c r="AY121" s="666"/>
      <c r="AZ121" s="670" t="s">
        <v>178</v>
      </c>
      <c r="BA121" s="671"/>
      <c r="BB121" s="674" t="s">
        <v>378</v>
      </c>
      <c r="BC121" s="675"/>
      <c r="BD121" s="675"/>
      <c r="BE121" s="675"/>
      <c r="BF121" s="675"/>
      <c r="BG121" s="675"/>
      <c r="BH121" s="676"/>
      <c r="BI121" s="663" t="s">
        <v>178</v>
      </c>
      <c r="BJ121" s="671"/>
    </row>
    <row r="122" spans="1:64" ht="16.5" customHeight="1" x14ac:dyDescent="0.4">
      <c r="A122" s="1"/>
      <c r="B122" s="1"/>
      <c r="C122" s="265"/>
      <c r="D122" s="266"/>
      <c r="E122" s="266"/>
      <c r="F122" s="266"/>
      <c r="G122" s="266"/>
      <c r="H122" s="266"/>
      <c r="I122" s="266"/>
      <c r="J122" s="266"/>
      <c r="K122" s="266"/>
      <c r="L122" s="266"/>
      <c r="M122" s="266"/>
      <c r="N122" s="356"/>
      <c r="O122" s="357"/>
      <c r="P122" s="357"/>
      <c r="Q122" s="357"/>
      <c r="R122" s="357"/>
      <c r="S122" s="357"/>
      <c r="T122" s="358"/>
      <c r="U122" s="432"/>
      <c r="V122" s="433"/>
      <c r="W122" s="362"/>
      <c r="X122" s="363"/>
      <c r="Y122" s="363"/>
      <c r="Z122" s="363"/>
      <c r="AA122" s="363"/>
      <c r="AB122" s="363"/>
      <c r="AC122" s="364"/>
      <c r="AD122" s="266"/>
      <c r="AE122" s="433"/>
      <c r="AF122" s="141"/>
      <c r="AG122" s="141"/>
      <c r="AH122" s="504"/>
      <c r="AI122" s="505"/>
      <c r="AJ122" s="505"/>
      <c r="AK122" s="505"/>
      <c r="AL122" s="505"/>
      <c r="AM122" s="505"/>
      <c r="AN122" s="505"/>
      <c r="AO122" s="505"/>
      <c r="AP122" s="505"/>
      <c r="AQ122" s="505"/>
      <c r="AR122" s="505"/>
      <c r="AS122" s="667"/>
      <c r="AT122" s="668"/>
      <c r="AU122" s="668"/>
      <c r="AV122" s="668"/>
      <c r="AW122" s="668"/>
      <c r="AX122" s="668"/>
      <c r="AY122" s="669"/>
      <c r="AZ122" s="672"/>
      <c r="BA122" s="673"/>
      <c r="BB122" s="677"/>
      <c r="BC122" s="678"/>
      <c r="BD122" s="678"/>
      <c r="BE122" s="678"/>
      <c r="BF122" s="678"/>
      <c r="BG122" s="678"/>
      <c r="BH122" s="679"/>
      <c r="BI122" s="505"/>
      <c r="BJ122" s="673"/>
    </row>
    <row r="123" spans="1:64" ht="16.5" customHeight="1" x14ac:dyDescent="0.4">
      <c r="A123" s="1"/>
      <c r="B123" s="1"/>
      <c r="C123" s="447" t="s">
        <v>326</v>
      </c>
      <c r="D123" s="447"/>
      <c r="E123" s="447"/>
      <c r="F123" s="447"/>
      <c r="G123" s="447"/>
      <c r="H123" s="447"/>
      <c r="I123" s="447"/>
      <c r="J123" s="447"/>
      <c r="K123" s="447"/>
      <c r="L123" s="447"/>
      <c r="M123" s="447"/>
      <c r="N123" s="447"/>
      <c r="O123" s="447"/>
      <c r="P123" s="447"/>
      <c r="Q123" s="447"/>
      <c r="R123" s="447"/>
      <c r="S123" s="447"/>
      <c r="T123" s="447"/>
      <c r="U123" s="447"/>
      <c r="V123" s="447"/>
      <c r="W123" s="447"/>
      <c r="X123" s="447"/>
      <c r="Y123" s="447"/>
      <c r="Z123" s="447"/>
      <c r="AA123" s="447"/>
      <c r="AB123" s="447"/>
      <c r="AC123" s="447"/>
      <c r="AD123" s="447"/>
      <c r="AE123" s="447"/>
      <c r="AF123" s="141"/>
      <c r="AG123" s="141"/>
      <c r="AH123" s="680" t="s">
        <v>326</v>
      </c>
      <c r="AI123" s="680"/>
      <c r="AJ123" s="680"/>
      <c r="AK123" s="680"/>
      <c r="AL123" s="680"/>
      <c r="AM123" s="680"/>
      <c r="AN123" s="680"/>
      <c r="AO123" s="680"/>
      <c r="AP123" s="680"/>
      <c r="AQ123" s="680"/>
      <c r="AR123" s="680"/>
      <c r="AS123" s="680"/>
      <c r="AT123" s="680"/>
      <c r="AU123" s="680"/>
      <c r="AV123" s="680"/>
      <c r="AW123" s="680"/>
      <c r="AX123" s="680"/>
      <c r="AY123" s="680"/>
      <c r="AZ123" s="680"/>
      <c r="BA123" s="680"/>
      <c r="BB123" s="680"/>
      <c r="BC123" s="680"/>
      <c r="BD123" s="680"/>
      <c r="BE123" s="680"/>
      <c r="BF123" s="680"/>
      <c r="BG123" s="680"/>
      <c r="BH123" s="680"/>
      <c r="BI123" s="680"/>
      <c r="BJ123" s="680"/>
    </row>
    <row r="124" spans="1:64" ht="16.5" customHeight="1" x14ac:dyDescent="0.4">
      <c r="A124" s="1"/>
      <c r="B124" s="1"/>
      <c r="C124" s="446" t="s">
        <v>179</v>
      </c>
      <c r="D124" s="446"/>
      <c r="E124" s="446"/>
      <c r="F124" s="446"/>
      <c r="G124" s="446"/>
      <c r="H124" s="446"/>
      <c r="I124" s="446"/>
      <c r="J124" s="446"/>
      <c r="K124" s="446"/>
      <c r="L124" s="446"/>
      <c r="M124" s="446"/>
      <c r="N124" s="446"/>
      <c r="O124" s="446"/>
      <c r="P124" s="446"/>
      <c r="Q124" s="446"/>
      <c r="R124" s="446"/>
      <c r="S124" s="446"/>
      <c r="T124" s="446"/>
      <c r="U124" s="446"/>
      <c r="V124" s="446"/>
      <c r="W124" s="446"/>
      <c r="X124" s="446"/>
      <c r="Y124" s="446"/>
      <c r="Z124" s="446"/>
      <c r="AA124" s="446"/>
      <c r="AB124" s="446"/>
      <c r="AC124" s="446"/>
      <c r="AD124" s="446"/>
      <c r="AE124" s="446"/>
      <c r="AF124" s="141"/>
      <c r="AG124" s="141"/>
      <c r="AH124" s="681" t="s">
        <v>179</v>
      </c>
      <c r="AI124" s="681"/>
      <c r="AJ124" s="681"/>
      <c r="AK124" s="681"/>
      <c r="AL124" s="681"/>
      <c r="AM124" s="681"/>
      <c r="AN124" s="681"/>
      <c r="AO124" s="681"/>
      <c r="AP124" s="681"/>
      <c r="AQ124" s="681"/>
      <c r="AR124" s="681"/>
      <c r="AS124" s="681"/>
      <c r="AT124" s="681"/>
      <c r="AU124" s="681"/>
      <c r="AV124" s="681"/>
      <c r="AW124" s="681"/>
      <c r="AX124" s="681"/>
      <c r="AY124" s="681"/>
      <c r="AZ124" s="681"/>
      <c r="BA124" s="681"/>
      <c r="BB124" s="681"/>
      <c r="BC124" s="681"/>
      <c r="BD124" s="681"/>
      <c r="BE124" s="681"/>
      <c r="BF124" s="681"/>
      <c r="BG124" s="681"/>
      <c r="BH124" s="681"/>
      <c r="BI124" s="681"/>
      <c r="BJ124" s="681"/>
    </row>
    <row r="125" spans="1:64" ht="16.5" customHeight="1" x14ac:dyDescent="0.4">
      <c r="A125" s="1"/>
      <c r="B125" s="1"/>
      <c r="C125" s="446" t="s">
        <v>180</v>
      </c>
      <c r="D125" s="446"/>
      <c r="E125" s="446"/>
      <c r="F125" s="446"/>
      <c r="G125" s="446"/>
      <c r="H125" s="446"/>
      <c r="I125" s="446"/>
      <c r="J125" s="446"/>
      <c r="K125" s="446"/>
      <c r="L125" s="446"/>
      <c r="M125" s="446"/>
      <c r="N125" s="446"/>
      <c r="O125" s="446"/>
      <c r="P125" s="446"/>
      <c r="Q125" s="446"/>
      <c r="R125" s="446"/>
      <c r="S125" s="446"/>
      <c r="T125" s="446"/>
      <c r="U125" s="446"/>
      <c r="V125" s="446"/>
      <c r="W125" s="446"/>
      <c r="X125" s="446"/>
      <c r="Y125" s="446"/>
      <c r="Z125" s="446"/>
      <c r="AA125" s="446"/>
      <c r="AB125" s="446"/>
      <c r="AC125" s="446"/>
      <c r="AD125" s="446"/>
      <c r="AE125" s="446"/>
      <c r="AF125" s="141"/>
      <c r="AG125" s="141"/>
      <c r="AH125" s="681" t="s">
        <v>180</v>
      </c>
      <c r="AI125" s="681"/>
      <c r="AJ125" s="681"/>
      <c r="AK125" s="681"/>
      <c r="AL125" s="681"/>
      <c r="AM125" s="681"/>
      <c r="AN125" s="681"/>
      <c r="AO125" s="681"/>
      <c r="AP125" s="681"/>
      <c r="AQ125" s="681"/>
      <c r="AR125" s="681"/>
      <c r="AS125" s="681"/>
      <c r="AT125" s="681"/>
      <c r="AU125" s="681"/>
      <c r="AV125" s="681"/>
      <c r="AW125" s="681"/>
      <c r="AX125" s="681"/>
      <c r="AY125" s="681"/>
      <c r="AZ125" s="681"/>
      <c r="BA125" s="681"/>
      <c r="BB125" s="681"/>
      <c r="BC125" s="681"/>
      <c r="BD125" s="681"/>
      <c r="BE125" s="681"/>
      <c r="BF125" s="681"/>
      <c r="BG125" s="681"/>
      <c r="BH125" s="681"/>
      <c r="BI125" s="681"/>
      <c r="BJ125" s="681"/>
    </row>
    <row r="126" spans="1:64" ht="16.5" customHeight="1" x14ac:dyDescent="0.4">
      <c r="A126" s="1"/>
      <c r="B126" s="1"/>
      <c r="C126" s="446" t="s">
        <v>181</v>
      </c>
      <c r="D126" s="446"/>
      <c r="E126" s="446"/>
      <c r="F126" s="446"/>
      <c r="G126" s="446"/>
      <c r="H126" s="446"/>
      <c r="I126" s="446"/>
      <c r="J126" s="446"/>
      <c r="K126" s="446"/>
      <c r="L126" s="446"/>
      <c r="M126" s="446"/>
      <c r="N126" s="446"/>
      <c r="O126" s="446"/>
      <c r="P126" s="446"/>
      <c r="Q126" s="446"/>
      <c r="R126" s="446"/>
      <c r="S126" s="446"/>
      <c r="T126" s="446"/>
      <c r="U126" s="446"/>
      <c r="V126" s="446"/>
      <c r="W126" s="446"/>
      <c r="X126" s="446"/>
      <c r="Y126" s="446"/>
      <c r="Z126" s="446"/>
      <c r="AA126" s="446"/>
      <c r="AB126" s="446"/>
      <c r="AC126" s="446"/>
      <c r="AD126" s="446"/>
      <c r="AE126" s="446"/>
      <c r="AF126" s="141"/>
      <c r="AG126" s="141"/>
      <c r="AH126" s="681" t="s">
        <v>181</v>
      </c>
      <c r="AI126" s="681"/>
      <c r="AJ126" s="681"/>
      <c r="AK126" s="681"/>
      <c r="AL126" s="681"/>
      <c r="AM126" s="681"/>
      <c r="AN126" s="681"/>
      <c r="AO126" s="681"/>
      <c r="AP126" s="681"/>
      <c r="AQ126" s="681"/>
      <c r="AR126" s="681"/>
      <c r="AS126" s="681"/>
      <c r="AT126" s="681"/>
      <c r="AU126" s="681"/>
      <c r="AV126" s="681"/>
      <c r="AW126" s="681"/>
      <c r="AX126" s="681"/>
      <c r="AY126" s="681"/>
      <c r="AZ126" s="681"/>
      <c r="BA126" s="681"/>
      <c r="BB126" s="681"/>
      <c r="BC126" s="681"/>
      <c r="BD126" s="681"/>
      <c r="BE126" s="681"/>
      <c r="BF126" s="681"/>
      <c r="BG126" s="681"/>
      <c r="BH126" s="681"/>
      <c r="BI126" s="681"/>
      <c r="BJ126" s="681"/>
    </row>
    <row r="127" spans="1:64" ht="15.75" customHeight="1" x14ac:dyDescent="0.4">
      <c r="A127" s="1"/>
      <c r="B127" s="1"/>
      <c r="C127" s="472" t="s">
        <v>182</v>
      </c>
      <c r="D127" s="472"/>
      <c r="E127" s="472"/>
      <c r="F127" s="472"/>
      <c r="G127" s="472"/>
      <c r="H127" s="472"/>
      <c r="I127" s="472"/>
      <c r="J127" s="472"/>
      <c r="K127" s="472"/>
      <c r="L127" s="135" t="s">
        <v>327</v>
      </c>
      <c r="M127" s="473" t="s">
        <v>329</v>
      </c>
      <c r="N127" s="473"/>
      <c r="O127" s="473"/>
      <c r="P127" s="473"/>
      <c r="Q127" s="473"/>
      <c r="R127" s="473"/>
      <c r="S127" s="473"/>
      <c r="T127" s="473"/>
      <c r="U127" s="473"/>
      <c r="V127" s="473"/>
      <c r="W127" s="473"/>
      <c r="X127" s="473"/>
      <c r="Y127" s="473"/>
      <c r="Z127" s="473"/>
      <c r="AA127" s="473"/>
      <c r="AB127" s="473"/>
      <c r="AC127" s="473"/>
      <c r="AD127" s="473"/>
      <c r="AE127" s="135" t="s">
        <v>328</v>
      </c>
      <c r="AF127" s="141"/>
      <c r="AG127" s="141"/>
      <c r="AH127" s="682" t="s">
        <v>182</v>
      </c>
      <c r="AI127" s="682"/>
      <c r="AJ127" s="682"/>
      <c r="AK127" s="682"/>
      <c r="AL127" s="682"/>
      <c r="AM127" s="682"/>
      <c r="AN127" s="682"/>
      <c r="AO127" s="682"/>
      <c r="AP127" s="682"/>
      <c r="AQ127" s="193" t="s">
        <v>327</v>
      </c>
      <c r="AR127" s="683" t="s">
        <v>362</v>
      </c>
      <c r="AS127" s="683"/>
      <c r="AT127" s="683"/>
      <c r="AU127" s="683"/>
      <c r="AV127" s="683"/>
      <c r="AW127" s="683"/>
      <c r="AX127" s="683"/>
      <c r="AY127" s="683"/>
      <c r="AZ127" s="683"/>
      <c r="BA127" s="683"/>
      <c r="BB127" s="683"/>
      <c r="BC127" s="683"/>
      <c r="BD127" s="683"/>
      <c r="BE127" s="683"/>
      <c r="BF127" s="683"/>
      <c r="BG127" s="683"/>
      <c r="BH127" s="683"/>
      <c r="BI127" s="683"/>
      <c r="BJ127" s="193" t="s">
        <v>328</v>
      </c>
    </row>
    <row r="128" spans="1:64" ht="15.75" customHeight="1" x14ac:dyDescent="0.4">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41"/>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c r="BH128" s="141"/>
      <c r="BI128" s="141"/>
      <c r="BJ128" s="141"/>
    </row>
    <row r="129" spans="1:62" ht="15.75" customHeight="1" x14ac:dyDescent="0.4">
      <c r="A129" s="1"/>
      <c r="B129" s="262" t="s">
        <v>183</v>
      </c>
      <c r="C129" s="262"/>
      <c r="D129" s="262"/>
      <c r="E129" s="262"/>
      <c r="F129" s="262"/>
      <c r="G129" s="262"/>
      <c r="H129" s="262"/>
      <c r="I129" s="262"/>
      <c r="J129" s="262"/>
      <c r="K129" s="262"/>
      <c r="L129" s="262"/>
      <c r="M129" s="262"/>
      <c r="N129" s="1"/>
      <c r="O129" s="1"/>
      <c r="P129" s="1"/>
      <c r="Q129" s="1"/>
      <c r="R129" s="1"/>
      <c r="S129" s="1"/>
      <c r="T129" s="1"/>
      <c r="U129" s="1"/>
      <c r="V129" s="1"/>
      <c r="W129" s="1"/>
      <c r="X129" s="1"/>
      <c r="Y129" s="1"/>
      <c r="Z129" s="1"/>
      <c r="AA129" s="1"/>
      <c r="AB129" s="1"/>
      <c r="AC129" s="1"/>
      <c r="AD129" s="1"/>
      <c r="AE129" s="1"/>
      <c r="AF129" s="141"/>
      <c r="AG129" s="474" t="s">
        <v>183</v>
      </c>
      <c r="AH129" s="474"/>
      <c r="AI129" s="474"/>
      <c r="AJ129" s="474"/>
      <c r="AK129" s="474"/>
      <c r="AL129" s="474"/>
      <c r="AM129" s="474"/>
      <c r="AN129" s="474"/>
      <c r="AO129" s="474"/>
      <c r="AP129" s="474"/>
      <c r="AQ129" s="474"/>
      <c r="AR129" s="474"/>
      <c r="AS129" s="141"/>
      <c r="AT129" s="141"/>
      <c r="AU129" s="141"/>
      <c r="AV129" s="141"/>
      <c r="AW129" s="141"/>
      <c r="AX129" s="141"/>
      <c r="AY129" s="141"/>
      <c r="AZ129" s="141"/>
      <c r="BA129" s="141"/>
      <c r="BB129" s="141"/>
      <c r="BC129" s="141"/>
      <c r="BD129" s="141"/>
      <c r="BE129" s="141"/>
      <c r="BF129" s="141"/>
      <c r="BG129" s="141"/>
      <c r="BH129" s="141"/>
      <c r="BI129" s="141"/>
      <c r="BJ129" s="141"/>
    </row>
    <row r="130" spans="1:62" ht="15.75" customHeight="1" x14ac:dyDescent="0.4">
      <c r="A130" s="1"/>
      <c r="B130" s="1"/>
      <c r="C130" s="422" t="s">
        <v>184</v>
      </c>
      <c r="D130" s="422"/>
      <c r="E130" s="422"/>
      <c r="F130" s="467" t="s">
        <v>185</v>
      </c>
      <c r="G130" s="465"/>
      <c r="H130" s="468"/>
      <c r="I130" s="422" t="s">
        <v>186</v>
      </c>
      <c r="J130" s="422"/>
      <c r="K130" s="422"/>
      <c r="L130" s="422"/>
      <c r="M130" s="422"/>
      <c r="N130" s="422"/>
      <c r="O130" s="422"/>
      <c r="P130" s="422"/>
      <c r="Q130" s="422"/>
      <c r="R130" s="422"/>
      <c r="S130" s="422"/>
      <c r="T130" s="422" t="s">
        <v>187</v>
      </c>
      <c r="U130" s="422"/>
      <c r="V130" s="422"/>
      <c r="W130" s="422"/>
      <c r="X130" s="422"/>
      <c r="Y130" s="422"/>
      <c r="Z130" s="422"/>
      <c r="AA130" s="422"/>
      <c r="AB130" s="422"/>
      <c r="AC130" s="422"/>
      <c r="AD130" s="1"/>
      <c r="AE130" s="1"/>
      <c r="AF130" s="141"/>
      <c r="AG130" s="141"/>
      <c r="AH130" s="684" t="s">
        <v>184</v>
      </c>
      <c r="AI130" s="684"/>
      <c r="AJ130" s="684"/>
      <c r="AK130" s="685" t="s">
        <v>185</v>
      </c>
      <c r="AL130" s="686"/>
      <c r="AM130" s="687"/>
      <c r="AN130" s="684" t="s">
        <v>186</v>
      </c>
      <c r="AO130" s="684"/>
      <c r="AP130" s="684"/>
      <c r="AQ130" s="684"/>
      <c r="AR130" s="684"/>
      <c r="AS130" s="684"/>
      <c r="AT130" s="684"/>
      <c r="AU130" s="684"/>
      <c r="AV130" s="684"/>
      <c r="AW130" s="684"/>
      <c r="AX130" s="684"/>
      <c r="AY130" s="684" t="s">
        <v>187</v>
      </c>
      <c r="AZ130" s="684"/>
      <c r="BA130" s="684"/>
      <c r="BB130" s="684"/>
      <c r="BC130" s="684"/>
      <c r="BD130" s="684"/>
      <c r="BE130" s="684"/>
      <c r="BF130" s="684"/>
      <c r="BG130" s="684"/>
      <c r="BH130" s="684"/>
      <c r="BI130" s="141"/>
      <c r="BJ130" s="141"/>
    </row>
    <row r="131" spans="1:62" ht="15.75" customHeight="1" x14ac:dyDescent="0.4">
      <c r="A131" s="1"/>
      <c r="B131" s="1"/>
      <c r="C131" s="373"/>
      <c r="D131" s="373"/>
      <c r="E131" s="373"/>
      <c r="F131" s="469"/>
      <c r="G131" s="470"/>
      <c r="H131" s="471"/>
      <c r="I131" s="385" t="s">
        <v>188</v>
      </c>
      <c r="J131" s="386"/>
      <c r="K131" s="386"/>
      <c r="L131" s="386"/>
      <c r="M131" s="386"/>
      <c r="N131" s="386"/>
      <c r="O131" s="386"/>
      <c r="P131" s="386"/>
      <c r="Q131" s="386"/>
      <c r="R131" s="386"/>
      <c r="S131" s="423"/>
      <c r="T131" s="263" t="s">
        <v>189</v>
      </c>
      <c r="U131" s="264"/>
      <c r="V131" s="264"/>
      <c r="W131" s="351"/>
      <c r="X131" s="351"/>
      <c r="Y131" s="351"/>
      <c r="Z131" s="351"/>
      <c r="AA131" s="351"/>
      <c r="AB131" s="351"/>
      <c r="AC131" s="352"/>
      <c r="AD131" s="1"/>
      <c r="AE131" s="1"/>
      <c r="AF131" s="141"/>
      <c r="AG131" s="141"/>
      <c r="AH131" s="691" t="s">
        <v>325</v>
      </c>
      <c r="AI131" s="691"/>
      <c r="AJ131" s="691"/>
      <c r="AK131" s="688"/>
      <c r="AL131" s="689"/>
      <c r="AM131" s="690"/>
      <c r="AN131" s="618" t="s">
        <v>188</v>
      </c>
      <c r="AO131" s="619"/>
      <c r="AP131" s="619"/>
      <c r="AQ131" s="619"/>
      <c r="AR131" s="619"/>
      <c r="AS131" s="619"/>
      <c r="AT131" s="619"/>
      <c r="AU131" s="619"/>
      <c r="AV131" s="619"/>
      <c r="AW131" s="619"/>
      <c r="AX131" s="692"/>
      <c r="AY131" s="662" t="s">
        <v>189</v>
      </c>
      <c r="AZ131" s="663"/>
      <c r="BA131" s="663"/>
      <c r="BB131" s="663"/>
      <c r="BC131" s="663"/>
      <c r="BD131" s="663"/>
      <c r="BE131" s="663"/>
      <c r="BF131" s="663"/>
      <c r="BG131" s="663"/>
      <c r="BH131" s="671"/>
      <c r="BI131" s="141"/>
      <c r="BJ131" s="141"/>
    </row>
    <row r="132" spans="1:62" ht="15.75" customHeight="1" x14ac:dyDescent="0.4">
      <c r="A132" s="1"/>
      <c r="B132" s="1"/>
      <c r="C132" s="373"/>
      <c r="D132" s="373"/>
      <c r="E132" s="373"/>
      <c r="F132" s="394"/>
      <c r="G132" s="395"/>
      <c r="H132" s="396"/>
      <c r="I132" s="424"/>
      <c r="J132" s="424"/>
      <c r="K132" s="424"/>
      <c r="L132" s="424"/>
      <c r="M132" s="424"/>
      <c r="N132" s="424"/>
      <c r="O132" s="424"/>
      <c r="P132" s="424"/>
      <c r="Q132" s="424"/>
      <c r="R132" s="424"/>
      <c r="S132" s="424"/>
      <c r="T132" s="365"/>
      <c r="U132" s="365"/>
      <c r="V132" s="365"/>
      <c r="W132" s="365"/>
      <c r="X132" s="365"/>
      <c r="Y132" s="365"/>
      <c r="Z132" s="365"/>
      <c r="AA132" s="365"/>
      <c r="AB132" s="365"/>
      <c r="AC132" s="365"/>
      <c r="AD132" s="1"/>
      <c r="AE132" s="1"/>
      <c r="AF132" s="141"/>
      <c r="AG132" s="141"/>
      <c r="AH132" s="691"/>
      <c r="AI132" s="691"/>
      <c r="AJ132" s="691"/>
      <c r="AK132" s="693" t="s">
        <v>345</v>
      </c>
      <c r="AL132" s="694"/>
      <c r="AM132" s="695"/>
      <c r="AN132" s="699" t="s">
        <v>349</v>
      </c>
      <c r="AO132" s="699"/>
      <c r="AP132" s="699"/>
      <c r="AQ132" s="699"/>
      <c r="AR132" s="699"/>
      <c r="AS132" s="699"/>
      <c r="AT132" s="699"/>
      <c r="AU132" s="699"/>
      <c r="AV132" s="699"/>
      <c r="AW132" s="699"/>
      <c r="AX132" s="699"/>
      <c r="AY132" s="701" t="s">
        <v>350</v>
      </c>
      <c r="AZ132" s="701"/>
      <c r="BA132" s="701"/>
      <c r="BB132" s="701"/>
      <c r="BC132" s="701"/>
      <c r="BD132" s="701"/>
      <c r="BE132" s="701"/>
      <c r="BF132" s="701"/>
      <c r="BG132" s="701"/>
      <c r="BH132" s="701"/>
      <c r="BI132" s="141"/>
      <c r="BJ132" s="141"/>
    </row>
    <row r="133" spans="1:62" ht="15.75" customHeight="1" x14ac:dyDescent="0.4">
      <c r="A133" s="1"/>
      <c r="B133" s="1"/>
      <c r="C133" s="373"/>
      <c r="D133" s="373"/>
      <c r="E133" s="373"/>
      <c r="F133" s="397"/>
      <c r="G133" s="398"/>
      <c r="H133" s="399"/>
      <c r="I133" s="425"/>
      <c r="J133" s="425"/>
      <c r="K133" s="425"/>
      <c r="L133" s="425"/>
      <c r="M133" s="425"/>
      <c r="N133" s="425"/>
      <c r="O133" s="425"/>
      <c r="P133" s="425"/>
      <c r="Q133" s="425"/>
      <c r="R133" s="425"/>
      <c r="S133" s="425"/>
      <c r="T133" s="366"/>
      <c r="U133" s="366"/>
      <c r="V133" s="366"/>
      <c r="W133" s="366"/>
      <c r="X133" s="366"/>
      <c r="Y133" s="366"/>
      <c r="Z133" s="366"/>
      <c r="AA133" s="366"/>
      <c r="AB133" s="366"/>
      <c r="AC133" s="366"/>
      <c r="AD133" s="1"/>
      <c r="AE133" s="1"/>
      <c r="AF133" s="141"/>
      <c r="AG133" s="141"/>
      <c r="AH133" s="691"/>
      <c r="AI133" s="691"/>
      <c r="AJ133" s="691"/>
      <c r="AK133" s="696"/>
      <c r="AL133" s="697"/>
      <c r="AM133" s="698"/>
      <c r="AN133" s="700"/>
      <c r="AO133" s="700"/>
      <c r="AP133" s="700"/>
      <c r="AQ133" s="700"/>
      <c r="AR133" s="700"/>
      <c r="AS133" s="700"/>
      <c r="AT133" s="700"/>
      <c r="AU133" s="700"/>
      <c r="AV133" s="700"/>
      <c r="AW133" s="700"/>
      <c r="AX133" s="700"/>
      <c r="AY133" s="702"/>
      <c r="AZ133" s="702"/>
      <c r="BA133" s="702"/>
      <c r="BB133" s="702"/>
      <c r="BC133" s="702"/>
      <c r="BD133" s="702"/>
      <c r="BE133" s="702"/>
      <c r="BF133" s="702"/>
      <c r="BG133" s="702"/>
      <c r="BH133" s="702"/>
      <c r="BI133" s="141"/>
      <c r="BJ133" s="141"/>
    </row>
    <row r="134" spans="1:62" ht="15.75" customHeight="1" x14ac:dyDescent="0.4">
      <c r="A134" s="1"/>
      <c r="B134" s="1"/>
      <c r="C134" s="373"/>
      <c r="D134" s="373"/>
      <c r="E134" s="373"/>
      <c r="F134" s="434" t="s">
        <v>305</v>
      </c>
      <c r="G134" s="435"/>
      <c r="H134" s="436"/>
      <c r="I134" s="425"/>
      <c r="J134" s="425"/>
      <c r="K134" s="425"/>
      <c r="L134" s="425"/>
      <c r="M134" s="425"/>
      <c r="N134" s="425"/>
      <c r="O134" s="425"/>
      <c r="P134" s="425"/>
      <c r="Q134" s="425"/>
      <c r="R134" s="425"/>
      <c r="S134" s="425"/>
      <c r="T134" s="263" t="s">
        <v>190</v>
      </c>
      <c r="U134" s="264"/>
      <c r="V134" s="264"/>
      <c r="W134" s="351"/>
      <c r="X134" s="351"/>
      <c r="Y134" s="351"/>
      <c r="Z134" s="351"/>
      <c r="AA134" s="351"/>
      <c r="AB134" s="351"/>
      <c r="AC134" s="352"/>
      <c r="AD134" s="1"/>
      <c r="AE134" s="1"/>
      <c r="AF134" s="141"/>
      <c r="AG134" s="141"/>
      <c r="AH134" s="691"/>
      <c r="AI134" s="691"/>
      <c r="AJ134" s="691"/>
      <c r="AK134" s="703" t="s">
        <v>305</v>
      </c>
      <c r="AL134" s="704"/>
      <c r="AM134" s="705"/>
      <c r="AN134" s="700"/>
      <c r="AO134" s="700"/>
      <c r="AP134" s="700"/>
      <c r="AQ134" s="700"/>
      <c r="AR134" s="700"/>
      <c r="AS134" s="700"/>
      <c r="AT134" s="700"/>
      <c r="AU134" s="700"/>
      <c r="AV134" s="700"/>
      <c r="AW134" s="700"/>
      <c r="AX134" s="700"/>
      <c r="AY134" s="662" t="s">
        <v>190</v>
      </c>
      <c r="AZ134" s="663"/>
      <c r="BA134" s="663"/>
      <c r="BB134" s="663"/>
      <c r="BC134" s="663"/>
      <c r="BD134" s="663"/>
      <c r="BE134" s="663"/>
      <c r="BF134" s="663"/>
      <c r="BG134" s="663"/>
      <c r="BH134" s="671"/>
      <c r="BI134" s="141"/>
      <c r="BJ134" s="141"/>
    </row>
    <row r="135" spans="1:62" ht="15.75" customHeight="1" x14ac:dyDescent="0.4">
      <c r="A135" s="1"/>
      <c r="B135" s="1"/>
      <c r="C135" s="373"/>
      <c r="D135" s="373"/>
      <c r="E135" s="373"/>
      <c r="F135" s="437"/>
      <c r="G135" s="438"/>
      <c r="H135" s="439"/>
      <c r="I135" s="425"/>
      <c r="J135" s="425"/>
      <c r="K135" s="425"/>
      <c r="L135" s="425"/>
      <c r="M135" s="425"/>
      <c r="N135" s="425"/>
      <c r="O135" s="425"/>
      <c r="P135" s="425"/>
      <c r="Q135" s="425"/>
      <c r="R135" s="425"/>
      <c r="S135" s="425"/>
      <c r="T135" s="365"/>
      <c r="U135" s="365"/>
      <c r="V135" s="365"/>
      <c r="W135" s="365"/>
      <c r="X135" s="365"/>
      <c r="Y135" s="365"/>
      <c r="Z135" s="365"/>
      <c r="AA135" s="365"/>
      <c r="AB135" s="365"/>
      <c r="AC135" s="365"/>
      <c r="AD135" s="1"/>
      <c r="AE135" s="1"/>
      <c r="AF135" s="141"/>
      <c r="AG135" s="141"/>
      <c r="AH135" s="691"/>
      <c r="AI135" s="691"/>
      <c r="AJ135" s="691"/>
      <c r="AK135" s="706"/>
      <c r="AL135" s="707"/>
      <c r="AM135" s="708"/>
      <c r="AN135" s="700"/>
      <c r="AO135" s="700"/>
      <c r="AP135" s="700"/>
      <c r="AQ135" s="700"/>
      <c r="AR135" s="700"/>
      <c r="AS135" s="700"/>
      <c r="AT135" s="700"/>
      <c r="AU135" s="700"/>
      <c r="AV135" s="700"/>
      <c r="AW135" s="700"/>
      <c r="AX135" s="700"/>
      <c r="AY135" s="701" t="s">
        <v>351</v>
      </c>
      <c r="AZ135" s="701"/>
      <c r="BA135" s="701"/>
      <c r="BB135" s="701"/>
      <c r="BC135" s="701"/>
      <c r="BD135" s="701"/>
      <c r="BE135" s="701"/>
      <c r="BF135" s="701"/>
      <c r="BG135" s="701"/>
      <c r="BH135" s="701"/>
      <c r="BI135" s="141"/>
      <c r="BJ135" s="141"/>
    </row>
    <row r="136" spans="1:62" ht="15.75" customHeight="1" x14ac:dyDescent="0.4">
      <c r="A136" s="1"/>
      <c r="B136" s="1"/>
      <c r="C136" s="373"/>
      <c r="D136" s="373"/>
      <c r="E136" s="373"/>
      <c r="F136" s="394"/>
      <c r="G136" s="395"/>
      <c r="H136" s="396"/>
      <c r="I136" s="425"/>
      <c r="J136" s="425"/>
      <c r="K136" s="425"/>
      <c r="L136" s="425"/>
      <c r="M136" s="425"/>
      <c r="N136" s="425"/>
      <c r="O136" s="425"/>
      <c r="P136" s="425"/>
      <c r="Q136" s="425"/>
      <c r="R136" s="425"/>
      <c r="S136" s="425"/>
      <c r="T136" s="366"/>
      <c r="U136" s="366"/>
      <c r="V136" s="366"/>
      <c r="W136" s="366"/>
      <c r="X136" s="366"/>
      <c r="Y136" s="366"/>
      <c r="Z136" s="366"/>
      <c r="AA136" s="366"/>
      <c r="AB136" s="366"/>
      <c r="AC136" s="366"/>
      <c r="AD136" s="1"/>
      <c r="AE136" s="1"/>
      <c r="AF136" s="141"/>
      <c r="AG136" s="141"/>
      <c r="AH136" s="691"/>
      <c r="AI136" s="691"/>
      <c r="AJ136" s="691"/>
      <c r="AK136" s="693" t="s">
        <v>348</v>
      </c>
      <c r="AL136" s="694"/>
      <c r="AM136" s="695"/>
      <c r="AN136" s="700"/>
      <c r="AO136" s="700"/>
      <c r="AP136" s="700"/>
      <c r="AQ136" s="700"/>
      <c r="AR136" s="700"/>
      <c r="AS136" s="700"/>
      <c r="AT136" s="700"/>
      <c r="AU136" s="700"/>
      <c r="AV136" s="700"/>
      <c r="AW136" s="700"/>
      <c r="AX136" s="700"/>
      <c r="AY136" s="702"/>
      <c r="AZ136" s="702"/>
      <c r="BA136" s="702"/>
      <c r="BB136" s="702"/>
      <c r="BC136" s="702"/>
      <c r="BD136" s="702"/>
      <c r="BE136" s="702"/>
      <c r="BF136" s="702"/>
      <c r="BG136" s="702"/>
      <c r="BH136" s="702"/>
      <c r="BI136" s="141"/>
      <c r="BJ136" s="141"/>
    </row>
    <row r="137" spans="1:62" ht="15.75" customHeight="1" x14ac:dyDescent="0.4">
      <c r="A137" s="1"/>
      <c r="B137" s="1"/>
      <c r="C137" s="373"/>
      <c r="D137" s="373"/>
      <c r="E137" s="373"/>
      <c r="F137" s="426"/>
      <c r="G137" s="427"/>
      <c r="H137" s="428"/>
      <c r="I137" s="369" t="s">
        <v>191</v>
      </c>
      <c r="J137" s="369"/>
      <c r="K137" s="369"/>
      <c r="L137" s="369"/>
      <c r="M137" s="369"/>
      <c r="N137" s="369"/>
      <c r="O137" s="369"/>
      <c r="P137" s="369"/>
      <c r="Q137" s="369"/>
      <c r="R137" s="369"/>
      <c r="S137" s="369"/>
      <c r="T137" s="263" t="s">
        <v>189</v>
      </c>
      <c r="U137" s="264"/>
      <c r="V137" s="264"/>
      <c r="W137" s="351"/>
      <c r="X137" s="351"/>
      <c r="Y137" s="351"/>
      <c r="Z137" s="351"/>
      <c r="AA137" s="351"/>
      <c r="AB137" s="351"/>
      <c r="AC137" s="352"/>
      <c r="AD137" s="1"/>
      <c r="AE137" s="1"/>
      <c r="AF137" s="141"/>
      <c r="AG137" s="141"/>
      <c r="AH137" s="691"/>
      <c r="AI137" s="691"/>
      <c r="AJ137" s="691"/>
      <c r="AK137" s="709"/>
      <c r="AL137" s="710"/>
      <c r="AM137" s="711"/>
      <c r="AN137" s="534" t="s">
        <v>191</v>
      </c>
      <c r="AO137" s="534"/>
      <c r="AP137" s="534"/>
      <c r="AQ137" s="534"/>
      <c r="AR137" s="534"/>
      <c r="AS137" s="534"/>
      <c r="AT137" s="534"/>
      <c r="AU137" s="534"/>
      <c r="AV137" s="534"/>
      <c r="AW137" s="534"/>
      <c r="AX137" s="534"/>
      <c r="AY137" s="662" t="s">
        <v>189</v>
      </c>
      <c r="AZ137" s="663"/>
      <c r="BA137" s="663"/>
      <c r="BB137" s="663"/>
      <c r="BC137" s="663"/>
      <c r="BD137" s="663"/>
      <c r="BE137" s="663"/>
      <c r="BF137" s="663"/>
      <c r="BG137" s="663"/>
      <c r="BH137" s="671"/>
      <c r="BI137" s="141"/>
      <c r="BJ137" s="141"/>
    </row>
    <row r="138" spans="1:62" ht="15.75" customHeight="1" x14ac:dyDescent="0.4">
      <c r="A138" s="1"/>
      <c r="B138" s="1"/>
      <c r="C138" s="373"/>
      <c r="D138" s="373"/>
      <c r="E138" s="373"/>
      <c r="F138" s="426"/>
      <c r="G138" s="427"/>
      <c r="H138" s="428"/>
      <c r="I138" s="369"/>
      <c r="J138" s="369"/>
      <c r="K138" s="369"/>
      <c r="L138" s="369"/>
      <c r="M138" s="369"/>
      <c r="N138" s="369"/>
      <c r="O138" s="369"/>
      <c r="P138" s="369"/>
      <c r="Q138" s="369"/>
      <c r="R138" s="369"/>
      <c r="S138" s="369"/>
      <c r="T138" s="370"/>
      <c r="U138" s="370"/>
      <c r="V138" s="370"/>
      <c r="W138" s="370"/>
      <c r="X138" s="370"/>
      <c r="Y138" s="370"/>
      <c r="Z138" s="370"/>
      <c r="AA138" s="370"/>
      <c r="AB138" s="370"/>
      <c r="AC138" s="370"/>
      <c r="AD138" s="1"/>
      <c r="AE138" s="1"/>
      <c r="AF138" s="141"/>
      <c r="AG138" s="141"/>
      <c r="AH138" s="691"/>
      <c r="AI138" s="691"/>
      <c r="AJ138" s="691"/>
      <c r="AK138" s="709"/>
      <c r="AL138" s="710"/>
      <c r="AM138" s="711"/>
      <c r="AN138" s="534"/>
      <c r="AO138" s="534"/>
      <c r="AP138" s="534"/>
      <c r="AQ138" s="534"/>
      <c r="AR138" s="534"/>
      <c r="AS138" s="534"/>
      <c r="AT138" s="534"/>
      <c r="AU138" s="534"/>
      <c r="AV138" s="534"/>
      <c r="AW138" s="534"/>
      <c r="AX138" s="534"/>
      <c r="AY138" s="712" t="s">
        <v>350</v>
      </c>
      <c r="AZ138" s="712"/>
      <c r="BA138" s="712"/>
      <c r="BB138" s="712"/>
      <c r="BC138" s="712"/>
      <c r="BD138" s="712"/>
      <c r="BE138" s="712"/>
      <c r="BF138" s="712"/>
      <c r="BG138" s="712"/>
      <c r="BH138" s="712"/>
      <c r="BI138" s="141"/>
      <c r="BJ138" s="141"/>
    </row>
    <row r="139" spans="1:62" ht="15.75" customHeight="1" x14ac:dyDescent="0.4">
      <c r="A139" s="1"/>
      <c r="B139" s="1"/>
      <c r="C139" s="373"/>
      <c r="D139" s="373"/>
      <c r="E139" s="373"/>
      <c r="F139" s="426"/>
      <c r="G139" s="427"/>
      <c r="H139" s="428"/>
      <c r="I139" s="369"/>
      <c r="J139" s="369"/>
      <c r="K139" s="369"/>
      <c r="L139" s="369"/>
      <c r="M139" s="369"/>
      <c r="N139" s="369"/>
      <c r="O139" s="369"/>
      <c r="P139" s="369"/>
      <c r="Q139" s="369"/>
      <c r="R139" s="369"/>
      <c r="S139" s="369"/>
      <c r="T139" s="263" t="s">
        <v>190</v>
      </c>
      <c r="U139" s="264"/>
      <c r="V139" s="264"/>
      <c r="W139" s="351"/>
      <c r="X139" s="351"/>
      <c r="Y139" s="351"/>
      <c r="Z139" s="351"/>
      <c r="AA139" s="351"/>
      <c r="AB139" s="351"/>
      <c r="AC139" s="352"/>
      <c r="AD139" s="1"/>
      <c r="AE139" s="1"/>
      <c r="AF139" s="141"/>
      <c r="AG139" s="141"/>
      <c r="AH139" s="691"/>
      <c r="AI139" s="691"/>
      <c r="AJ139" s="691"/>
      <c r="AK139" s="709"/>
      <c r="AL139" s="710"/>
      <c r="AM139" s="711"/>
      <c r="AN139" s="534"/>
      <c r="AO139" s="534"/>
      <c r="AP139" s="534"/>
      <c r="AQ139" s="534"/>
      <c r="AR139" s="534"/>
      <c r="AS139" s="534"/>
      <c r="AT139" s="534"/>
      <c r="AU139" s="534"/>
      <c r="AV139" s="534"/>
      <c r="AW139" s="534"/>
      <c r="AX139" s="534"/>
      <c r="AY139" s="662" t="s">
        <v>190</v>
      </c>
      <c r="AZ139" s="663"/>
      <c r="BA139" s="663"/>
      <c r="BB139" s="663"/>
      <c r="BC139" s="663"/>
      <c r="BD139" s="663"/>
      <c r="BE139" s="663"/>
      <c r="BF139" s="663"/>
      <c r="BG139" s="663"/>
      <c r="BH139" s="671"/>
      <c r="BI139" s="141"/>
      <c r="BJ139" s="141"/>
    </row>
    <row r="140" spans="1:62" ht="15.75" customHeight="1" x14ac:dyDescent="0.4">
      <c r="A140" s="1"/>
      <c r="B140" s="1"/>
      <c r="C140" s="373"/>
      <c r="D140" s="373"/>
      <c r="E140" s="373"/>
      <c r="F140" s="397"/>
      <c r="G140" s="398"/>
      <c r="H140" s="399"/>
      <c r="I140" s="369"/>
      <c r="J140" s="369"/>
      <c r="K140" s="369"/>
      <c r="L140" s="369"/>
      <c r="M140" s="369"/>
      <c r="N140" s="369"/>
      <c r="O140" s="369"/>
      <c r="P140" s="369"/>
      <c r="Q140" s="369"/>
      <c r="R140" s="369"/>
      <c r="S140" s="369"/>
      <c r="T140" s="370"/>
      <c r="U140" s="370"/>
      <c r="V140" s="370"/>
      <c r="W140" s="370"/>
      <c r="X140" s="370"/>
      <c r="Y140" s="370"/>
      <c r="Z140" s="370"/>
      <c r="AA140" s="370"/>
      <c r="AB140" s="370"/>
      <c r="AC140" s="370"/>
      <c r="AD140" s="1"/>
      <c r="AE140" s="1"/>
      <c r="AF140" s="141"/>
      <c r="AG140" s="141"/>
      <c r="AH140" s="691"/>
      <c r="AI140" s="691"/>
      <c r="AJ140" s="691"/>
      <c r="AK140" s="696"/>
      <c r="AL140" s="697"/>
      <c r="AM140" s="698"/>
      <c r="AN140" s="534"/>
      <c r="AO140" s="534"/>
      <c r="AP140" s="534"/>
      <c r="AQ140" s="534"/>
      <c r="AR140" s="534"/>
      <c r="AS140" s="534"/>
      <c r="AT140" s="534"/>
      <c r="AU140" s="534"/>
      <c r="AV140" s="534"/>
      <c r="AW140" s="534"/>
      <c r="AX140" s="534"/>
      <c r="AY140" s="712" t="s">
        <v>351</v>
      </c>
      <c r="AZ140" s="712"/>
      <c r="BA140" s="712"/>
      <c r="BB140" s="712"/>
      <c r="BC140" s="712"/>
      <c r="BD140" s="712"/>
      <c r="BE140" s="712"/>
      <c r="BF140" s="712"/>
      <c r="BG140" s="712"/>
      <c r="BH140" s="712"/>
      <c r="BI140" s="141"/>
      <c r="BJ140" s="141"/>
    </row>
    <row r="141" spans="1:62" ht="15.75" customHeight="1" x14ac:dyDescent="0.4">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41"/>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row>
    <row r="142" spans="1:62" ht="15.75" customHeight="1" x14ac:dyDescent="0.4">
      <c r="A142" s="1"/>
      <c r="B142" s="1"/>
      <c r="C142" s="422" t="s">
        <v>184</v>
      </c>
      <c r="D142" s="422"/>
      <c r="E142" s="422"/>
      <c r="F142" s="467" t="s">
        <v>185</v>
      </c>
      <c r="G142" s="465"/>
      <c r="H142" s="468"/>
      <c r="I142" s="422" t="s">
        <v>186</v>
      </c>
      <c r="J142" s="422"/>
      <c r="K142" s="422"/>
      <c r="L142" s="422"/>
      <c r="M142" s="422"/>
      <c r="N142" s="422"/>
      <c r="O142" s="422"/>
      <c r="P142" s="422"/>
      <c r="Q142" s="422"/>
      <c r="R142" s="422"/>
      <c r="S142" s="422"/>
      <c r="T142" s="422" t="s">
        <v>187</v>
      </c>
      <c r="U142" s="422"/>
      <c r="V142" s="422"/>
      <c r="W142" s="422"/>
      <c r="X142" s="422"/>
      <c r="Y142" s="422"/>
      <c r="Z142" s="422"/>
      <c r="AA142" s="422"/>
      <c r="AB142" s="422"/>
      <c r="AC142" s="422"/>
      <c r="AD142" s="1"/>
      <c r="AE142" s="1"/>
      <c r="AF142" s="141"/>
      <c r="AG142" s="141"/>
      <c r="AH142" s="684" t="s">
        <v>184</v>
      </c>
      <c r="AI142" s="684"/>
      <c r="AJ142" s="684"/>
      <c r="AK142" s="685" t="s">
        <v>185</v>
      </c>
      <c r="AL142" s="686"/>
      <c r="AM142" s="687"/>
      <c r="AN142" s="684" t="s">
        <v>186</v>
      </c>
      <c r="AO142" s="684"/>
      <c r="AP142" s="684"/>
      <c r="AQ142" s="684"/>
      <c r="AR142" s="684"/>
      <c r="AS142" s="684"/>
      <c r="AT142" s="684"/>
      <c r="AU142" s="684"/>
      <c r="AV142" s="684"/>
      <c r="AW142" s="684"/>
      <c r="AX142" s="684"/>
      <c r="AY142" s="684" t="s">
        <v>187</v>
      </c>
      <c r="AZ142" s="684"/>
      <c r="BA142" s="684"/>
      <c r="BB142" s="684"/>
      <c r="BC142" s="684"/>
      <c r="BD142" s="684"/>
      <c r="BE142" s="684"/>
      <c r="BF142" s="684"/>
      <c r="BG142" s="684"/>
      <c r="BH142" s="684"/>
      <c r="BI142" s="141"/>
      <c r="BJ142" s="141"/>
    </row>
    <row r="143" spans="1:62" ht="15.75" customHeight="1" x14ac:dyDescent="0.4">
      <c r="A143" s="1"/>
      <c r="B143" s="1"/>
      <c r="C143" s="373"/>
      <c r="D143" s="373"/>
      <c r="E143" s="373"/>
      <c r="F143" s="469"/>
      <c r="G143" s="470"/>
      <c r="H143" s="471"/>
      <c r="I143" s="385" t="s">
        <v>188</v>
      </c>
      <c r="J143" s="386"/>
      <c r="K143" s="386"/>
      <c r="L143" s="386"/>
      <c r="M143" s="386"/>
      <c r="N143" s="386"/>
      <c r="O143" s="386"/>
      <c r="P143" s="386"/>
      <c r="Q143" s="386"/>
      <c r="R143" s="386"/>
      <c r="S143" s="423"/>
      <c r="T143" s="464" t="s">
        <v>189</v>
      </c>
      <c r="U143" s="465"/>
      <c r="V143" s="465"/>
      <c r="W143" s="395"/>
      <c r="X143" s="395"/>
      <c r="Y143" s="395"/>
      <c r="Z143" s="395"/>
      <c r="AA143" s="395"/>
      <c r="AB143" s="395"/>
      <c r="AC143" s="396"/>
      <c r="AD143" s="1"/>
      <c r="AE143" s="1"/>
      <c r="AF143" s="141"/>
      <c r="AG143" s="141"/>
      <c r="AH143" s="534"/>
      <c r="AI143" s="534"/>
      <c r="AJ143" s="534"/>
      <c r="AK143" s="688"/>
      <c r="AL143" s="689"/>
      <c r="AM143" s="690"/>
      <c r="AN143" s="618" t="s">
        <v>188</v>
      </c>
      <c r="AO143" s="619"/>
      <c r="AP143" s="619"/>
      <c r="AQ143" s="619"/>
      <c r="AR143" s="619"/>
      <c r="AS143" s="619"/>
      <c r="AT143" s="619"/>
      <c r="AU143" s="619"/>
      <c r="AV143" s="619"/>
      <c r="AW143" s="619"/>
      <c r="AX143" s="692"/>
      <c r="AY143" s="713" t="s">
        <v>189</v>
      </c>
      <c r="AZ143" s="686"/>
      <c r="BA143" s="686"/>
      <c r="BB143" s="686"/>
      <c r="BC143" s="686"/>
      <c r="BD143" s="686"/>
      <c r="BE143" s="686"/>
      <c r="BF143" s="686"/>
      <c r="BG143" s="686"/>
      <c r="BH143" s="687"/>
      <c r="BI143" s="141"/>
      <c r="BJ143" s="141"/>
    </row>
    <row r="144" spans="1:62" ht="15.75" customHeight="1" x14ac:dyDescent="0.4">
      <c r="A144" s="1"/>
      <c r="B144" s="1"/>
      <c r="C144" s="373"/>
      <c r="D144" s="373"/>
      <c r="E144" s="373"/>
      <c r="F144" s="394"/>
      <c r="G144" s="395"/>
      <c r="H144" s="396"/>
      <c r="I144" s="424"/>
      <c r="J144" s="424"/>
      <c r="K144" s="424"/>
      <c r="L144" s="424"/>
      <c r="M144" s="424"/>
      <c r="N144" s="424"/>
      <c r="O144" s="424"/>
      <c r="P144" s="424"/>
      <c r="Q144" s="424"/>
      <c r="R144" s="424"/>
      <c r="S144" s="424"/>
      <c r="T144" s="444"/>
      <c r="U144" s="444"/>
      <c r="V144" s="444"/>
      <c r="W144" s="444"/>
      <c r="X144" s="444"/>
      <c r="Y144" s="444"/>
      <c r="Z144" s="444"/>
      <c r="AA144" s="444"/>
      <c r="AB144" s="444"/>
      <c r="AC144" s="444"/>
      <c r="AD144" s="1"/>
      <c r="AE144" s="1"/>
      <c r="AF144" s="141"/>
      <c r="AG144" s="141"/>
      <c r="AH144" s="534"/>
      <c r="AI144" s="534"/>
      <c r="AJ144" s="534"/>
      <c r="AK144" s="713"/>
      <c r="AL144" s="686"/>
      <c r="AM144" s="687"/>
      <c r="AN144" s="714"/>
      <c r="AO144" s="714"/>
      <c r="AP144" s="714"/>
      <c r="AQ144" s="714"/>
      <c r="AR144" s="714"/>
      <c r="AS144" s="714"/>
      <c r="AT144" s="714"/>
      <c r="AU144" s="714"/>
      <c r="AV144" s="714"/>
      <c r="AW144" s="714"/>
      <c r="AX144" s="714"/>
      <c r="AY144" s="716"/>
      <c r="AZ144" s="716"/>
      <c r="BA144" s="716"/>
      <c r="BB144" s="716"/>
      <c r="BC144" s="716"/>
      <c r="BD144" s="716"/>
      <c r="BE144" s="716"/>
      <c r="BF144" s="716"/>
      <c r="BG144" s="716"/>
      <c r="BH144" s="716"/>
      <c r="BI144" s="141"/>
      <c r="BJ144" s="141"/>
    </row>
    <row r="145" spans="1:62" ht="15.75" customHeight="1" x14ac:dyDescent="0.4">
      <c r="A145" s="1"/>
      <c r="B145" s="1"/>
      <c r="C145" s="373"/>
      <c r="D145" s="373"/>
      <c r="E145" s="373"/>
      <c r="F145" s="397"/>
      <c r="G145" s="398"/>
      <c r="H145" s="399"/>
      <c r="I145" s="425"/>
      <c r="J145" s="425"/>
      <c r="K145" s="425"/>
      <c r="L145" s="425"/>
      <c r="M145" s="425"/>
      <c r="N145" s="425"/>
      <c r="O145" s="425"/>
      <c r="P145" s="425"/>
      <c r="Q145" s="425"/>
      <c r="R145" s="425"/>
      <c r="S145" s="425"/>
      <c r="T145" s="445"/>
      <c r="U145" s="445"/>
      <c r="V145" s="445"/>
      <c r="W145" s="445"/>
      <c r="X145" s="445"/>
      <c r="Y145" s="445"/>
      <c r="Z145" s="445"/>
      <c r="AA145" s="445"/>
      <c r="AB145" s="445"/>
      <c r="AC145" s="445"/>
      <c r="AD145" s="1"/>
      <c r="AE145" s="1"/>
      <c r="AF145" s="141"/>
      <c r="AG145" s="141"/>
      <c r="AH145" s="534"/>
      <c r="AI145" s="534"/>
      <c r="AJ145" s="534"/>
      <c r="AK145" s="688"/>
      <c r="AL145" s="689"/>
      <c r="AM145" s="690"/>
      <c r="AN145" s="715"/>
      <c r="AO145" s="715"/>
      <c r="AP145" s="715"/>
      <c r="AQ145" s="715"/>
      <c r="AR145" s="715"/>
      <c r="AS145" s="715"/>
      <c r="AT145" s="715"/>
      <c r="AU145" s="715"/>
      <c r="AV145" s="715"/>
      <c r="AW145" s="715"/>
      <c r="AX145" s="715"/>
      <c r="AY145" s="717"/>
      <c r="AZ145" s="717"/>
      <c r="BA145" s="717"/>
      <c r="BB145" s="717"/>
      <c r="BC145" s="717"/>
      <c r="BD145" s="717"/>
      <c r="BE145" s="717"/>
      <c r="BF145" s="717"/>
      <c r="BG145" s="717"/>
      <c r="BH145" s="717"/>
      <c r="BI145" s="141"/>
      <c r="BJ145" s="141"/>
    </row>
    <row r="146" spans="1:62" ht="15.75" customHeight="1" x14ac:dyDescent="0.4">
      <c r="A146" s="1"/>
      <c r="B146" s="1"/>
      <c r="C146" s="373"/>
      <c r="D146" s="373"/>
      <c r="E146" s="373"/>
      <c r="F146" s="434" t="s">
        <v>305</v>
      </c>
      <c r="G146" s="435"/>
      <c r="H146" s="436"/>
      <c r="I146" s="425"/>
      <c r="J146" s="425"/>
      <c r="K146" s="425"/>
      <c r="L146" s="425"/>
      <c r="M146" s="425"/>
      <c r="N146" s="425"/>
      <c r="O146" s="425"/>
      <c r="P146" s="425"/>
      <c r="Q146" s="425"/>
      <c r="R146" s="425"/>
      <c r="S146" s="425"/>
      <c r="T146" s="263" t="s">
        <v>190</v>
      </c>
      <c r="U146" s="264"/>
      <c r="V146" s="264"/>
      <c r="W146" s="351"/>
      <c r="X146" s="351"/>
      <c r="Y146" s="351"/>
      <c r="Z146" s="351"/>
      <c r="AA146" s="351"/>
      <c r="AB146" s="351"/>
      <c r="AC146" s="352"/>
      <c r="AD146" s="1"/>
      <c r="AE146" s="1"/>
      <c r="AF146" s="141"/>
      <c r="AG146" s="141"/>
      <c r="AH146" s="534"/>
      <c r="AI146" s="534"/>
      <c r="AJ146" s="534"/>
      <c r="AK146" s="703" t="s">
        <v>305</v>
      </c>
      <c r="AL146" s="704"/>
      <c r="AM146" s="705"/>
      <c r="AN146" s="715"/>
      <c r="AO146" s="715"/>
      <c r="AP146" s="715"/>
      <c r="AQ146" s="715"/>
      <c r="AR146" s="715"/>
      <c r="AS146" s="715"/>
      <c r="AT146" s="715"/>
      <c r="AU146" s="715"/>
      <c r="AV146" s="715"/>
      <c r="AW146" s="715"/>
      <c r="AX146" s="715"/>
      <c r="AY146" s="662" t="s">
        <v>190</v>
      </c>
      <c r="AZ146" s="663"/>
      <c r="BA146" s="663"/>
      <c r="BB146" s="663"/>
      <c r="BC146" s="663"/>
      <c r="BD146" s="663"/>
      <c r="BE146" s="663"/>
      <c r="BF146" s="663"/>
      <c r="BG146" s="663"/>
      <c r="BH146" s="671"/>
      <c r="BI146" s="141"/>
      <c r="BJ146" s="141"/>
    </row>
    <row r="147" spans="1:62" ht="15.75" customHeight="1" x14ac:dyDescent="0.4">
      <c r="A147" s="1"/>
      <c r="B147" s="1"/>
      <c r="C147" s="373"/>
      <c r="D147" s="373"/>
      <c r="E147" s="373"/>
      <c r="F147" s="437"/>
      <c r="G147" s="438"/>
      <c r="H147" s="439"/>
      <c r="I147" s="425"/>
      <c r="J147" s="425"/>
      <c r="K147" s="425"/>
      <c r="L147" s="425"/>
      <c r="M147" s="425"/>
      <c r="N147" s="425"/>
      <c r="O147" s="425"/>
      <c r="P147" s="425"/>
      <c r="Q147" s="425"/>
      <c r="R147" s="425"/>
      <c r="S147" s="425"/>
      <c r="T147" s="365"/>
      <c r="U147" s="365"/>
      <c r="V147" s="365"/>
      <c r="W147" s="365"/>
      <c r="X147" s="365"/>
      <c r="Y147" s="365"/>
      <c r="Z147" s="365"/>
      <c r="AA147" s="365"/>
      <c r="AB147" s="365"/>
      <c r="AC147" s="365"/>
      <c r="AD147" s="1"/>
      <c r="AE147" s="1"/>
      <c r="AF147" s="141"/>
      <c r="AG147" s="141"/>
      <c r="AH147" s="534"/>
      <c r="AI147" s="534"/>
      <c r="AJ147" s="534"/>
      <c r="AK147" s="706"/>
      <c r="AL147" s="707"/>
      <c r="AM147" s="708"/>
      <c r="AN147" s="715"/>
      <c r="AO147" s="715"/>
      <c r="AP147" s="715"/>
      <c r="AQ147" s="715"/>
      <c r="AR147" s="715"/>
      <c r="AS147" s="715"/>
      <c r="AT147" s="715"/>
      <c r="AU147" s="715"/>
      <c r="AV147" s="715"/>
      <c r="AW147" s="715"/>
      <c r="AX147" s="715"/>
      <c r="AY147" s="718"/>
      <c r="AZ147" s="718"/>
      <c r="BA147" s="718"/>
      <c r="BB147" s="718"/>
      <c r="BC147" s="718"/>
      <c r="BD147" s="718"/>
      <c r="BE147" s="718"/>
      <c r="BF147" s="718"/>
      <c r="BG147" s="718"/>
      <c r="BH147" s="718"/>
      <c r="BI147" s="141"/>
      <c r="BJ147" s="141"/>
    </row>
    <row r="148" spans="1:62" ht="15.75" customHeight="1" x14ac:dyDescent="0.4">
      <c r="A148" s="1"/>
      <c r="B148" s="1"/>
      <c r="C148" s="373"/>
      <c r="D148" s="373"/>
      <c r="E148" s="373"/>
      <c r="F148" s="394"/>
      <c r="G148" s="395"/>
      <c r="H148" s="396"/>
      <c r="I148" s="425"/>
      <c r="J148" s="425"/>
      <c r="K148" s="425"/>
      <c r="L148" s="425"/>
      <c r="M148" s="425"/>
      <c r="N148" s="425"/>
      <c r="O148" s="425"/>
      <c r="P148" s="425"/>
      <c r="Q148" s="425"/>
      <c r="R148" s="425"/>
      <c r="S148" s="425"/>
      <c r="T148" s="366"/>
      <c r="U148" s="366"/>
      <c r="V148" s="366"/>
      <c r="W148" s="366"/>
      <c r="X148" s="366"/>
      <c r="Y148" s="366"/>
      <c r="Z148" s="366"/>
      <c r="AA148" s="366"/>
      <c r="AB148" s="366"/>
      <c r="AC148" s="366"/>
      <c r="AD148" s="1"/>
      <c r="AE148" s="1"/>
      <c r="AF148" s="141"/>
      <c r="AG148" s="141"/>
      <c r="AH148" s="534"/>
      <c r="AI148" s="534"/>
      <c r="AJ148" s="534"/>
      <c r="AK148" s="713"/>
      <c r="AL148" s="686"/>
      <c r="AM148" s="687"/>
      <c r="AN148" s="715"/>
      <c r="AO148" s="715"/>
      <c r="AP148" s="715"/>
      <c r="AQ148" s="715"/>
      <c r="AR148" s="715"/>
      <c r="AS148" s="715"/>
      <c r="AT148" s="715"/>
      <c r="AU148" s="715"/>
      <c r="AV148" s="715"/>
      <c r="AW148" s="715"/>
      <c r="AX148" s="715"/>
      <c r="AY148" s="719"/>
      <c r="AZ148" s="719"/>
      <c r="BA148" s="719"/>
      <c r="BB148" s="719"/>
      <c r="BC148" s="719"/>
      <c r="BD148" s="719"/>
      <c r="BE148" s="719"/>
      <c r="BF148" s="719"/>
      <c r="BG148" s="719"/>
      <c r="BH148" s="719"/>
      <c r="BI148" s="141"/>
      <c r="BJ148" s="141"/>
    </row>
    <row r="149" spans="1:62" ht="15.75" customHeight="1" x14ac:dyDescent="0.4">
      <c r="A149" s="1"/>
      <c r="B149" s="1"/>
      <c r="C149" s="373"/>
      <c r="D149" s="373"/>
      <c r="E149" s="373"/>
      <c r="F149" s="426"/>
      <c r="G149" s="427"/>
      <c r="H149" s="428"/>
      <c r="I149" s="369" t="s">
        <v>191</v>
      </c>
      <c r="J149" s="369"/>
      <c r="K149" s="369"/>
      <c r="L149" s="369"/>
      <c r="M149" s="369"/>
      <c r="N149" s="369"/>
      <c r="O149" s="369"/>
      <c r="P149" s="369"/>
      <c r="Q149" s="369"/>
      <c r="R149" s="369"/>
      <c r="S149" s="369"/>
      <c r="T149" s="263" t="s">
        <v>189</v>
      </c>
      <c r="U149" s="264"/>
      <c r="V149" s="264"/>
      <c r="W149" s="351"/>
      <c r="X149" s="351"/>
      <c r="Y149" s="351"/>
      <c r="Z149" s="351"/>
      <c r="AA149" s="351"/>
      <c r="AB149" s="351"/>
      <c r="AC149" s="352"/>
      <c r="AD149" s="1"/>
      <c r="AE149" s="1"/>
      <c r="AF149" s="141"/>
      <c r="AG149" s="141"/>
      <c r="AH149" s="534"/>
      <c r="AI149" s="534"/>
      <c r="AJ149" s="534"/>
      <c r="AK149" s="720"/>
      <c r="AL149" s="721"/>
      <c r="AM149" s="722"/>
      <c r="AN149" s="534" t="s">
        <v>191</v>
      </c>
      <c r="AO149" s="534"/>
      <c r="AP149" s="534"/>
      <c r="AQ149" s="534"/>
      <c r="AR149" s="534"/>
      <c r="AS149" s="534"/>
      <c r="AT149" s="534"/>
      <c r="AU149" s="534"/>
      <c r="AV149" s="534"/>
      <c r="AW149" s="534"/>
      <c r="AX149" s="534"/>
      <c r="AY149" s="662" t="s">
        <v>189</v>
      </c>
      <c r="AZ149" s="663"/>
      <c r="BA149" s="663"/>
      <c r="BB149" s="663"/>
      <c r="BC149" s="663"/>
      <c r="BD149" s="663"/>
      <c r="BE149" s="663"/>
      <c r="BF149" s="663"/>
      <c r="BG149" s="663"/>
      <c r="BH149" s="671"/>
      <c r="BI149" s="141"/>
      <c r="BJ149" s="141"/>
    </row>
    <row r="150" spans="1:62" ht="15.75" customHeight="1" x14ac:dyDescent="0.4">
      <c r="A150" s="1"/>
      <c r="B150" s="1"/>
      <c r="C150" s="373"/>
      <c r="D150" s="373"/>
      <c r="E150" s="373"/>
      <c r="F150" s="426"/>
      <c r="G150" s="427"/>
      <c r="H150" s="428"/>
      <c r="I150" s="369"/>
      <c r="J150" s="369"/>
      <c r="K150" s="369"/>
      <c r="L150" s="369"/>
      <c r="M150" s="369"/>
      <c r="N150" s="369"/>
      <c r="O150" s="369"/>
      <c r="P150" s="369"/>
      <c r="Q150" s="369"/>
      <c r="R150" s="369"/>
      <c r="S150" s="369"/>
      <c r="T150" s="370"/>
      <c r="U150" s="370"/>
      <c r="V150" s="370"/>
      <c r="W150" s="370"/>
      <c r="X150" s="370"/>
      <c r="Y150" s="370"/>
      <c r="Z150" s="370"/>
      <c r="AA150" s="370"/>
      <c r="AB150" s="370"/>
      <c r="AC150" s="370"/>
      <c r="AD150" s="1"/>
      <c r="AE150" s="1"/>
      <c r="AF150" s="141"/>
      <c r="AG150" s="141"/>
      <c r="AH150" s="534"/>
      <c r="AI150" s="534"/>
      <c r="AJ150" s="534"/>
      <c r="AK150" s="720"/>
      <c r="AL150" s="721"/>
      <c r="AM150" s="722"/>
      <c r="AN150" s="534"/>
      <c r="AO150" s="534"/>
      <c r="AP150" s="534"/>
      <c r="AQ150" s="534"/>
      <c r="AR150" s="534"/>
      <c r="AS150" s="534"/>
      <c r="AT150" s="534"/>
      <c r="AU150" s="534"/>
      <c r="AV150" s="534"/>
      <c r="AW150" s="534"/>
      <c r="AX150" s="534"/>
      <c r="AY150" s="723"/>
      <c r="AZ150" s="723"/>
      <c r="BA150" s="723"/>
      <c r="BB150" s="723"/>
      <c r="BC150" s="723"/>
      <c r="BD150" s="723"/>
      <c r="BE150" s="723"/>
      <c r="BF150" s="723"/>
      <c r="BG150" s="723"/>
      <c r="BH150" s="723"/>
      <c r="BI150" s="141"/>
      <c r="BJ150" s="141"/>
    </row>
    <row r="151" spans="1:62" ht="15.75" customHeight="1" x14ac:dyDescent="0.4">
      <c r="A151" s="1"/>
      <c r="B151" s="1"/>
      <c r="C151" s="373"/>
      <c r="D151" s="373"/>
      <c r="E151" s="373"/>
      <c r="F151" s="426"/>
      <c r="G151" s="427"/>
      <c r="H151" s="428"/>
      <c r="I151" s="369"/>
      <c r="J151" s="369"/>
      <c r="K151" s="369"/>
      <c r="L151" s="369"/>
      <c r="M151" s="369"/>
      <c r="N151" s="369"/>
      <c r="O151" s="369"/>
      <c r="P151" s="369"/>
      <c r="Q151" s="369"/>
      <c r="R151" s="369"/>
      <c r="S151" s="369"/>
      <c r="T151" s="263" t="s">
        <v>190</v>
      </c>
      <c r="U151" s="264"/>
      <c r="V151" s="264"/>
      <c r="W151" s="351"/>
      <c r="X151" s="351"/>
      <c r="Y151" s="351"/>
      <c r="Z151" s="351"/>
      <c r="AA151" s="351"/>
      <c r="AB151" s="351"/>
      <c r="AC151" s="352"/>
      <c r="AD151" s="1"/>
      <c r="AE151" s="1"/>
      <c r="AF151" s="141"/>
      <c r="AG151" s="141"/>
      <c r="AH151" s="534"/>
      <c r="AI151" s="534"/>
      <c r="AJ151" s="534"/>
      <c r="AK151" s="720"/>
      <c r="AL151" s="721"/>
      <c r="AM151" s="722"/>
      <c r="AN151" s="534"/>
      <c r="AO151" s="534"/>
      <c r="AP151" s="534"/>
      <c r="AQ151" s="534"/>
      <c r="AR151" s="534"/>
      <c r="AS151" s="534"/>
      <c r="AT151" s="534"/>
      <c r="AU151" s="534"/>
      <c r="AV151" s="534"/>
      <c r="AW151" s="534"/>
      <c r="AX151" s="534"/>
      <c r="AY151" s="662" t="s">
        <v>190</v>
      </c>
      <c r="AZ151" s="663"/>
      <c r="BA151" s="663"/>
      <c r="BB151" s="663"/>
      <c r="BC151" s="663"/>
      <c r="BD151" s="663"/>
      <c r="BE151" s="663"/>
      <c r="BF151" s="663"/>
      <c r="BG151" s="663"/>
      <c r="BH151" s="671"/>
      <c r="BI151" s="141"/>
      <c r="BJ151" s="141"/>
    </row>
    <row r="152" spans="1:62" ht="15.75" customHeight="1" x14ac:dyDescent="0.4">
      <c r="A152" s="1"/>
      <c r="B152" s="1"/>
      <c r="C152" s="373"/>
      <c r="D152" s="373"/>
      <c r="E152" s="373"/>
      <c r="F152" s="397"/>
      <c r="G152" s="398"/>
      <c r="H152" s="399"/>
      <c r="I152" s="369"/>
      <c r="J152" s="369"/>
      <c r="K152" s="369"/>
      <c r="L152" s="369"/>
      <c r="M152" s="369"/>
      <c r="N152" s="369"/>
      <c r="O152" s="369"/>
      <c r="P152" s="369"/>
      <c r="Q152" s="369"/>
      <c r="R152" s="369"/>
      <c r="S152" s="369"/>
      <c r="T152" s="370"/>
      <c r="U152" s="370"/>
      <c r="V152" s="370"/>
      <c r="W152" s="370"/>
      <c r="X152" s="370"/>
      <c r="Y152" s="370"/>
      <c r="Z152" s="370"/>
      <c r="AA152" s="370"/>
      <c r="AB152" s="370"/>
      <c r="AC152" s="370"/>
      <c r="AD152" s="1"/>
      <c r="AE152" s="1"/>
      <c r="AF152" s="141"/>
      <c r="AG152" s="141"/>
      <c r="AH152" s="534"/>
      <c r="AI152" s="534"/>
      <c r="AJ152" s="534"/>
      <c r="AK152" s="688"/>
      <c r="AL152" s="689"/>
      <c r="AM152" s="690"/>
      <c r="AN152" s="534"/>
      <c r="AO152" s="534"/>
      <c r="AP152" s="534"/>
      <c r="AQ152" s="534"/>
      <c r="AR152" s="534"/>
      <c r="AS152" s="534"/>
      <c r="AT152" s="534"/>
      <c r="AU152" s="534"/>
      <c r="AV152" s="534"/>
      <c r="AW152" s="534"/>
      <c r="AX152" s="534"/>
      <c r="AY152" s="723"/>
      <c r="AZ152" s="723"/>
      <c r="BA152" s="723"/>
      <c r="BB152" s="723"/>
      <c r="BC152" s="723"/>
      <c r="BD152" s="723"/>
      <c r="BE152" s="723"/>
      <c r="BF152" s="723"/>
      <c r="BG152" s="723"/>
      <c r="BH152" s="723"/>
      <c r="BI152" s="141"/>
      <c r="BJ152" s="141"/>
    </row>
    <row r="153" spans="1:62" ht="15.75" customHeight="1" x14ac:dyDescent="0.4">
      <c r="A153" s="1"/>
      <c r="B153" s="1"/>
      <c r="C153" s="298" t="s">
        <v>192</v>
      </c>
      <c r="D153" s="298"/>
      <c r="E153" s="298"/>
      <c r="F153" s="298"/>
      <c r="G153" s="298"/>
      <c r="H153" s="298"/>
      <c r="I153" s="298"/>
      <c r="J153" s="298"/>
      <c r="K153" s="298"/>
      <c r="L153" s="298"/>
      <c r="M153" s="298"/>
      <c r="N153" s="298"/>
      <c r="O153" s="298"/>
      <c r="P153" s="298"/>
      <c r="Q153" s="298"/>
      <c r="R153" s="298"/>
      <c r="S153" s="298"/>
      <c r="T153" s="298"/>
      <c r="U153" s="298"/>
      <c r="V153" s="298"/>
      <c r="W153" s="298"/>
      <c r="X153" s="298"/>
      <c r="Y153" s="298"/>
      <c r="Z153" s="298"/>
      <c r="AA153" s="298"/>
      <c r="AB153" s="298"/>
      <c r="AC153" s="298"/>
      <c r="AD153" s="298"/>
      <c r="AE153" s="1"/>
      <c r="AF153" s="141"/>
      <c r="AG153" s="141"/>
      <c r="AH153" s="508" t="s">
        <v>192</v>
      </c>
      <c r="AI153" s="508"/>
      <c r="AJ153" s="508"/>
      <c r="AK153" s="508"/>
      <c r="AL153" s="508"/>
      <c r="AM153" s="508"/>
      <c r="AN153" s="508"/>
      <c r="AO153" s="508"/>
      <c r="AP153" s="508"/>
      <c r="AQ153" s="508"/>
      <c r="AR153" s="508"/>
      <c r="AS153" s="508"/>
      <c r="AT153" s="508"/>
      <c r="AU153" s="508"/>
      <c r="AV153" s="508"/>
      <c r="AW153" s="508"/>
      <c r="AX153" s="508"/>
      <c r="AY153" s="508"/>
      <c r="AZ153" s="508"/>
      <c r="BA153" s="508"/>
      <c r="BB153" s="508"/>
      <c r="BC153" s="508"/>
      <c r="BD153" s="508"/>
      <c r="BE153" s="508"/>
      <c r="BF153" s="508"/>
      <c r="BG153" s="508"/>
      <c r="BH153" s="508"/>
      <c r="BI153" s="508"/>
      <c r="BJ153" s="141"/>
    </row>
    <row r="154" spans="1:62" ht="15.75" customHeight="1" x14ac:dyDescent="0.4">
      <c r="A154" s="1"/>
      <c r="B154" s="1"/>
      <c r="C154" s="298" t="s">
        <v>193</v>
      </c>
      <c r="D154" s="298"/>
      <c r="E154" s="298"/>
      <c r="F154" s="298"/>
      <c r="G154" s="298"/>
      <c r="H154" s="298"/>
      <c r="I154" s="298"/>
      <c r="J154" s="298"/>
      <c r="K154" s="298"/>
      <c r="L154" s="298"/>
      <c r="M154" s="298"/>
      <c r="N154" s="298"/>
      <c r="O154" s="298"/>
      <c r="P154" s="298"/>
      <c r="Q154" s="298"/>
      <c r="R154" s="298"/>
      <c r="S154" s="298"/>
      <c r="T154" s="298"/>
      <c r="U154" s="298"/>
      <c r="V154" s="298"/>
      <c r="W154" s="298"/>
      <c r="X154" s="298"/>
      <c r="Y154" s="298"/>
      <c r="Z154" s="298"/>
      <c r="AA154" s="298"/>
      <c r="AB154" s="298"/>
      <c r="AC154" s="298"/>
      <c r="AD154" s="298"/>
      <c r="AE154" s="1"/>
      <c r="AF154" s="141"/>
      <c r="AG154" s="141"/>
      <c r="AH154" s="508" t="s">
        <v>193</v>
      </c>
      <c r="AI154" s="508"/>
      <c r="AJ154" s="508"/>
      <c r="AK154" s="508"/>
      <c r="AL154" s="508"/>
      <c r="AM154" s="508"/>
      <c r="AN154" s="508"/>
      <c r="AO154" s="508"/>
      <c r="AP154" s="508"/>
      <c r="AQ154" s="508"/>
      <c r="AR154" s="508"/>
      <c r="AS154" s="508"/>
      <c r="AT154" s="508"/>
      <c r="AU154" s="508"/>
      <c r="AV154" s="508"/>
      <c r="AW154" s="508"/>
      <c r="AX154" s="508"/>
      <c r="AY154" s="508"/>
      <c r="AZ154" s="508"/>
      <c r="BA154" s="508"/>
      <c r="BB154" s="508"/>
      <c r="BC154" s="508"/>
      <c r="BD154" s="508"/>
      <c r="BE154" s="508"/>
      <c r="BF154" s="508"/>
      <c r="BG154" s="508"/>
      <c r="BH154" s="508"/>
      <c r="BI154" s="508"/>
      <c r="BJ154" s="141"/>
    </row>
    <row r="155" spans="1:62" ht="15.75" customHeight="1" x14ac:dyDescent="0.4">
      <c r="A155" s="1"/>
      <c r="B155" s="1"/>
      <c r="C155" s="298" t="s">
        <v>194</v>
      </c>
      <c r="D155" s="298"/>
      <c r="E155" s="298"/>
      <c r="F155" s="298"/>
      <c r="G155" s="298"/>
      <c r="H155" s="298"/>
      <c r="I155" s="298"/>
      <c r="J155" s="298"/>
      <c r="K155" s="298"/>
      <c r="L155" s="298"/>
      <c r="M155" s="298"/>
      <c r="N155" s="298"/>
      <c r="O155" s="298"/>
      <c r="P155" s="298"/>
      <c r="Q155" s="298"/>
      <c r="R155" s="298"/>
      <c r="S155" s="298"/>
      <c r="T155" s="298"/>
      <c r="U155" s="298"/>
      <c r="V155" s="298"/>
      <c r="W155" s="298"/>
      <c r="X155" s="298"/>
      <c r="Y155" s="298"/>
      <c r="Z155" s="298"/>
      <c r="AA155" s="298"/>
      <c r="AB155" s="298"/>
      <c r="AC155" s="298"/>
      <c r="AD155" s="298"/>
      <c r="AE155" s="1"/>
      <c r="AF155" s="141"/>
      <c r="AG155" s="141"/>
      <c r="AH155" s="508" t="s">
        <v>194</v>
      </c>
      <c r="AI155" s="508"/>
      <c r="AJ155" s="508"/>
      <c r="AK155" s="508"/>
      <c r="AL155" s="508"/>
      <c r="AM155" s="508"/>
      <c r="AN155" s="508"/>
      <c r="AO155" s="508"/>
      <c r="AP155" s="508"/>
      <c r="AQ155" s="508"/>
      <c r="AR155" s="508"/>
      <c r="AS155" s="508"/>
      <c r="AT155" s="508"/>
      <c r="AU155" s="508"/>
      <c r="AV155" s="508"/>
      <c r="AW155" s="508"/>
      <c r="AX155" s="508"/>
      <c r="AY155" s="508"/>
      <c r="AZ155" s="508"/>
      <c r="BA155" s="508"/>
      <c r="BB155" s="508"/>
      <c r="BC155" s="508"/>
      <c r="BD155" s="508"/>
      <c r="BE155" s="508"/>
      <c r="BF155" s="508"/>
      <c r="BG155" s="508"/>
      <c r="BH155" s="508"/>
      <c r="BI155" s="508"/>
      <c r="BJ155" s="141"/>
    </row>
    <row r="156" spans="1:62" ht="15.75" customHeight="1" x14ac:dyDescent="0.4">
      <c r="A156" s="1"/>
      <c r="B156" s="1"/>
      <c r="C156" s="298" t="s">
        <v>195</v>
      </c>
      <c r="D156" s="298"/>
      <c r="E156" s="298"/>
      <c r="F156" s="298"/>
      <c r="G156" s="298"/>
      <c r="H156" s="298"/>
      <c r="I156" s="298"/>
      <c r="J156" s="298"/>
      <c r="K156" s="298"/>
      <c r="L156" s="298"/>
      <c r="M156" s="298"/>
      <c r="N156" s="298"/>
      <c r="O156" s="298"/>
      <c r="P156" s="298"/>
      <c r="Q156" s="298"/>
      <c r="R156" s="298"/>
      <c r="S156" s="298"/>
      <c r="T156" s="298"/>
      <c r="U156" s="298"/>
      <c r="V156" s="298"/>
      <c r="W156" s="298"/>
      <c r="X156" s="298"/>
      <c r="Y156" s="298"/>
      <c r="Z156" s="298"/>
      <c r="AA156" s="298"/>
      <c r="AB156" s="298"/>
      <c r="AC156" s="298"/>
      <c r="AD156" s="298"/>
      <c r="AE156" s="1"/>
      <c r="AF156" s="141"/>
      <c r="AG156" s="141"/>
      <c r="AH156" s="508" t="s">
        <v>195</v>
      </c>
      <c r="AI156" s="508"/>
      <c r="AJ156" s="508"/>
      <c r="AK156" s="508"/>
      <c r="AL156" s="508"/>
      <c r="AM156" s="508"/>
      <c r="AN156" s="508"/>
      <c r="AO156" s="508"/>
      <c r="AP156" s="508"/>
      <c r="AQ156" s="508"/>
      <c r="AR156" s="508"/>
      <c r="AS156" s="508"/>
      <c r="AT156" s="508"/>
      <c r="AU156" s="508"/>
      <c r="AV156" s="508"/>
      <c r="AW156" s="508"/>
      <c r="AX156" s="508"/>
      <c r="AY156" s="508"/>
      <c r="AZ156" s="508"/>
      <c r="BA156" s="508"/>
      <c r="BB156" s="508"/>
      <c r="BC156" s="508"/>
      <c r="BD156" s="508"/>
      <c r="BE156" s="508"/>
      <c r="BF156" s="508"/>
      <c r="BG156" s="508"/>
      <c r="BH156" s="508"/>
      <c r="BI156" s="508"/>
      <c r="BJ156" s="141"/>
    </row>
    <row r="157" spans="1:62" ht="15.75" customHeight="1" x14ac:dyDescent="0.4">
      <c r="A157" s="1"/>
      <c r="B157" s="1"/>
      <c r="C157" s="298" t="s">
        <v>196</v>
      </c>
      <c r="D157" s="298"/>
      <c r="E157" s="298"/>
      <c r="F157" s="298"/>
      <c r="G157" s="298"/>
      <c r="H157" s="298"/>
      <c r="I157" s="298"/>
      <c r="J157" s="298"/>
      <c r="K157" s="298"/>
      <c r="L157" s="298"/>
      <c r="M157" s="298"/>
      <c r="N157" s="298"/>
      <c r="O157" s="298"/>
      <c r="P157" s="298"/>
      <c r="Q157" s="298"/>
      <c r="R157" s="298"/>
      <c r="S157" s="298"/>
      <c r="T157" s="298"/>
      <c r="U157" s="298"/>
      <c r="V157" s="298"/>
      <c r="W157" s="298"/>
      <c r="X157" s="298"/>
      <c r="Y157" s="298"/>
      <c r="Z157" s="298"/>
      <c r="AA157" s="298"/>
      <c r="AB157" s="298"/>
      <c r="AC157" s="298"/>
      <c r="AD157" s="298"/>
      <c r="AE157" s="1"/>
      <c r="AF157" s="141"/>
      <c r="AG157" s="141"/>
      <c r="AH157" s="508" t="s">
        <v>196</v>
      </c>
      <c r="AI157" s="508"/>
      <c r="AJ157" s="508"/>
      <c r="AK157" s="508"/>
      <c r="AL157" s="508"/>
      <c r="AM157" s="508"/>
      <c r="AN157" s="508"/>
      <c r="AO157" s="508"/>
      <c r="AP157" s="508"/>
      <c r="AQ157" s="508"/>
      <c r="AR157" s="508"/>
      <c r="AS157" s="508"/>
      <c r="AT157" s="508"/>
      <c r="AU157" s="508"/>
      <c r="AV157" s="508"/>
      <c r="AW157" s="508"/>
      <c r="AX157" s="508"/>
      <c r="AY157" s="508"/>
      <c r="AZ157" s="508"/>
      <c r="BA157" s="508"/>
      <c r="BB157" s="508"/>
      <c r="BC157" s="508"/>
      <c r="BD157" s="508"/>
      <c r="BE157" s="508"/>
      <c r="BF157" s="508"/>
      <c r="BG157" s="508"/>
      <c r="BH157" s="508"/>
      <c r="BI157" s="508"/>
      <c r="BJ157" s="141"/>
    </row>
    <row r="158" spans="1:62" ht="15.75" customHeight="1" x14ac:dyDescent="0.4">
      <c r="A158" s="1"/>
      <c r="B158" s="1"/>
      <c r="C158" s="298" t="s">
        <v>197</v>
      </c>
      <c r="D158" s="298"/>
      <c r="E158" s="298"/>
      <c r="F158" s="298"/>
      <c r="G158" s="298"/>
      <c r="H158" s="298"/>
      <c r="I158" s="298"/>
      <c r="J158" s="298"/>
      <c r="K158" s="298"/>
      <c r="L158" s="298"/>
      <c r="M158" s="298"/>
      <c r="N158" s="298"/>
      <c r="O158" s="298"/>
      <c r="P158" s="298"/>
      <c r="Q158" s="298"/>
      <c r="R158" s="298"/>
      <c r="S158" s="298"/>
      <c r="T158" s="298"/>
      <c r="U158" s="298"/>
      <c r="V158" s="298"/>
      <c r="W158" s="298"/>
      <c r="X158" s="298"/>
      <c r="Y158" s="298"/>
      <c r="Z158" s="298"/>
      <c r="AA158" s="298"/>
      <c r="AB158" s="298"/>
      <c r="AC158" s="298"/>
      <c r="AD158" s="298"/>
      <c r="AE158" s="1"/>
      <c r="AF158" s="141"/>
      <c r="AG158" s="141"/>
      <c r="AH158" s="508" t="s">
        <v>197</v>
      </c>
      <c r="AI158" s="508"/>
      <c r="AJ158" s="508"/>
      <c r="AK158" s="508"/>
      <c r="AL158" s="508"/>
      <c r="AM158" s="508"/>
      <c r="AN158" s="508"/>
      <c r="AO158" s="508"/>
      <c r="AP158" s="508"/>
      <c r="AQ158" s="508"/>
      <c r="AR158" s="508"/>
      <c r="AS158" s="508"/>
      <c r="AT158" s="508"/>
      <c r="AU158" s="508"/>
      <c r="AV158" s="508"/>
      <c r="AW158" s="508"/>
      <c r="AX158" s="508"/>
      <c r="AY158" s="508"/>
      <c r="AZ158" s="508"/>
      <c r="BA158" s="508"/>
      <c r="BB158" s="508"/>
      <c r="BC158" s="508"/>
      <c r="BD158" s="508"/>
      <c r="BE158" s="508"/>
      <c r="BF158" s="508"/>
      <c r="BG158" s="508"/>
      <c r="BH158" s="508"/>
      <c r="BI158" s="508"/>
      <c r="BJ158" s="141"/>
    </row>
    <row r="159" spans="1:62" ht="15.75" customHeight="1" x14ac:dyDescent="0.4">
      <c r="A159" s="1"/>
      <c r="B159" s="1"/>
      <c r="C159" s="99" t="s">
        <v>198</v>
      </c>
      <c r="D159" s="99"/>
      <c r="E159" s="99"/>
      <c r="F159" s="99"/>
      <c r="G159" s="99"/>
      <c r="H159" s="99"/>
      <c r="I159" s="99"/>
      <c r="J159" s="99"/>
      <c r="K159" s="99"/>
      <c r="L159" s="99"/>
      <c r="M159" s="99"/>
      <c r="N159" s="99"/>
      <c r="O159" s="99"/>
      <c r="P159" s="99"/>
      <c r="Q159" s="99"/>
      <c r="R159" s="99"/>
      <c r="S159" s="99"/>
      <c r="T159" s="99"/>
      <c r="U159" s="99"/>
      <c r="V159" s="99"/>
      <c r="W159" s="99"/>
      <c r="X159" s="99"/>
      <c r="Y159" s="99"/>
      <c r="Z159" s="99"/>
      <c r="AA159" s="99"/>
      <c r="AB159" s="99"/>
      <c r="AC159" s="99"/>
      <c r="AD159" s="99"/>
      <c r="AE159" s="1"/>
      <c r="AF159" s="141"/>
      <c r="AG159" s="141"/>
      <c r="AH159" s="194" t="s">
        <v>198</v>
      </c>
      <c r="AI159" s="194"/>
      <c r="AJ159" s="194"/>
      <c r="AK159" s="194"/>
      <c r="AL159" s="194"/>
      <c r="AM159" s="194"/>
      <c r="AN159" s="194"/>
      <c r="AO159" s="194"/>
      <c r="AP159" s="194"/>
      <c r="AQ159" s="194"/>
      <c r="AR159" s="194"/>
      <c r="AS159" s="194"/>
      <c r="AT159" s="194"/>
      <c r="AU159" s="194"/>
      <c r="AV159" s="194"/>
      <c r="AW159" s="194"/>
      <c r="AX159" s="194"/>
      <c r="AY159" s="194"/>
      <c r="AZ159" s="194"/>
      <c r="BA159" s="194"/>
      <c r="BB159" s="194"/>
      <c r="BC159" s="194"/>
      <c r="BD159" s="194"/>
      <c r="BE159" s="194"/>
      <c r="BF159" s="194"/>
      <c r="BG159" s="194"/>
      <c r="BH159" s="194"/>
      <c r="BI159" s="194"/>
      <c r="BJ159" s="141"/>
    </row>
    <row r="160" spans="1:62" ht="15.75" customHeight="1" x14ac:dyDescent="0.4">
      <c r="A160" s="1"/>
      <c r="B160" s="262" t="s">
        <v>199</v>
      </c>
      <c r="C160" s="262"/>
      <c r="D160" s="262"/>
      <c r="E160" s="262"/>
      <c r="F160" s="262"/>
      <c r="G160" s="262"/>
      <c r="H160" s="262"/>
      <c r="I160" s="262"/>
      <c r="J160" s="262"/>
      <c r="K160" s="262"/>
      <c r="L160" s="262"/>
      <c r="M160" s="262"/>
      <c r="N160" s="262"/>
      <c r="O160" s="262"/>
      <c r="P160" s="262"/>
      <c r="Q160" s="262"/>
      <c r="R160" s="1"/>
      <c r="S160" s="1"/>
      <c r="T160" s="1"/>
      <c r="U160" s="1"/>
      <c r="V160" s="1"/>
      <c r="W160" s="1"/>
      <c r="X160" s="1"/>
      <c r="Y160" s="1"/>
      <c r="Z160" s="1"/>
      <c r="AA160" s="1"/>
      <c r="AB160" s="1"/>
      <c r="AC160" s="1"/>
      <c r="AD160" s="1"/>
      <c r="AE160" s="1"/>
      <c r="AF160" s="141"/>
      <c r="AG160" s="474" t="s">
        <v>199</v>
      </c>
      <c r="AH160" s="474"/>
      <c r="AI160" s="474"/>
      <c r="AJ160" s="474"/>
      <c r="AK160" s="474"/>
      <c r="AL160" s="474"/>
      <c r="AM160" s="474"/>
      <c r="AN160" s="474"/>
      <c r="AO160" s="474"/>
      <c r="AP160" s="474"/>
      <c r="AQ160" s="474"/>
      <c r="AR160" s="474"/>
      <c r="AS160" s="474"/>
      <c r="AT160" s="474"/>
      <c r="AU160" s="474"/>
      <c r="AV160" s="474"/>
      <c r="AW160" s="141"/>
      <c r="AX160" s="141"/>
      <c r="AY160" s="141"/>
      <c r="AZ160" s="141"/>
      <c r="BA160" s="141"/>
      <c r="BB160" s="141"/>
      <c r="BC160" s="141"/>
      <c r="BD160" s="141"/>
      <c r="BE160" s="141"/>
      <c r="BF160" s="141"/>
      <c r="BG160" s="141"/>
      <c r="BH160" s="141"/>
      <c r="BI160" s="141"/>
      <c r="BJ160" s="141"/>
    </row>
    <row r="161" spans="1:62" ht="15.75" customHeight="1" x14ac:dyDescent="0.4">
      <c r="A161" s="1"/>
      <c r="B161" s="1"/>
      <c r="C161" s="462" t="s">
        <v>200</v>
      </c>
      <c r="D161" s="228"/>
      <c r="E161" s="228"/>
      <c r="F161" s="228"/>
      <c r="G161" s="440" t="str">
        <f>IF(J7="",J17&amp;"　"&amp;T17,J7&amp;"　"&amp;T7)</f>
        <v>　</v>
      </c>
      <c r="H161" s="440"/>
      <c r="I161" s="440"/>
      <c r="J161" s="440"/>
      <c r="K161" s="440"/>
      <c r="L161" s="440"/>
      <c r="M161" s="441"/>
      <c r="N161" s="263" t="s">
        <v>75</v>
      </c>
      <c r="O161" s="264"/>
      <c r="P161" s="264"/>
      <c r="Q161" s="264"/>
      <c r="R161" s="264"/>
      <c r="S161" s="264"/>
      <c r="T161" s="264"/>
      <c r="U161" s="372"/>
      <c r="V161" s="263" t="s">
        <v>76</v>
      </c>
      <c r="W161" s="264"/>
      <c r="X161" s="264"/>
      <c r="Y161" s="264"/>
      <c r="Z161" s="264"/>
      <c r="AA161" s="264"/>
      <c r="AB161" s="264"/>
      <c r="AC161" s="372"/>
      <c r="AD161" s="1"/>
      <c r="AE161" s="1"/>
      <c r="AF161" s="141"/>
      <c r="AG161" s="141"/>
      <c r="AH161" s="724" t="s">
        <v>200</v>
      </c>
      <c r="AI161" s="582"/>
      <c r="AJ161" s="582"/>
      <c r="AK161" s="582"/>
      <c r="AL161" s="726" t="s">
        <v>352</v>
      </c>
      <c r="AM161" s="726"/>
      <c r="AN161" s="726"/>
      <c r="AO161" s="726"/>
      <c r="AP161" s="726"/>
      <c r="AQ161" s="726"/>
      <c r="AR161" s="727"/>
      <c r="AS161" s="662" t="s">
        <v>75</v>
      </c>
      <c r="AT161" s="663"/>
      <c r="AU161" s="663"/>
      <c r="AV161" s="663"/>
      <c r="AW161" s="663"/>
      <c r="AX161" s="663"/>
      <c r="AY161" s="663"/>
      <c r="AZ161" s="671"/>
      <c r="BA161" s="662" t="s">
        <v>76</v>
      </c>
      <c r="BB161" s="663"/>
      <c r="BC161" s="663"/>
      <c r="BD161" s="663"/>
      <c r="BE161" s="663"/>
      <c r="BF161" s="663"/>
      <c r="BG161" s="663"/>
      <c r="BH161" s="671"/>
      <c r="BI161" s="141"/>
      <c r="BJ161" s="141"/>
    </row>
    <row r="162" spans="1:62" ht="15.75" customHeight="1" x14ac:dyDescent="0.4">
      <c r="A162" s="1"/>
      <c r="B162" s="1"/>
      <c r="C162" s="463"/>
      <c r="D162" s="230"/>
      <c r="E162" s="230"/>
      <c r="F162" s="230"/>
      <c r="G162" s="442"/>
      <c r="H162" s="442"/>
      <c r="I162" s="442"/>
      <c r="J162" s="442"/>
      <c r="K162" s="442"/>
      <c r="L162" s="442"/>
      <c r="M162" s="443"/>
      <c r="N162" s="84" t="s">
        <v>306</v>
      </c>
      <c r="O162" s="278"/>
      <c r="P162" s="278"/>
      <c r="Q162" s="5" t="s">
        <v>134</v>
      </c>
      <c r="R162" s="374"/>
      <c r="S162" s="374"/>
      <c r="T162" s="335" t="s">
        <v>201</v>
      </c>
      <c r="U162" s="375"/>
      <c r="V162" s="84" t="s">
        <v>306</v>
      </c>
      <c r="W162" s="278"/>
      <c r="X162" s="278"/>
      <c r="Y162" s="5" t="s">
        <v>134</v>
      </c>
      <c r="Z162" s="374"/>
      <c r="AA162" s="374"/>
      <c r="AB162" s="335" t="s">
        <v>201</v>
      </c>
      <c r="AC162" s="375"/>
      <c r="AD162" s="1"/>
      <c r="AE162" s="1"/>
      <c r="AF162" s="141"/>
      <c r="AG162" s="141"/>
      <c r="AH162" s="725"/>
      <c r="AI162" s="584"/>
      <c r="AJ162" s="584"/>
      <c r="AK162" s="584"/>
      <c r="AL162" s="728"/>
      <c r="AM162" s="728"/>
      <c r="AN162" s="728"/>
      <c r="AO162" s="728"/>
      <c r="AP162" s="728"/>
      <c r="AQ162" s="728"/>
      <c r="AR162" s="729"/>
      <c r="AS162" s="195" t="s">
        <v>306</v>
      </c>
      <c r="AT162" s="580">
        <v>2024</v>
      </c>
      <c r="AU162" s="580"/>
      <c r="AV162" s="115" t="s">
        <v>134</v>
      </c>
      <c r="AW162" s="730">
        <v>4</v>
      </c>
      <c r="AX162" s="730"/>
      <c r="AY162" s="506" t="s">
        <v>201</v>
      </c>
      <c r="AZ162" s="731"/>
      <c r="BA162" s="195" t="s">
        <v>306</v>
      </c>
      <c r="BB162" s="580">
        <v>2029</v>
      </c>
      <c r="BC162" s="580"/>
      <c r="BD162" s="115" t="s">
        <v>134</v>
      </c>
      <c r="BE162" s="730">
        <v>3</v>
      </c>
      <c r="BF162" s="730"/>
      <c r="BG162" s="506" t="s">
        <v>201</v>
      </c>
      <c r="BH162" s="731"/>
      <c r="BI162" s="141"/>
      <c r="BJ162" s="141"/>
    </row>
    <row r="163" spans="1:62" ht="15.75" customHeight="1" x14ac:dyDescent="0.4">
      <c r="A163" s="1"/>
      <c r="B163" s="1"/>
      <c r="C163" s="371" t="s">
        <v>202</v>
      </c>
      <c r="D163" s="316"/>
      <c r="E163" s="316"/>
      <c r="F163" s="316"/>
      <c r="G163" s="316"/>
      <c r="H163" s="316"/>
      <c r="I163" s="316"/>
      <c r="J163" s="316"/>
      <c r="K163" s="316"/>
      <c r="L163" s="316"/>
      <c r="M163" s="317"/>
      <c r="N163" s="380"/>
      <c r="O163" s="381"/>
      <c r="P163" s="381"/>
      <c r="Q163" s="381"/>
      <c r="R163" s="381"/>
      <c r="S163" s="381"/>
      <c r="T163" s="376" t="s">
        <v>307</v>
      </c>
      <c r="U163" s="377"/>
      <c r="V163" s="380"/>
      <c r="W163" s="381"/>
      <c r="X163" s="381"/>
      <c r="Y163" s="381"/>
      <c r="Z163" s="381"/>
      <c r="AA163" s="381"/>
      <c r="AB163" s="376" t="s">
        <v>307</v>
      </c>
      <c r="AC163" s="377"/>
      <c r="AD163" s="1"/>
      <c r="AE163" s="1"/>
      <c r="AF163" s="141"/>
      <c r="AG163" s="141"/>
      <c r="AH163" s="732" t="s">
        <v>202</v>
      </c>
      <c r="AI163" s="529"/>
      <c r="AJ163" s="529"/>
      <c r="AK163" s="529"/>
      <c r="AL163" s="529"/>
      <c r="AM163" s="529"/>
      <c r="AN163" s="529"/>
      <c r="AO163" s="529"/>
      <c r="AP163" s="529"/>
      <c r="AQ163" s="529"/>
      <c r="AR163" s="530"/>
      <c r="AS163" s="733" t="s">
        <v>346</v>
      </c>
      <c r="AT163" s="734"/>
      <c r="AU163" s="734"/>
      <c r="AV163" s="734"/>
      <c r="AW163" s="734"/>
      <c r="AX163" s="734"/>
      <c r="AY163" s="735" t="s">
        <v>307</v>
      </c>
      <c r="AZ163" s="736"/>
      <c r="BA163" s="733" t="s">
        <v>353</v>
      </c>
      <c r="BB163" s="734"/>
      <c r="BC163" s="734"/>
      <c r="BD163" s="734"/>
      <c r="BE163" s="734"/>
      <c r="BF163" s="734"/>
      <c r="BG163" s="735" t="s">
        <v>307</v>
      </c>
      <c r="BH163" s="736"/>
      <c r="BI163" s="141"/>
      <c r="BJ163" s="141"/>
    </row>
    <row r="164" spans="1:62" ht="15.75" customHeight="1" x14ac:dyDescent="0.4">
      <c r="A164" s="1"/>
      <c r="B164" s="1"/>
      <c r="C164" s="371" t="s">
        <v>203</v>
      </c>
      <c r="D164" s="316"/>
      <c r="E164" s="316"/>
      <c r="F164" s="316"/>
      <c r="G164" s="316"/>
      <c r="H164" s="316"/>
      <c r="I164" s="316"/>
      <c r="J164" s="316"/>
      <c r="K164" s="316"/>
      <c r="L164" s="316"/>
      <c r="M164" s="317"/>
      <c r="N164" s="367"/>
      <c r="O164" s="368"/>
      <c r="P164" s="368"/>
      <c r="Q164" s="368"/>
      <c r="R164" s="368"/>
      <c r="S164" s="368"/>
      <c r="T164" s="378" t="s">
        <v>204</v>
      </c>
      <c r="U164" s="379"/>
      <c r="V164" s="367"/>
      <c r="W164" s="368"/>
      <c r="X164" s="368"/>
      <c r="Y164" s="368"/>
      <c r="Z164" s="368"/>
      <c r="AA164" s="368"/>
      <c r="AB164" s="378" t="s">
        <v>204</v>
      </c>
      <c r="AC164" s="379"/>
      <c r="AD164" s="1"/>
      <c r="AE164" s="1"/>
      <c r="AF164" s="141"/>
      <c r="AG164" s="141"/>
      <c r="AH164" s="732" t="s">
        <v>203</v>
      </c>
      <c r="AI164" s="529"/>
      <c r="AJ164" s="529"/>
      <c r="AK164" s="529"/>
      <c r="AL164" s="529"/>
      <c r="AM164" s="529"/>
      <c r="AN164" s="529"/>
      <c r="AO164" s="529"/>
      <c r="AP164" s="529"/>
      <c r="AQ164" s="529"/>
      <c r="AR164" s="530"/>
      <c r="AS164" s="737" t="s">
        <v>344</v>
      </c>
      <c r="AT164" s="738"/>
      <c r="AU164" s="738"/>
      <c r="AV164" s="738"/>
      <c r="AW164" s="738"/>
      <c r="AX164" s="738"/>
      <c r="AY164" s="739" t="s">
        <v>204</v>
      </c>
      <c r="AZ164" s="740"/>
      <c r="BA164" s="737" t="s">
        <v>347</v>
      </c>
      <c r="BB164" s="738"/>
      <c r="BC164" s="738"/>
      <c r="BD164" s="738"/>
      <c r="BE164" s="738"/>
      <c r="BF164" s="738"/>
      <c r="BG164" s="739" t="s">
        <v>204</v>
      </c>
      <c r="BH164" s="740"/>
      <c r="BI164" s="141"/>
      <c r="BJ164" s="141"/>
    </row>
    <row r="165" spans="1:62" ht="15.75" customHeight="1" x14ac:dyDescent="0.4">
      <c r="A165" s="1"/>
      <c r="B165" s="1"/>
      <c r="C165" s="371" t="s">
        <v>205</v>
      </c>
      <c r="D165" s="316"/>
      <c r="E165" s="316"/>
      <c r="F165" s="316"/>
      <c r="G165" s="316"/>
      <c r="H165" s="316"/>
      <c r="I165" s="316"/>
      <c r="J165" s="316"/>
      <c r="K165" s="316"/>
      <c r="L165" s="316"/>
      <c r="M165" s="317"/>
      <c r="N165" s="367"/>
      <c r="O165" s="368"/>
      <c r="P165" s="368"/>
      <c r="Q165" s="368"/>
      <c r="R165" s="368"/>
      <c r="S165" s="368"/>
      <c r="T165" s="378" t="s">
        <v>204</v>
      </c>
      <c r="U165" s="379"/>
      <c r="V165" s="367"/>
      <c r="W165" s="368"/>
      <c r="X165" s="368"/>
      <c r="Y165" s="368"/>
      <c r="Z165" s="368"/>
      <c r="AA165" s="368"/>
      <c r="AB165" s="378" t="s">
        <v>204</v>
      </c>
      <c r="AC165" s="379"/>
      <c r="AD165" s="1"/>
      <c r="AE165" s="1"/>
      <c r="AF165" s="141"/>
      <c r="AG165" s="141"/>
      <c r="AH165" s="732" t="s">
        <v>205</v>
      </c>
      <c r="AI165" s="529"/>
      <c r="AJ165" s="529"/>
      <c r="AK165" s="529"/>
      <c r="AL165" s="529"/>
      <c r="AM165" s="529"/>
      <c r="AN165" s="529"/>
      <c r="AO165" s="529"/>
      <c r="AP165" s="529"/>
      <c r="AQ165" s="529"/>
      <c r="AR165" s="530"/>
      <c r="AS165" s="737" t="s">
        <v>344</v>
      </c>
      <c r="AT165" s="738"/>
      <c r="AU165" s="738"/>
      <c r="AV165" s="738"/>
      <c r="AW165" s="738"/>
      <c r="AX165" s="738"/>
      <c r="AY165" s="739" t="s">
        <v>204</v>
      </c>
      <c r="AZ165" s="740"/>
      <c r="BA165" s="737" t="s">
        <v>347</v>
      </c>
      <c r="BB165" s="738"/>
      <c r="BC165" s="738"/>
      <c r="BD165" s="738"/>
      <c r="BE165" s="738"/>
      <c r="BF165" s="738"/>
      <c r="BG165" s="739" t="s">
        <v>204</v>
      </c>
      <c r="BH165" s="740"/>
      <c r="BI165" s="141"/>
      <c r="BJ165" s="141"/>
    </row>
    <row r="166" spans="1:62" ht="15.75" customHeight="1" x14ac:dyDescent="0.4">
      <c r="A166" s="1"/>
      <c r="B166" s="1"/>
      <c r="C166" s="371" t="s">
        <v>206</v>
      </c>
      <c r="D166" s="316"/>
      <c r="E166" s="316"/>
      <c r="F166" s="316"/>
      <c r="G166" s="316"/>
      <c r="H166" s="316"/>
      <c r="I166" s="316"/>
      <c r="J166" s="316"/>
      <c r="K166" s="316"/>
      <c r="L166" s="316"/>
      <c r="M166" s="317"/>
      <c r="N166" s="367">
        <f>N164-N165</f>
        <v>0</v>
      </c>
      <c r="O166" s="368"/>
      <c r="P166" s="368"/>
      <c r="Q166" s="368"/>
      <c r="R166" s="368"/>
      <c r="S166" s="368"/>
      <c r="T166" s="378" t="s">
        <v>204</v>
      </c>
      <c r="U166" s="379"/>
      <c r="V166" s="367">
        <f>V164-V165</f>
        <v>0</v>
      </c>
      <c r="W166" s="368"/>
      <c r="X166" s="368"/>
      <c r="Y166" s="368"/>
      <c r="Z166" s="368"/>
      <c r="AA166" s="368"/>
      <c r="AB166" s="378" t="s">
        <v>204</v>
      </c>
      <c r="AC166" s="379"/>
      <c r="AD166" s="1"/>
      <c r="AE166" s="1"/>
      <c r="AF166" s="141"/>
      <c r="AG166" s="141"/>
      <c r="AH166" s="732" t="s">
        <v>206</v>
      </c>
      <c r="AI166" s="529"/>
      <c r="AJ166" s="529"/>
      <c r="AK166" s="529"/>
      <c r="AL166" s="529"/>
      <c r="AM166" s="529"/>
      <c r="AN166" s="529"/>
      <c r="AO166" s="529"/>
      <c r="AP166" s="529"/>
      <c r="AQ166" s="529"/>
      <c r="AR166" s="530"/>
      <c r="AS166" s="737" t="s">
        <v>344</v>
      </c>
      <c r="AT166" s="738"/>
      <c r="AU166" s="738"/>
      <c r="AV166" s="738"/>
      <c r="AW166" s="738"/>
      <c r="AX166" s="738"/>
      <c r="AY166" s="739" t="s">
        <v>204</v>
      </c>
      <c r="AZ166" s="740"/>
      <c r="BA166" s="737" t="s">
        <v>347</v>
      </c>
      <c r="BB166" s="738"/>
      <c r="BC166" s="738"/>
      <c r="BD166" s="738"/>
      <c r="BE166" s="738"/>
      <c r="BF166" s="738"/>
      <c r="BG166" s="739" t="s">
        <v>204</v>
      </c>
      <c r="BH166" s="740"/>
      <c r="BI166" s="141"/>
      <c r="BJ166" s="141"/>
    </row>
    <row r="167" spans="1:62" ht="15.75" customHeight="1" x14ac:dyDescent="0.4">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41"/>
      <c r="AG167" s="141"/>
      <c r="AH167" s="141"/>
      <c r="AI167" s="141"/>
      <c r="AJ167" s="141"/>
      <c r="AK167" s="141"/>
      <c r="AL167" s="141"/>
      <c r="AM167" s="141"/>
      <c r="AN167" s="141"/>
      <c r="AO167" s="141"/>
      <c r="AP167" s="141"/>
      <c r="AQ167" s="141"/>
      <c r="AR167" s="141"/>
      <c r="AS167" s="141"/>
      <c r="AT167" s="141"/>
      <c r="AU167" s="141"/>
      <c r="AV167" s="141"/>
      <c r="AW167" s="141"/>
      <c r="AX167" s="141"/>
      <c r="AY167" s="141"/>
      <c r="AZ167" s="141"/>
      <c r="BA167" s="141"/>
      <c r="BB167" s="141"/>
      <c r="BC167" s="141"/>
      <c r="BD167" s="141"/>
      <c r="BE167" s="141"/>
      <c r="BF167" s="141"/>
      <c r="BG167" s="141"/>
      <c r="BH167" s="141"/>
      <c r="BI167" s="141"/>
      <c r="BJ167" s="141"/>
    </row>
    <row r="168" spans="1:62" ht="15.75" customHeight="1" x14ac:dyDescent="0.4">
      <c r="A168" s="1"/>
      <c r="B168" s="1"/>
      <c r="C168" s="320" t="s">
        <v>207</v>
      </c>
      <c r="D168" s="320"/>
      <c r="E168" s="320"/>
      <c r="F168" s="320"/>
      <c r="G168" s="320"/>
      <c r="H168" s="320"/>
      <c r="I168" s="320"/>
      <c r="J168" s="320"/>
      <c r="K168" s="320"/>
      <c r="L168" s="320"/>
      <c r="M168" s="320"/>
      <c r="N168" s="320"/>
      <c r="O168" s="320"/>
      <c r="P168" s="320"/>
      <c r="Q168" s="320"/>
      <c r="R168" s="320"/>
      <c r="S168" s="320"/>
      <c r="T168" s="320"/>
      <c r="U168" s="320"/>
      <c r="V168" s="320"/>
      <c r="W168" s="320"/>
      <c r="X168" s="320"/>
      <c r="Y168" s="320"/>
      <c r="Z168" s="320"/>
      <c r="AA168" s="320"/>
      <c r="AB168" s="320"/>
      <c r="AC168" s="320"/>
      <c r="AD168" s="320"/>
      <c r="AE168" s="320"/>
      <c r="AF168" s="141"/>
      <c r="AG168" s="141"/>
      <c r="AH168" s="525" t="s">
        <v>207</v>
      </c>
      <c r="AI168" s="525"/>
      <c r="AJ168" s="525"/>
      <c r="AK168" s="525"/>
      <c r="AL168" s="525"/>
      <c r="AM168" s="525"/>
      <c r="AN168" s="525"/>
      <c r="AO168" s="525"/>
      <c r="AP168" s="525"/>
      <c r="AQ168" s="525"/>
      <c r="AR168" s="525"/>
      <c r="AS168" s="525"/>
      <c r="AT168" s="525"/>
      <c r="AU168" s="525"/>
      <c r="AV168" s="525"/>
      <c r="AW168" s="525"/>
      <c r="AX168" s="525"/>
      <c r="AY168" s="525"/>
      <c r="AZ168" s="525"/>
      <c r="BA168" s="525"/>
      <c r="BB168" s="525"/>
      <c r="BC168" s="525"/>
      <c r="BD168" s="525"/>
      <c r="BE168" s="525"/>
      <c r="BF168" s="525"/>
      <c r="BG168" s="525"/>
      <c r="BH168" s="525"/>
      <c r="BI168" s="525"/>
      <c r="BJ168" s="525"/>
    </row>
    <row r="169" spans="1:62" ht="15.75" customHeight="1" x14ac:dyDescent="0.4">
      <c r="A169" s="1"/>
      <c r="B169" s="1"/>
      <c r="C169" s="320" t="s">
        <v>208</v>
      </c>
      <c r="D169" s="320"/>
      <c r="E169" s="320"/>
      <c r="F169" s="320"/>
      <c r="G169" s="320"/>
      <c r="H169" s="320"/>
      <c r="I169" s="320"/>
      <c r="J169" s="320"/>
      <c r="K169" s="320"/>
      <c r="L169" s="320"/>
      <c r="M169" s="320"/>
      <c r="N169" s="320"/>
      <c r="O169" s="320"/>
      <c r="P169" s="320"/>
      <c r="Q169" s="320"/>
      <c r="R169" s="320"/>
      <c r="S169" s="320"/>
      <c r="T169" s="320"/>
      <c r="U169" s="320"/>
      <c r="V169" s="320"/>
      <c r="W169" s="320"/>
      <c r="X169" s="320"/>
      <c r="Y169" s="320"/>
      <c r="Z169" s="320"/>
      <c r="AA169" s="320"/>
      <c r="AB169" s="320"/>
      <c r="AC169" s="320"/>
      <c r="AD169" s="320"/>
      <c r="AE169" s="320"/>
      <c r="AF169" s="141"/>
      <c r="AG169" s="141"/>
      <c r="AH169" s="525" t="s">
        <v>208</v>
      </c>
      <c r="AI169" s="525"/>
      <c r="AJ169" s="525"/>
      <c r="AK169" s="525"/>
      <c r="AL169" s="525"/>
      <c r="AM169" s="525"/>
      <c r="AN169" s="525"/>
      <c r="AO169" s="525"/>
      <c r="AP169" s="525"/>
      <c r="AQ169" s="525"/>
      <c r="AR169" s="525"/>
      <c r="AS169" s="525"/>
      <c r="AT169" s="525"/>
      <c r="AU169" s="525"/>
      <c r="AV169" s="525"/>
      <c r="AW169" s="525"/>
      <c r="AX169" s="525"/>
      <c r="AY169" s="525"/>
      <c r="AZ169" s="525"/>
      <c r="BA169" s="525"/>
      <c r="BB169" s="525"/>
      <c r="BC169" s="525"/>
      <c r="BD169" s="525"/>
      <c r="BE169" s="525"/>
      <c r="BF169" s="525"/>
      <c r="BG169" s="525"/>
      <c r="BH169" s="525"/>
      <c r="BI169" s="525"/>
      <c r="BJ169" s="525"/>
    </row>
    <row r="170" spans="1:62" ht="15.75" customHeight="1" x14ac:dyDescent="0.4">
      <c r="A170" s="1"/>
      <c r="B170" s="1"/>
      <c r="C170" s="320" t="s">
        <v>209</v>
      </c>
      <c r="D170" s="320"/>
      <c r="E170" s="320"/>
      <c r="F170" s="320"/>
      <c r="G170" s="320"/>
      <c r="H170" s="320"/>
      <c r="I170" s="320"/>
      <c r="J170" s="320"/>
      <c r="K170" s="320"/>
      <c r="L170" s="320"/>
      <c r="M170" s="320"/>
      <c r="N170" s="320"/>
      <c r="O170" s="320"/>
      <c r="P170" s="320"/>
      <c r="Q170" s="320"/>
      <c r="R170" s="320"/>
      <c r="S170" s="320"/>
      <c r="T170" s="320"/>
      <c r="U170" s="320"/>
      <c r="V170" s="320"/>
      <c r="W170" s="320"/>
      <c r="X170" s="320"/>
      <c r="Y170" s="320"/>
      <c r="Z170" s="320"/>
      <c r="AA170" s="320"/>
      <c r="AB170" s="320"/>
      <c r="AC170" s="320"/>
      <c r="AD170" s="320"/>
      <c r="AE170" s="320"/>
      <c r="AF170" s="141"/>
      <c r="AG170" s="141"/>
      <c r="AH170" s="525" t="s">
        <v>209</v>
      </c>
      <c r="AI170" s="525"/>
      <c r="AJ170" s="525"/>
      <c r="AK170" s="525"/>
      <c r="AL170" s="525"/>
      <c r="AM170" s="525"/>
      <c r="AN170" s="525"/>
      <c r="AO170" s="525"/>
      <c r="AP170" s="525"/>
      <c r="AQ170" s="525"/>
      <c r="AR170" s="525"/>
      <c r="AS170" s="525"/>
      <c r="AT170" s="525"/>
      <c r="AU170" s="525"/>
      <c r="AV170" s="525"/>
      <c r="AW170" s="525"/>
      <c r="AX170" s="525"/>
      <c r="AY170" s="525"/>
      <c r="AZ170" s="525"/>
      <c r="BA170" s="525"/>
      <c r="BB170" s="525"/>
      <c r="BC170" s="525"/>
      <c r="BD170" s="525"/>
      <c r="BE170" s="525"/>
      <c r="BF170" s="525"/>
      <c r="BG170" s="525"/>
      <c r="BH170" s="525"/>
      <c r="BI170" s="525"/>
      <c r="BJ170" s="525"/>
    </row>
    <row r="171" spans="1:62" ht="15.75" customHeight="1" x14ac:dyDescent="0.4">
      <c r="A171" s="1"/>
      <c r="B171" s="1"/>
      <c r="C171" s="320" t="s">
        <v>210</v>
      </c>
      <c r="D171" s="320"/>
      <c r="E171" s="320"/>
      <c r="F171" s="320"/>
      <c r="G171" s="320"/>
      <c r="H171" s="320"/>
      <c r="I171" s="320"/>
      <c r="J171" s="320"/>
      <c r="K171" s="320"/>
      <c r="L171" s="320"/>
      <c r="M171" s="320"/>
      <c r="N171" s="320"/>
      <c r="O171" s="320"/>
      <c r="P171" s="320"/>
      <c r="Q171" s="320"/>
      <c r="R171" s="320"/>
      <c r="S171" s="320"/>
      <c r="T171" s="320"/>
      <c r="U171" s="320"/>
      <c r="V171" s="320"/>
      <c r="W171" s="320"/>
      <c r="X171" s="320"/>
      <c r="Y171" s="320"/>
      <c r="Z171" s="320"/>
      <c r="AA171" s="320"/>
      <c r="AB171" s="320"/>
      <c r="AC171" s="320"/>
      <c r="AD171" s="320"/>
      <c r="AE171" s="320"/>
      <c r="AF171" s="141"/>
      <c r="AG171" s="141"/>
      <c r="AH171" s="525" t="s">
        <v>210</v>
      </c>
      <c r="AI171" s="525"/>
      <c r="AJ171" s="525"/>
      <c r="AK171" s="525"/>
      <c r="AL171" s="525"/>
      <c r="AM171" s="525"/>
      <c r="AN171" s="525"/>
      <c r="AO171" s="525"/>
      <c r="AP171" s="525"/>
      <c r="AQ171" s="525"/>
      <c r="AR171" s="525"/>
      <c r="AS171" s="525"/>
      <c r="AT171" s="525"/>
      <c r="AU171" s="525"/>
      <c r="AV171" s="525"/>
      <c r="AW171" s="525"/>
      <c r="AX171" s="525"/>
      <c r="AY171" s="525"/>
      <c r="AZ171" s="525"/>
      <c r="BA171" s="525"/>
      <c r="BB171" s="525"/>
      <c r="BC171" s="525"/>
      <c r="BD171" s="525"/>
      <c r="BE171" s="525"/>
      <c r="BF171" s="525"/>
      <c r="BG171" s="525"/>
      <c r="BH171" s="525"/>
      <c r="BI171" s="525"/>
      <c r="BJ171" s="525"/>
    </row>
    <row r="172" spans="1:62" ht="15.75" customHeight="1" x14ac:dyDescent="0.4">
      <c r="A172" s="1"/>
      <c r="B172" s="1"/>
      <c r="C172" s="320" t="s">
        <v>211</v>
      </c>
      <c r="D172" s="320"/>
      <c r="E172" s="320"/>
      <c r="F172" s="320"/>
      <c r="G172" s="320"/>
      <c r="H172" s="320"/>
      <c r="I172" s="320"/>
      <c r="J172" s="320"/>
      <c r="K172" s="320"/>
      <c r="L172" s="320"/>
      <c r="M172" s="320"/>
      <c r="N172" s="320"/>
      <c r="O172" s="320"/>
      <c r="P172" s="320"/>
      <c r="Q172" s="320"/>
      <c r="R172" s="320"/>
      <c r="S172" s="320"/>
      <c r="T172" s="320"/>
      <c r="U172" s="320"/>
      <c r="V172" s="320"/>
      <c r="W172" s="320"/>
      <c r="X172" s="320"/>
      <c r="Y172" s="320"/>
      <c r="Z172" s="320"/>
      <c r="AA172" s="320"/>
      <c r="AB172" s="320"/>
      <c r="AC172" s="320"/>
      <c r="AD172" s="320"/>
      <c r="AE172" s="320"/>
      <c r="AF172" s="141"/>
      <c r="AG172" s="141"/>
      <c r="AH172" s="525" t="s">
        <v>211</v>
      </c>
      <c r="AI172" s="525"/>
      <c r="AJ172" s="525"/>
      <c r="AK172" s="525"/>
      <c r="AL172" s="525"/>
      <c r="AM172" s="525"/>
      <c r="AN172" s="525"/>
      <c r="AO172" s="525"/>
      <c r="AP172" s="525"/>
      <c r="AQ172" s="525"/>
      <c r="AR172" s="525"/>
      <c r="AS172" s="525"/>
      <c r="AT172" s="525"/>
      <c r="AU172" s="525"/>
      <c r="AV172" s="525"/>
      <c r="AW172" s="525"/>
      <c r="AX172" s="525"/>
      <c r="AY172" s="525"/>
      <c r="AZ172" s="525"/>
      <c r="BA172" s="525"/>
      <c r="BB172" s="525"/>
      <c r="BC172" s="525"/>
      <c r="BD172" s="525"/>
      <c r="BE172" s="525"/>
      <c r="BF172" s="525"/>
      <c r="BG172" s="525"/>
      <c r="BH172" s="525"/>
      <c r="BI172" s="525"/>
      <c r="BJ172" s="525"/>
    </row>
    <row r="173" spans="1:62" ht="15.75" customHeight="1" x14ac:dyDescent="0.4">
      <c r="A173" s="1"/>
      <c r="B173" s="1"/>
      <c r="C173" s="320" t="s">
        <v>212</v>
      </c>
      <c r="D173" s="320"/>
      <c r="E173" s="320"/>
      <c r="F173" s="320"/>
      <c r="G173" s="320"/>
      <c r="H173" s="320"/>
      <c r="I173" s="320"/>
      <c r="J173" s="320"/>
      <c r="K173" s="320"/>
      <c r="L173" s="320"/>
      <c r="M173" s="320"/>
      <c r="N173" s="320"/>
      <c r="O173" s="320"/>
      <c r="P173" s="320"/>
      <c r="Q173" s="320"/>
      <c r="R173" s="320"/>
      <c r="S173" s="320"/>
      <c r="T173" s="320"/>
      <c r="U173" s="320"/>
      <c r="V173" s="320"/>
      <c r="W173" s="320"/>
      <c r="X173" s="320"/>
      <c r="Y173" s="320"/>
      <c r="Z173" s="320"/>
      <c r="AA173" s="320"/>
      <c r="AB173" s="320"/>
      <c r="AC173" s="320"/>
      <c r="AD173" s="320"/>
      <c r="AE173" s="320"/>
      <c r="AF173" s="141"/>
      <c r="AG173" s="141"/>
      <c r="AH173" s="525" t="s">
        <v>212</v>
      </c>
      <c r="AI173" s="525"/>
      <c r="AJ173" s="525"/>
      <c r="AK173" s="525"/>
      <c r="AL173" s="525"/>
      <c r="AM173" s="525"/>
      <c r="AN173" s="525"/>
      <c r="AO173" s="525"/>
      <c r="AP173" s="525"/>
      <c r="AQ173" s="525"/>
      <c r="AR173" s="525"/>
      <c r="AS173" s="525"/>
      <c r="AT173" s="525"/>
      <c r="AU173" s="525"/>
      <c r="AV173" s="525"/>
      <c r="AW173" s="525"/>
      <c r="AX173" s="525"/>
      <c r="AY173" s="525"/>
      <c r="AZ173" s="525"/>
      <c r="BA173" s="525"/>
      <c r="BB173" s="525"/>
      <c r="BC173" s="525"/>
      <c r="BD173" s="525"/>
      <c r="BE173" s="525"/>
      <c r="BF173" s="525"/>
      <c r="BG173" s="525"/>
      <c r="BH173" s="525"/>
      <c r="BI173" s="525"/>
      <c r="BJ173" s="525"/>
    </row>
    <row r="174" spans="1:62" ht="15.75" customHeight="1" x14ac:dyDescent="0.4">
      <c r="A174" s="1"/>
      <c r="B174" s="1"/>
      <c r="C174" s="320" t="s">
        <v>213</v>
      </c>
      <c r="D174" s="320"/>
      <c r="E174" s="320"/>
      <c r="F174" s="320"/>
      <c r="G174" s="320"/>
      <c r="H174" s="320"/>
      <c r="I174" s="320"/>
      <c r="J174" s="320"/>
      <c r="K174" s="320"/>
      <c r="L174" s="320"/>
      <c r="M174" s="320"/>
      <c r="N174" s="320"/>
      <c r="O174" s="320"/>
      <c r="P174" s="320"/>
      <c r="Q174" s="320"/>
      <c r="R174" s="320"/>
      <c r="S174" s="320"/>
      <c r="T174" s="320"/>
      <c r="U174" s="320"/>
      <c r="V174" s="320"/>
      <c r="W174" s="320"/>
      <c r="X174" s="320"/>
      <c r="Y174" s="320"/>
      <c r="Z174" s="320"/>
      <c r="AA174" s="320"/>
      <c r="AB174" s="320"/>
      <c r="AC174" s="320"/>
      <c r="AD174" s="320"/>
      <c r="AE174" s="320"/>
      <c r="AF174" s="141"/>
      <c r="AG174" s="141"/>
      <c r="AH174" s="525" t="s">
        <v>213</v>
      </c>
      <c r="AI174" s="525"/>
      <c r="AJ174" s="525"/>
      <c r="AK174" s="525"/>
      <c r="AL174" s="525"/>
      <c r="AM174" s="525"/>
      <c r="AN174" s="525"/>
      <c r="AO174" s="525"/>
      <c r="AP174" s="525"/>
      <c r="AQ174" s="525"/>
      <c r="AR174" s="525"/>
      <c r="AS174" s="525"/>
      <c r="AT174" s="525"/>
      <c r="AU174" s="525"/>
      <c r="AV174" s="525"/>
      <c r="AW174" s="525"/>
      <c r="AX174" s="525"/>
      <c r="AY174" s="525"/>
      <c r="AZ174" s="525"/>
      <c r="BA174" s="525"/>
      <c r="BB174" s="525"/>
      <c r="BC174" s="525"/>
      <c r="BD174" s="525"/>
      <c r="BE174" s="525"/>
      <c r="BF174" s="525"/>
      <c r="BG174" s="525"/>
      <c r="BH174" s="525"/>
      <c r="BI174" s="525"/>
      <c r="BJ174" s="525"/>
    </row>
    <row r="175" spans="1:62" ht="15.75" customHeight="1" x14ac:dyDescent="0.4">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41"/>
      <c r="AG175" s="141"/>
      <c r="AH175" s="141"/>
      <c r="AI175" s="141"/>
      <c r="AJ175" s="141"/>
      <c r="AK175" s="141"/>
      <c r="AL175" s="141"/>
      <c r="AM175" s="141"/>
      <c r="AN175" s="141"/>
      <c r="AO175" s="141"/>
      <c r="AP175" s="141"/>
      <c r="AQ175" s="141"/>
      <c r="AR175" s="141"/>
      <c r="AS175" s="141"/>
      <c r="AT175" s="141"/>
      <c r="AU175" s="141"/>
      <c r="AV175" s="141"/>
      <c r="AW175" s="141"/>
      <c r="AX175" s="141"/>
      <c r="AY175" s="141"/>
      <c r="AZ175" s="141"/>
      <c r="BA175" s="141"/>
      <c r="BB175" s="141"/>
      <c r="BC175" s="141"/>
      <c r="BD175" s="141"/>
      <c r="BE175" s="141"/>
      <c r="BF175" s="141"/>
      <c r="BG175" s="141"/>
      <c r="BH175" s="141"/>
      <c r="BI175" s="141"/>
      <c r="BJ175" s="141"/>
    </row>
    <row r="176" spans="1:62" ht="15.75" customHeight="1" x14ac:dyDescent="0.4">
      <c r="A176" s="1"/>
      <c r="B176" s="262" t="s">
        <v>214</v>
      </c>
      <c r="C176" s="262"/>
      <c r="D176" s="262"/>
      <c r="E176" s="262"/>
      <c r="F176" s="262"/>
      <c r="G176" s="262"/>
      <c r="H176" s="262"/>
      <c r="I176" s="262"/>
      <c r="J176" s="262"/>
      <c r="K176" s="262"/>
      <c r="L176" s="262"/>
      <c r="M176" s="262"/>
      <c r="N176" s="262"/>
      <c r="O176" s="262"/>
      <c r="P176" s="262"/>
      <c r="Q176" s="262"/>
      <c r="R176" s="262"/>
      <c r="S176" s="262"/>
      <c r="T176" s="1"/>
      <c r="U176" s="1"/>
      <c r="V176" s="1"/>
      <c r="W176" s="1"/>
      <c r="X176" s="1"/>
      <c r="Y176" s="1"/>
      <c r="Z176" s="1"/>
      <c r="AA176" s="1"/>
      <c r="AB176" s="1"/>
      <c r="AC176" s="1"/>
      <c r="AD176" s="1"/>
      <c r="AE176" s="1"/>
      <c r="AF176" s="141"/>
      <c r="AG176" s="474" t="s">
        <v>214</v>
      </c>
      <c r="AH176" s="474"/>
      <c r="AI176" s="474"/>
      <c r="AJ176" s="474"/>
      <c r="AK176" s="474"/>
      <c r="AL176" s="474"/>
      <c r="AM176" s="474"/>
      <c r="AN176" s="474"/>
      <c r="AO176" s="474"/>
      <c r="AP176" s="474"/>
      <c r="AQ176" s="474"/>
      <c r="AR176" s="474"/>
      <c r="AS176" s="474"/>
      <c r="AT176" s="474"/>
      <c r="AU176" s="474"/>
      <c r="AV176" s="474"/>
      <c r="AW176" s="474"/>
      <c r="AX176" s="474"/>
      <c r="AY176" s="141"/>
      <c r="AZ176" s="141"/>
      <c r="BA176" s="141"/>
      <c r="BB176" s="141"/>
      <c r="BC176" s="141"/>
      <c r="BD176" s="141"/>
      <c r="BE176" s="141"/>
      <c r="BF176" s="141"/>
      <c r="BG176" s="141"/>
      <c r="BH176" s="141"/>
      <c r="BI176" s="141"/>
      <c r="BJ176" s="141"/>
    </row>
    <row r="177" spans="1:63" ht="15.75" customHeight="1" x14ac:dyDescent="0.4">
      <c r="A177" s="1"/>
      <c r="B177" s="1"/>
      <c r="C177" s="366"/>
      <c r="D177" s="366"/>
      <c r="E177" s="366"/>
      <c r="F177" s="366"/>
      <c r="G177" s="366"/>
      <c r="H177" s="366"/>
      <c r="I177" s="366"/>
      <c r="J177" s="366"/>
      <c r="K177" s="366"/>
      <c r="L177" s="366"/>
      <c r="M177" s="366"/>
      <c r="N177" s="366"/>
      <c r="O177" s="366"/>
      <c r="P177" s="366"/>
      <c r="Q177" s="366"/>
      <c r="R177" s="366"/>
      <c r="S177" s="366"/>
      <c r="T177" s="366"/>
      <c r="U177" s="366"/>
      <c r="V177" s="366"/>
      <c r="W177" s="366"/>
      <c r="X177" s="366"/>
      <c r="Y177" s="366"/>
      <c r="Z177" s="366"/>
      <c r="AA177" s="366"/>
      <c r="AB177" s="366"/>
      <c r="AC177" s="366"/>
      <c r="AD177" s="1"/>
      <c r="AE177" s="1"/>
      <c r="AF177" s="141"/>
      <c r="AG177" s="141"/>
      <c r="AH177" s="700" t="s">
        <v>392</v>
      </c>
      <c r="AI177" s="702"/>
      <c r="AJ177" s="702"/>
      <c r="AK177" s="702"/>
      <c r="AL177" s="702"/>
      <c r="AM177" s="702"/>
      <c r="AN177" s="702"/>
      <c r="AO177" s="702"/>
      <c r="AP177" s="702"/>
      <c r="AQ177" s="702"/>
      <c r="AR177" s="702"/>
      <c r="AS177" s="702"/>
      <c r="AT177" s="702"/>
      <c r="AU177" s="702"/>
      <c r="AV177" s="702"/>
      <c r="AW177" s="702"/>
      <c r="AX177" s="702"/>
      <c r="AY177" s="702"/>
      <c r="AZ177" s="702"/>
      <c r="BA177" s="702"/>
      <c r="BB177" s="702"/>
      <c r="BC177" s="702"/>
      <c r="BD177" s="702"/>
      <c r="BE177" s="702"/>
      <c r="BF177" s="702"/>
      <c r="BG177" s="702"/>
      <c r="BH177" s="702"/>
      <c r="BI177" s="141"/>
      <c r="BJ177" s="141"/>
    </row>
    <row r="178" spans="1:63" ht="15.75" customHeight="1" x14ac:dyDescent="0.4">
      <c r="A178" s="1"/>
      <c r="B178" s="1"/>
      <c r="C178" s="366"/>
      <c r="D178" s="366"/>
      <c r="E178" s="366"/>
      <c r="F178" s="366"/>
      <c r="G178" s="366"/>
      <c r="H178" s="366"/>
      <c r="I178" s="366"/>
      <c r="J178" s="366"/>
      <c r="K178" s="366"/>
      <c r="L178" s="366"/>
      <c r="M178" s="366"/>
      <c r="N178" s="366"/>
      <c r="O178" s="366"/>
      <c r="P178" s="366"/>
      <c r="Q178" s="366"/>
      <c r="R178" s="366"/>
      <c r="S178" s="366"/>
      <c r="T178" s="366"/>
      <c r="U178" s="366"/>
      <c r="V178" s="366"/>
      <c r="W178" s="366"/>
      <c r="X178" s="366"/>
      <c r="Y178" s="366"/>
      <c r="Z178" s="366"/>
      <c r="AA178" s="366"/>
      <c r="AB178" s="366"/>
      <c r="AC178" s="366"/>
      <c r="AD178" s="1"/>
      <c r="AE178" s="1"/>
      <c r="AF178" s="141"/>
      <c r="AG178" s="141"/>
      <c r="AH178" s="702"/>
      <c r="AI178" s="702"/>
      <c r="AJ178" s="702"/>
      <c r="AK178" s="702"/>
      <c r="AL178" s="702"/>
      <c r="AM178" s="702"/>
      <c r="AN178" s="702"/>
      <c r="AO178" s="702"/>
      <c r="AP178" s="702"/>
      <c r="AQ178" s="702"/>
      <c r="AR178" s="702"/>
      <c r="AS178" s="702"/>
      <c r="AT178" s="702"/>
      <c r="AU178" s="702"/>
      <c r="AV178" s="702"/>
      <c r="AW178" s="702"/>
      <c r="AX178" s="702"/>
      <c r="AY178" s="702"/>
      <c r="AZ178" s="702"/>
      <c r="BA178" s="702"/>
      <c r="BB178" s="702"/>
      <c r="BC178" s="702"/>
      <c r="BD178" s="702"/>
      <c r="BE178" s="702"/>
      <c r="BF178" s="702"/>
      <c r="BG178" s="702"/>
      <c r="BH178" s="702"/>
      <c r="BI178" s="141"/>
      <c r="BJ178" s="141"/>
    </row>
    <row r="179" spans="1:63" ht="15.75" customHeight="1" x14ac:dyDescent="0.4">
      <c r="C179" s="366"/>
      <c r="D179" s="366"/>
      <c r="E179" s="366"/>
      <c r="F179" s="366"/>
      <c r="G179" s="366"/>
      <c r="H179" s="366"/>
      <c r="I179" s="366"/>
      <c r="J179" s="366"/>
      <c r="K179" s="366"/>
      <c r="L179" s="366"/>
      <c r="M179" s="366"/>
      <c r="N179" s="366"/>
      <c r="O179" s="366"/>
      <c r="P179" s="366"/>
      <c r="Q179" s="366"/>
      <c r="R179" s="366"/>
      <c r="S179" s="366"/>
      <c r="T179" s="366"/>
      <c r="U179" s="366"/>
      <c r="V179" s="366"/>
      <c r="W179" s="366"/>
      <c r="X179" s="366"/>
      <c r="Y179" s="366"/>
      <c r="Z179" s="366"/>
      <c r="AA179" s="366"/>
      <c r="AB179" s="366"/>
      <c r="AC179" s="366"/>
      <c r="AF179" s="175"/>
      <c r="AG179" s="175"/>
      <c r="AH179" s="702"/>
      <c r="AI179" s="702"/>
      <c r="AJ179" s="702"/>
      <c r="AK179" s="702"/>
      <c r="AL179" s="702"/>
      <c r="AM179" s="702"/>
      <c r="AN179" s="702"/>
      <c r="AO179" s="702"/>
      <c r="AP179" s="702"/>
      <c r="AQ179" s="702"/>
      <c r="AR179" s="702"/>
      <c r="AS179" s="702"/>
      <c r="AT179" s="702"/>
      <c r="AU179" s="702"/>
      <c r="AV179" s="702"/>
      <c r="AW179" s="702"/>
      <c r="AX179" s="702"/>
      <c r="AY179" s="702"/>
      <c r="AZ179" s="702"/>
      <c r="BA179" s="702"/>
      <c r="BB179" s="702"/>
      <c r="BC179" s="702"/>
      <c r="BD179" s="702"/>
      <c r="BE179" s="702"/>
      <c r="BF179" s="702"/>
      <c r="BG179" s="702"/>
      <c r="BH179" s="702"/>
      <c r="BI179" s="175"/>
      <c r="BJ179" s="175"/>
    </row>
    <row r="180" spans="1:63" ht="15.75" customHeight="1" x14ac:dyDescent="0.4">
      <c r="C180" s="366"/>
      <c r="D180" s="366"/>
      <c r="E180" s="366"/>
      <c r="F180" s="366"/>
      <c r="G180" s="366"/>
      <c r="H180" s="366"/>
      <c r="I180" s="366"/>
      <c r="J180" s="366"/>
      <c r="K180" s="366"/>
      <c r="L180" s="366"/>
      <c r="M180" s="366"/>
      <c r="N180" s="366"/>
      <c r="O180" s="366"/>
      <c r="P180" s="366"/>
      <c r="Q180" s="366"/>
      <c r="R180" s="366"/>
      <c r="S180" s="366"/>
      <c r="T180" s="366"/>
      <c r="U180" s="366"/>
      <c r="V180" s="366"/>
      <c r="W180" s="366"/>
      <c r="X180" s="366"/>
      <c r="Y180" s="366"/>
      <c r="Z180" s="366"/>
      <c r="AA180" s="366"/>
      <c r="AB180" s="366"/>
      <c r="AC180" s="366"/>
      <c r="AF180" s="175"/>
      <c r="AG180" s="175"/>
      <c r="AH180" s="702"/>
      <c r="AI180" s="702"/>
      <c r="AJ180" s="702"/>
      <c r="AK180" s="702"/>
      <c r="AL180" s="702"/>
      <c r="AM180" s="702"/>
      <c r="AN180" s="702"/>
      <c r="AO180" s="702"/>
      <c r="AP180" s="702"/>
      <c r="AQ180" s="702"/>
      <c r="AR180" s="702"/>
      <c r="AS180" s="702"/>
      <c r="AT180" s="702"/>
      <c r="AU180" s="702"/>
      <c r="AV180" s="702"/>
      <c r="AW180" s="702"/>
      <c r="AX180" s="702"/>
      <c r="AY180" s="702"/>
      <c r="AZ180" s="702"/>
      <c r="BA180" s="702"/>
      <c r="BB180" s="702"/>
      <c r="BC180" s="702"/>
      <c r="BD180" s="702"/>
      <c r="BE180" s="702"/>
      <c r="BF180" s="702"/>
      <c r="BG180" s="702"/>
      <c r="BH180" s="702"/>
      <c r="BI180" s="175"/>
      <c r="BJ180" s="175"/>
    </row>
    <row r="181" spans="1:63" ht="15.75" customHeight="1" x14ac:dyDescent="0.4">
      <c r="A181" s="3"/>
      <c r="B181" s="3"/>
      <c r="C181" s="320" t="s">
        <v>215</v>
      </c>
      <c r="D181" s="320"/>
      <c r="E181" s="320"/>
      <c r="F181" s="320"/>
      <c r="G181" s="320"/>
      <c r="H181" s="320"/>
      <c r="I181" s="320"/>
      <c r="J181" s="320"/>
      <c r="K181" s="320"/>
      <c r="L181" s="320"/>
      <c r="M181" s="320"/>
      <c r="N181" s="320"/>
      <c r="O181" s="320"/>
      <c r="P181" s="320"/>
      <c r="Q181" s="320"/>
      <c r="R181" s="320"/>
      <c r="S181" s="320"/>
      <c r="T181" s="320"/>
      <c r="U181" s="320"/>
      <c r="V181" s="320"/>
      <c r="W181" s="320"/>
      <c r="X181" s="320"/>
      <c r="Y181" s="320"/>
      <c r="Z181" s="320"/>
      <c r="AA181" s="320"/>
      <c r="AB181" s="320"/>
      <c r="AC181" s="320"/>
      <c r="AD181" s="320"/>
      <c r="AF181" s="188"/>
      <c r="AG181" s="188"/>
      <c r="AH181" s="525" t="s">
        <v>215</v>
      </c>
      <c r="AI181" s="525"/>
      <c r="AJ181" s="525"/>
      <c r="AK181" s="525"/>
      <c r="AL181" s="525"/>
      <c r="AM181" s="525"/>
      <c r="AN181" s="525"/>
      <c r="AO181" s="525"/>
      <c r="AP181" s="525"/>
      <c r="AQ181" s="525"/>
      <c r="AR181" s="525"/>
      <c r="AS181" s="525"/>
      <c r="AT181" s="525"/>
      <c r="AU181" s="525"/>
      <c r="AV181" s="525"/>
      <c r="AW181" s="525"/>
      <c r="AX181" s="525"/>
      <c r="AY181" s="525"/>
      <c r="AZ181" s="525"/>
      <c r="BA181" s="525"/>
      <c r="BB181" s="525"/>
      <c r="BC181" s="525"/>
      <c r="BD181" s="525"/>
      <c r="BE181" s="525"/>
      <c r="BF181" s="525"/>
      <c r="BG181" s="525"/>
      <c r="BH181" s="525"/>
      <c r="BI181" s="525"/>
      <c r="BJ181" s="175"/>
    </row>
    <row r="182" spans="1:63" x14ac:dyDescent="0.4">
      <c r="A182" s="3"/>
      <c r="B182" s="3"/>
      <c r="C182" s="320" t="s">
        <v>216</v>
      </c>
      <c r="D182" s="320"/>
      <c r="E182" s="320"/>
      <c r="F182" s="320"/>
      <c r="G182" s="320"/>
      <c r="H182" s="320"/>
      <c r="I182" s="320"/>
      <c r="J182" s="320"/>
      <c r="K182" s="320"/>
      <c r="L182" s="320"/>
      <c r="M182" s="320"/>
      <c r="N182" s="320"/>
      <c r="O182" s="320"/>
      <c r="P182" s="320"/>
      <c r="Q182" s="320"/>
      <c r="R182" s="320"/>
      <c r="S182" s="320"/>
      <c r="T182" s="320"/>
      <c r="U182" s="320"/>
      <c r="V182" s="320"/>
      <c r="W182" s="320"/>
      <c r="X182" s="320"/>
      <c r="Y182" s="320"/>
      <c r="Z182" s="320"/>
      <c r="AA182" s="320"/>
      <c r="AB182" s="320"/>
      <c r="AC182" s="320"/>
      <c r="AD182" s="320"/>
      <c r="AF182" s="188"/>
      <c r="AG182" s="188"/>
      <c r="AH182" s="525" t="s">
        <v>216</v>
      </c>
      <c r="AI182" s="525"/>
      <c r="AJ182" s="525"/>
      <c r="AK182" s="525"/>
      <c r="AL182" s="525"/>
      <c r="AM182" s="525"/>
      <c r="AN182" s="525"/>
      <c r="AO182" s="525"/>
      <c r="AP182" s="525"/>
      <c r="AQ182" s="525"/>
      <c r="AR182" s="525"/>
      <c r="AS182" s="525"/>
      <c r="AT182" s="525"/>
      <c r="AU182" s="525"/>
      <c r="AV182" s="525"/>
      <c r="AW182" s="525"/>
      <c r="AX182" s="525"/>
      <c r="AY182" s="525"/>
      <c r="AZ182" s="525"/>
      <c r="BA182" s="525"/>
      <c r="BB182" s="525"/>
      <c r="BC182" s="525"/>
      <c r="BD182" s="525"/>
      <c r="BE182" s="525"/>
      <c r="BF182" s="525"/>
      <c r="BG182" s="525"/>
      <c r="BH182" s="525"/>
      <c r="BI182" s="525"/>
      <c r="BJ182" s="175"/>
    </row>
    <row r="183" spans="1:63" x14ac:dyDescent="0.4">
      <c r="A183" s="3"/>
      <c r="B183" s="3"/>
      <c r="C183" s="320" t="s">
        <v>217</v>
      </c>
      <c r="D183" s="320"/>
      <c r="E183" s="320"/>
      <c r="F183" s="320"/>
      <c r="G183" s="320"/>
      <c r="H183" s="320"/>
      <c r="I183" s="320"/>
      <c r="J183" s="320"/>
      <c r="K183" s="320"/>
      <c r="L183" s="320"/>
      <c r="M183" s="320"/>
      <c r="N183" s="320"/>
      <c r="O183" s="320"/>
      <c r="P183" s="320"/>
      <c r="Q183" s="320"/>
      <c r="R183" s="320"/>
      <c r="S183" s="320"/>
      <c r="T183" s="320"/>
      <c r="U183" s="320"/>
      <c r="V183" s="320"/>
      <c r="W183" s="320"/>
      <c r="X183" s="320"/>
      <c r="Y183" s="320"/>
      <c r="Z183" s="320"/>
      <c r="AA183" s="320"/>
      <c r="AB183" s="320"/>
      <c r="AC183" s="320"/>
      <c r="AD183" s="320"/>
      <c r="AF183" s="188"/>
      <c r="AG183" s="188"/>
      <c r="AH183" s="525" t="s">
        <v>217</v>
      </c>
      <c r="AI183" s="525"/>
      <c r="AJ183" s="525"/>
      <c r="AK183" s="525"/>
      <c r="AL183" s="525"/>
      <c r="AM183" s="525"/>
      <c r="AN183" s="525"/>
      <c r="AO183" s="525"/>
      <c r="AP183" s="525"/>
      <c r="AQ183" s="525"/>
      <c r="AR183" s="525"/>
      <c r="AS183" s="525"/>
      <c r="AT183" s="525"/>
      <c r="AU183" s="525"/>
      <c r="AV183" s="525"/>
      <c r="AW183" s="525"/>
      <c r="AX183" s="525"/>
      <c r="AY183" s="525"/>
      <c r="AZ183" s="525"/>
      <c r="BA183" s="525"/>
      <c r="BB183" s="525"/>
      <c r="BC183" s="525"/>
      <c r="BD183" s="525"/>
      <c r="BE183" s="525"/>
      <c r="BF183" s="525"/>
      <c r="BG183" s="525"/>
      <c r="BH183" s="525"/>
      <c r="BI183" s="525"/>
      <c r="BJ183" s="175"/>
    </row>
    <row r="184" spans="1:63" x14ac:dyDescent="0.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F184" s="188"/>
      <c r="AG184" s="188"/>
      <c r="AH184" s="188"/>
      <c r="AI184" s="188"/>
      <c r="AJ184" s="188"/>
      <c r="AK184" s="188"/>
      <c r="AL184" s="188"/>
      <c r="AM184" s="188"/>
      <c r="AN184" s="188"/>
      <c r="AO184" s="188"/>
      <c r="AP184" s="188"/>
      <c r="AQ184" s="188"/>
      <c r="AR184" s="188"/>
      <c r="AS184" s="188"/>
      <c r="AT184" s="188"/>
      <c r="AU184" s="188"/>
      <c r="AV184" s="188"/>
      <c r="AW184" s="188"/>
      <c r="AX184" s="188"/>
      <c r="AY184" s="188"/>
      <c r="AZ184" s="188"/>
      <c r="BA184" s="188"/>
      <c r="BB184" s="188"/>
      <c r="BC184" s="188"/>
      <c r="BD184" s="188"/>
      <c r="BE184" s="188"/>
      <c r="BF184" s="188"/>
      <c r="BG184" s="188"/>
      <c r="BH184" s="188"/>
      <c r="BI184" s="188"/>
      <c r="BJ184" s="175"/>
    </row>
    <row r="185" spans="1:63" x14ac:dyDescent="0.4">
      <c r="A185" s="262" t="s">
        <v>218</v>
      </c>
      <c r="B185" s="262"/>
      <c r="C185" s="262"/>
      <c r="D185" s="262"/>
      <c r="E185" s="262"/>
      <c r="F185" s="262"/>
      <c r="G185" s="262"/>
      <c r="H185" s="262"/>
      <c r="I185" s="262"/>
      <c r="J185" s="262"/>
      <c r="K185" s="262"/>
      <c r="L185" s="262"/>
      <c r="M185" s="262"/>
      <c r="N185" s="262"/>
      <c r="O185" s="262"/>
      <c r="P185" s="262"/>
      <c r="Q185" s="262"/>
      <c r="R185" s="262"/>
      <c r="S185" s="262"/>
      <c r="T185" s="262"/>
      <c r="U185" s="262"/>
      <c r="V185" s="262"/>
      <c r="W185" s="262"/>
      <c r="X185" s="262"/>
      <c r="Y185" s="262"/>
      <c r="Z185" s="1"/>
      <c r="AA185" s="1"/>
      <c r="AB185" s="1"/>
      <c r="AC185" s="1"/>
      <c r="AD185" s="1"/>
      <c r="AE185" s="1"/>
      <c r="AF185" s="474" t="s">
        <v>218</v>
      </c>
      <c r="AG185" s="474"/>
      <c r="AH185" s="474"/>
      <c r="AI185" s="474"/>
      <c r="AJ185" s="474"/>
      <c r="AK185" s="474"/>
      <c r="AL185" s="474"/>
      <c r="AM185" s="474"/>
      <c r="AN185" s="474"/>
      <c r="AO185" s="474"/>
      <c r="AP185" s="474"/>
      <c r="AQ185" s="474"/>
      <c r="AR185" s="474"/>
      <c r="AS185" s="474"/>
      <c r="AT185" s="474"/>
      <c r="AU185" s="474"/>
      <c r="AV185" s="474"/>
      <c r="AW185" s="474"/>
      <c r="AX185" s="474"/>
      <c r="AY185" s="474"/>
      <c r="AZ185" s="474"/>
      <c r="BA185" s="474"/>
      <c r="BB185" s="474"/>
      <c r="BC185" s="474"/>
      <c r="BD185" s="474"/>
      <c r="BE185" s="141"/>
      <c r="BF185" s="141"/>
      <c r="BG185" s="141"/>
      <c r="BH185" s="141"/>
      <c r="BI185" s="141"/>
      <c r="BJ185" s="141"/>
      <c r="BK185" s="1"/>
    </row>
    <row r="186" spans="1:63" x14ac:dyDescent="0.4">
      <c r="A186" s="1"/>
      <c r="B186" s="262" t="s">
        <v>219</v>
      </c>
      <c r="C186" s="262"/>
      <c r="D186" s="262"/>
      <c r="E186" s="262"/>
      <c r="F186" s="262"/>
      <c r="G186" s="262"/>
      <c r="H186" s="262"/>
      <c r="I186" s="262"/>
      <c r="J186" s="262"/>
      <c r="K186" s="262"/>
      <c r="L186" s="262"/>
      <c r="M186" s="262"/>
      <c r="N186" s="262"/>
      <c r="O186" s="262"/>
      <c r="P186" s="262"/>
      <c r="Q186" s="262"/>
      <c r="R186" s="262"/>
      <c r="S186" s="262"/>
      <c r="T186" s="262"/>
      <c r="U186" s="262"/>
      <c r="V186" s="262"/>
      <c r="W186" s="262"/>
      <c r="X186" s="262"/>
      <c r="Y186" s="262"/>
      <c r="Z186" s="262"/>
      <c r="AA186" s="262"/>
      <c r="AB186" s="262"/>
      <c r="AC186" s="262"/>
      <c r="AD186" s="262"/>
      <c r="AE186" s="1"/>
      <c r="AF186" s="141"/>
      <c r="AG186" s="474" t="s">
        <v>219</v>
      </c>
      <c r="AH186" s="474"/>
      <c r="AI186" s="474"/>
      <c r="AJ186" s="474"/>
      <c r="AK186" s="474"/>
      <c r="AL186" s="474"/>
      <c r="AM186" s="474"/>
      <c r="AN186" s="474"/>
      <c r="AO186" s="474"/>
      <c r="AP186" s="474"/>
      <c r="AQ186" s="474"/>
      <c r="AR186" s="474"/>
      <c r="AS186" s="474"/>
      <c r="AT186" s="474"/>
      <c r="AU186" s="474"/>
      <c r="AV186" s="474"/>
      <c r="AW186" s="474"/>
      <c r="AX186" s="474"/>
      <c r="AY186" s="474"/>
      <c r="AZ186" s="474"/>
      <c r="BA186" s="474"/>
      <c r="BB186" s="474"/>
      <c r="BC186" s="474"/>
      <c r="BD186" s="474"/>
      <c r="BE186" s="474"/>
      <c r="BF186" s="474"/>
      <c r="BG186" s="474"/>
      <c r="BH186" s="474"/>
      <c r="BI186" s="474"/>
      <c r="BJ186" s="141"/>
      <c r="BK186" s="1"/>
    </row>
    <row r="187" spans="1:63" x14ac:dyDescent="0.4">
      <c r="A187" s="1"/>
      <c r="B187" s="262" t="s">
        <v>220</v>
      </c>
      <c r="C187" s="262"/>
      <c r="D187" s="262"/>
      <c r="E187" s="262"/>
      <c r="F187" s="262"/>
      <c r="G187" s="262"/>
      <c r="H187" s="262"/>
      <c r="I187" s="262"/>
      <c r="J187" s="262"/>
      <c r="K187" s="262"/>
      <c r="L187" s="262"/>
      <c r="M187" s="262"/>
      <c r="N187" s="262"/>
      <c r="O187" s="262"/>
      <c r="P187" s="262"/>
      <c r="Q187" s="262"/>
      <c r="R187" s="262"/>
      <c r="S187" s="262"/>
      <c r="T187" s="262"/>
      <c r="U187" s="262"/>
      <c r="V187" s="262"/>
      <c r="W187" s="262"/>
      <c r="X187" s="262"/>
      <c r="Y187" s="262"/>
      <c r="Z187" s="262"/>
      <c r="AA187" s="262"/>
      <c r="AB187" s="262"/>
      <c r="AC187" s="262"/>
      <c r="AD187" s="262"/>
      <c r="AE187" s="1"/>
      <c r="AF187" s="141"/>
      <c r="AG187" s="474" t="s">
        <v>220</v>
      </c>
      <c r="AH187" s="474"/>
      <c r="AI187" s="474"/>
      <c r="AJ187" s="474"/>
      <c r="AK187" s="474"/>
      <c r="AL187" s="474"/>
      <c r="AM187" s="474"/>
      <c r="AN187" s="474"/>
      <c r="AO187" s="474"/>
      <c r="AP187" s="474"/>
      <c r="AQ187" s="474"/>
      <c r="AR187" s="474"/>
      <c r="AS187" s="474"/>
      <c r="AT187" s="474"/>
      <c r="AU187" s="474"/>
      <c r="AV187" s="474"/>
      <c r="AW187" s="474"/>
      <c r="AX187" s="474"/>
      <c r="AY187" s="474"/>
      <c r="AZ187" s="474"/>
      <c r="BA187" s="474"/>
      <c r="BB187" s="474"/>
      <c r="BC187" s="474"/>
      <c r="BD187" s="474"/>
      <c r="BE187" s="474"/>
      <c r="BF187" s="474"/>
      <c r="BG187" s="474"/>
      <c r="BH187" s="474"/>
      <c r="BI187" s="474"/>
      <c r="BJ187" s="141"/>
      <c r="BK187" s="1"/>
    </row>
    <row r="188" spans="1:63" x14ac:dyDescent="0.4">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41"/>
      <c r="AG188" s="141"/>
      <c r="AH188" s="141"/>
      <c r="AI188" s="141"/>
      <c r="AJ188" s="141"/>
      <c r="AK188" s="141"/>
      <c r="AL188" s="141"/>
      <c r="AM188" s="141"/>
      <c r="AN188" s="141"/>
      <c r="AO188" s="141"/>
      <c r="AP188" s="141"/>
      <c r="AQ188" s="141"/>
      <c r="AR188" s="141"/>
      <c r="AS188" s="141"/>
      <c r="AT188" s="141"/>
      <c r="AU188" s="141"/>
      <c r="AV188" s="141"/>
      <c r="AW188" s="141"/>
      <c r="AX188" s="141"/>
      <c r="AY188" s="141"/>
      <c r="AZ188" s="141"/>
      <c r="BA188" s="141"/>
      <c r="BB188" s="141"/>
      <c r="BC188" s="141"/>
      <c r="BD188" s="141"/>
      <c r="BE188" s="141"/>
      <c r="BF188" s="141"/>
      <c r="BG188" s="141"/>
      <c r="BH188" s="141"/>
      <c r="BI188" s="141"/>
      <c r="BJ188" s="141"/>
      <c r="BK188" s="1"/>
    </row>
    <row r="189" spans="1:63" x14ac:dyDescent="0.4">
      <c r="A189" s="262" t="s">
        <v>221</v>
      </c>
      <c r="B189" s="262"/>
      <c r="C189" s="262"/>
      <c r="D189" s="262"/>
      <c r="E189" s="262"/>
      <c r="F189" s="262"/>
      <c r="G189" s="262"/>
      <c r="H189" s="262"/>
      <c r="I189" s="262"/>
      <c r="J189" s="262"/>
      <c r="K189" s="262"/>
      <c r="L189" s="262"/>
      <c r="M189" s="262"/>
      <c r="N189" s="1"/>
      <c r="O189" s="1"/>
      <c r="P189" s="1"/>
      <c r="Q189" s="1"/>
      <c r="R189" s="1"/>
      <c r="S189" s="1"/>
      <c r="T189" s="1"/>
      <c r="U189" s="1"/>
      <c r="V189" s="1"/>
      <c r="W189" s="1"/>
      <c r="X189" s="1"/>
      <c r="Y189" s="1"/>
      <c r="Z189" s="1"/>
      <c r="AA189" s="1"/>
      <c r="AB189" s="1"/>
      <c r="AC189" s="1"/>
      <c r="AD189" s="1"/>
      <c r="AE189" s="1"/>
      <c r="AF189" s="474" t="s">
        <v>221</v>
      </c>
      <c r="AG189" s="474"/>
      <c r="AH189" s="474"/>
      <c r="AI189" s="474"/>
      <c r="AJ189" s="474"/>
      <c r="AK189" s="474"/>
      <c r="AL189" s="474"/>
      <c r="AM189" s="474"/>
      <c r="AN189" s="474"/>
      <c r="AO189" s="474"/>
      <c r="AP189" s="474"/>
      <c r="AQ189" s="474"/>
      <c r="AR189" s="474"/>
      <c r="AS189" s="141"/>
      <c r="AT189" s="141"/>
      <c r="AU189" s="141"/>
      <c r="AV189" s="141"/>
      <c r="AW189" s="141"/>
      <c r="AX189" s="141"/>
      <c r="AY189" s="141"/>
      <c r="AZ189" s="141"/>
      <c r="BA189" s="141"/>
      <c r="BB189" s="141"/>
      <c r="BC189" s="141"/>
      <c r="BD189" s="141"/>
      <c r="BE189" s="141"/>
      <c r="BF189" s="141"/>
      <c r="BG189" s="141"/>
      <c r="BH189" s="141"/>
      <c r="BI189" s="141"/>
      <c r="BJ189" s="141"/>
      <c r="BK189" s="1"/>
    </row>
    <row r="190" spans="1:63" x14ac:dyDescent="0.4">
      <c r="A190" s="1"/>
      <c r="B190" s="262" t="s">
        <v>222</v>
      </c>
      <c r="C190" s="262"/>
      <c r="D190" s="262"/>
      <c r="E190" s="262"/>
      <c r="F190" s="262"/>
      <c r="G190" s="262"/>
      <c r="H190" s="262"/>
      <c r="I190" s="262"/>
      <c r="J190" s="262"/>
      <c r="K190" s="262"/>
      <c r="L190" s="262"/>
      <c r="M190" s="262"/>
      <c r="N190" s="262"/>
      <c r="O190" s="262"/>
      <c r="P190" s="262"/>
      <c r="Q190" s="262"/>
      <c r="R190" s="262"/>
      <c r="S190" s="262"/>
      <c r="T190" s="262"/>
      <c r="U190" s="262"/>
      <c r="V190" s="262"/>
      <c r="W190" s="262"/>
      <c r="X190" s="262"/>
      <c r="Y190" s="262"/>
      <c r="Z190" s="262"/>
      <c r="AA190" s="262"/>
      <c r="AB190" s="262"/>
      <c r="AC190" s="262"/>
      <c r="AD190" s="262"/>
      <c r="AE190" s="1"/>
      <c r="AF190" s="141"/>
      <c r="AG190" s="474" t="s">
        <v>222</v>
      </c>
      <c r="AH190" s="474"/>
      <c r="AI190" s="474"/>
      <c r="AJ190" s="474"/>
      <c r="AK190" s="474"/>
      <c r="AL190" s="474"/>
      <c r="AM190" s="474"/>
      <c r="AN190" s="474"/>
      <c r="AO190" s="474"/>
      <c r="AP190" s="474"/>
      <c r="AQ190" s="474"/>
      <c r="AR190" s="474"/>
      <c r="AS190" s="474"/>
      <c r="AT190" s="474"/>
      <c r="AU190" s="474"/>
      <c r="AV190" s="474"/>
      <c r="AW190" s="474"/>
      <c r="AX190" s="474"/>
      <c r="AY190" s="474"/>
      <c r="AZ190" s="474"/>
      <c r="BA190" s="474"/>
      <c r="BB190" s="474"/>
      <c r="BC190" s="474"/>
      <c r="BD190" s="474"/>
      <c r="BE190" s="474"/>
      <c r="BF190" s="474"/>
      <c r="BG190" s="474"/>
      <c r="BH190" s="474"/>
      <c r="BI190" s="474"/>
      <c r="BJ190" s="141"/>
      <c r="BK190" s="1"/>
    </row>
    <row r="191" spans="1:63" x14ac:dyDescent="0.4">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41"/>
      <c r="AG191" s="141"/>
      <c r="AH191" s="141"/>
      <c r="AI191" s="141"/>
      <c r="AJ191" s="141"/>
      <c r="AK191" s="141"/>
      <c r="AL191" s="141"/>
      <c r="AM191" s="141"/>
      <c r="AN191" s="141"/>
      <c r="AO191" s="141"/>
      <c r="AP191" s="141"/>
      <c r="AQ191" s="141"/>
      <c r="AR191" s="141"/>
      <c r="AS191" s="141"/>
      <c r="AT191" s="141"/>
      <c r="AU191" s="141"/>
      <c r="AV191" s="141"/>
      <c r="AW191" s="141"/>
      <c r="AX191" s="141"/>
      <c r="AY191" s="141"/>
      <c r="AZ191" s="141"/>
      <c r="BA191" s="141"/>
      <c r="BB191" s="141"/>
      <c r="BC191" s="141"/>
      <c r="BD191" s="141"/>
      <c r="BE191" s="141"/>
      <c r="BF191" s="141"/>
      <c r="BG191" s="141"/>
      <c r="BH191" s="141"/>
      <c r="BI191" s="141"/>
      <c r="BJ191" s="141"/>
      <c r="BK191" s="1"/>
    </row>
    <row r="192" spans="1:63" x14ac:dyDescent="0.4">
      <c r="A192" s="262" t="s">
        <v>223</v>
      </c>
      <c r="B192" s="262"/>
      <c r="C192" s="262"/>
      <c r="D192" s="262"/>
      <c r="E192" s="262"/>
      <c r="F192" s="262"/>
      <c r="G192" s="262"/>
      <c r="H192" s="262"/>
      <c r="I192" s="262"/>
      <c r="J192" s="262"/>
      <c r="K192" s="262"/>
      <c r="L192" s="262"/>
      <c r="M192" s="262"/>
      <c r="N192" s="262"/>
      <c r="O192" s="262"/>
      <c r="P192" s="262"/>
      <c r="Q192" s="262"/>
      <c r="R192" s="262"/>
      <c r="S192" s="262"/>
      <c r="T192" s="262"/>
      <c r="U192" s="262"/>
      <c r="V192" s="1"/>
      <c r="W192" s="1"/>
      <c r="X192" s="1"/>
      <c r="Y192" s="1"/>
      <c r="Z192" s="1"/>
      <c r="AA192" s="1"/>
      <c r="AB192" s="1"/>
      <c r="AC192" s="1"/>
      <c r="AD192" s="1"/>
      <c r="AE192" s="1"/>
      <c r="AF192" s="474" t="s">
        <v>223</v>
      </c>
      <c r="AG192" s="474"/>
      <c r="AH192" s="474"/>
      <c r="AI192" s="474"/>
      <c r="AJ192" s="474"/>
      <c r="AK192" s="474"/>
      <c r="AL192" s="474"/>
      <c r="AM192" s="474"/>
      <c r="AN192" s="474"/>
      <c r="AO192" s="474"/>
      <c r="AP192" s="474"/>
      <c r="AQ192" s="474"/>
      <c r="AR192" s="474"/>
      <c r="AS192" s="474"/>
      <c r="AT192" s="474"/>
      <c r="AU192" s="474"/>
      <c r="AV192" s="474"/>
      <c r="AW192" s="474"/>
      <c r="AX192" s="474"/>
      <c r="AY192" s="474"/>
      <c r="AZ192" s="474"/>
      <c r="BA192" s="141"/>
      <c r="BB192" s="141"/>
      <c r="BC192" s="141"/>
      <c r="BD192" s="141"/>
      <c r="BE192" s="141"/>
      <c r="BF192" s="141"/>
      <c r="BG192" s="141"/>
      <c r="BH192" s="141"/>
      <c r="BI192" s="141"/>
      <c r="BJ192" s="141"/>
      <c r="BK192" s="1"/>
    </row>
    <row r="193" spans="1:63" x14ac:dyDescent="0.4">
      <c r="A193" s="1"/>
      <c r="B193" s="262" t="s">
        <v>224</v>
      </c>
      <c r="C193" s="262"/>
      <c r="D193" s="262"/>
      <c r="E193" s="262"/>
      <c r="F193" s="262"/>
      <c r="G193" s="262"/>
      <c r="H193" s="262"/>
      <c r="I193" s="262"/>
      <c r="J193" s="262"/>
      <c r="K193" s="262"/>
      <c r="L193" s="262"/>
      <c r="M193" s="262"/>
      <c r="N193" s="262"/>
      <c r="O193" s="262"/>
      <c r="P193" s="262"/>
      <c r="Q193" s="262"/>
      <c r="R193" s="262"/>
      <c r="S193" s="262"/>
      <c r="T193" s="262"/>
      <c r="U193" s="262"/>
      <c r="V193" s="262"/>
      <c r="W193" s="262"/>
      <c r="X193" s="262"/>
      <c r="Y193" s="262"/>
      <c r="Z193" s="262"/>
      <c r="AA193" s="262"/>
      <c r="AB193" s="262"/>
      <c r="AC193" s="262"/>
      <c r="AD193" s="262"/>
      <c r="AE193" s="1"/>
      <c r="AF193" s="141"/>
      <c r="AG193" s="474" t="s">
        <v>224</v>
      </c>
      <c r="AH193" s="474"/>
      <c r="AI193" s="474"/>
      <c r="AJ193" s="474"/>
      <c r="AK193" s="474"/>
      <c r="AL193" s="474"/>
      <c r="AM193" s="474"/>
      <c r="AN193" s="474"/>
      <c r="AO193" s="474"/>
      <c r="AP193" s="474"/>
      <c r="AQ193" s="474"/>
      <c r="AR193" s="474"/>
      <c r="AS193" s="474"/>
      <c r="AT193" s="474"/>
      <c r="AU193" s="474"/>
      <c r="AV193" s="474"/>
      <c r="AW193" s="474"/>
      <c r="AX193" s="474"/>
      <c r="AY193" s="474"/>
      <c r="AZ193" s="474"/>
      <c r="BA193" s="474"/>
      <c r="BB193" s="474"/>
      <c r="BC193" s="474"/>
      <c r="BD193" s="474"/>
      <c r="BE193" s="474"/>
      <c r="BF193" s="474"/>
      <c r="BG193" s="474"/>
      <c r="BH193" s="474"/>
      <c r="BI193" s="474"/>
      <c r="BJ193" s="141"/>
      <c r="BK193" s="1"/>
    </row>
    <row r="194" spans="1:63" x14ac:dyDescent="0.4">
      <c r="A194" s="1"/>
      <c r="B194" s="262" t="s">
        <v>225</v>
      </c>
      <c r="C194" s="262"/>
      <c r="D194" s="262"/>
      <c r="E194" s="262"/>
      <c r="F194" s="262"/>
      <c r="G194" s="262"/>
      <c r="H194" s="262"/>
      <c r="I194" s="262"/>
      <c r="J194" s="262"/>
      <c r="K194" s="262"/>
      <c r="L194" s="262"/>
      <c r="M194" s="262"/>
      <c r="N194" s="262"/>
      <c r="O194" s="262"/>
      <c r="P194" s="262"/>
      <c r="Q194" s="262"/>
      <c r="R194" s="262"/>
      <c r="S194" s="262"/>
      <c r="T194" s="262"/>
      <c r="U194" s="262"/>
      <c r="V194" s="262"/>
      <c r="W194" s="262"/>
      <c r="X194" s="262"/>
      <c r="Y194" s="262"/>
      <c r="Z194" s="262"/>
      <c r="AA194" s="262"/>
      <c r="AB194" s="262"/>
      <c r="AC194" s="262"/>
      <c r="AD194" s="262"/>
      <c r="AE194" s="1"/>
      <c r="AF194" s="141"/>
      <c r="AG194" s="474" t="s">
        <v>225</v>
      </c>
      <c r="AH194" s="474"/>
      <c r="AI194" s="474"/>
      <c r="AJ194" s="474"/>
      <c r="AK194" s="474"/>
      <c r="AL194" s="474"/>
      <c r="AM194" s="474"/>
      <c r="AN194" s="474"/>
      <c r="AO194" s="474"/>
      <c r="AP194" s="474"/>
      <c r="AQ194" s="474"/>
      <c r="AR194" s="474"/>
      <c r="AS194" s="474"/>
      <c r="AT194" s="474"/>
      <c r="AU194" s="474"/>
      <c r="AV194" s="474"/>
      <c r="AW194" s="474"/>
      <c r="AX194" s="474"/>
      <c r="AY194" s="474"/>
      <c r="AZ194" s="474"/>
      <c r="BA194" s="474"/>
      <c r="BB194" s="474"/>
      <c r="BC194" s="474"/>
      <c r="BD194" s="474"/>
      <c r="BE194" s="474"/>
      <c r="BF194" s="474"/>
      <c r="BG194" s="474"/>
      <c r="BH194" s="474"/>
      <c r="BI194" s="474"/>
      <c r="BJ194" s="141"/>
      <c r="BK194" s="1"/>
    </row>
    <row r="195" spans="1:63" ht="6" customHeight="1" x14ac:dyDescent="0.4">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41"/>
      <c r="AG195" s="141"/>
      <c r="AH195" s="141"/>
      <c r="AI195" s="141"/>
      <c r="AJ195" s="141"/>
      <c r="AK195" s="141"/>
      <c r="AL195" s="141"/>
      <c r="AM195" s="141"/>
      <c r="AN195" s="141"/>
      <c r="AO195" s="141"/>
      <c r="AP195" s="141"/>
      <c r="AQ195" s="141"/>
      <c r="AR195" s="141"/>
      <c r="AS195" s="141"/>
      <c r="AT195" s="141"/>
      <c r="AU195" s="141"/>
      <c r="AV195" s="141"/>
      <c r="AW195" s="141"/>
      <c r="AX195" s="141"/>
      <c r="AY195" s="141"/>
      <c r="AZ195" s="141"/>
      <c r="BA195" s="141"/>
      <c r="BB195" s="141"/>
      <c r="BC195" s="141"/>
      <c r="BD195" s="141"/>
      <c r="BE195" s="141"/>
      <c r="BF195" s="141"/>
      <c r="BG195" s="141"/>
      <c r="BH195" s="141"/>
      <c r="BI195" s="141"/>
      <c r="BJ195" s="141"/>
      <c r="BK195" s="1"/>
    </row>
    <row r="196" spans="1:63" ht="13.5" customHeight="1" x14ac:dyDescent="0.4">
      <c r="A196" s="1"/>
      <c r="B196" s="133" t="s">
        <v>315</v>
      </c>
      <c r="C196" s="262" t="s">
        <v>226</v>
      </c>
      <c r="D196" s="262"/>
      <c r="E196" s="262"/>
      <c r="F196" s="262"/>
      <c r="G196" s="262"/>
      <c r="H196" s="262"/>
      <c r="I196" s="262"/>
      <c r="J196" s="1"/>
      <c r="K196" s="1"/>
      <c r="L196" s="1"/>
      <c r="M196" s="1"/>
      <c r="N196" s="1"/>
      <c r="O196" s="1"/>
      <c r="P196" s="1"/>
      <c r="Q196" s="1"/>
      <c r="R196" s="1"/>
      <c r="S196" s="1"/>
      <c r="T196" s="1"/>
      <c r="U196" s="1"/>
      <c r="V196" s="1"/>
      <c r="W196" s="1"/>
      <c r="X196" s="1"/>
      <c r="Y196" s="1"/>
      <c r="Z196" s="1"/>
      <c r="AA196" s="1"/>
      <c r="AB196" s="1"/>
      <c r="AC196" s="1"/>
      <c r="AD196" s="1"/>
      <c r="AE196" s="1"/>
      <c r="AF196" s="141"/>
      <c r="AG196" s="196" t="s">
        <v>323</v>
      </c>
      <c r="AH196" s="474" t="s">
        <v>226</v>
      </c>
      <c r="AI196" s="474"/>
      <c r="AJ196" s="474"/>
      <c r="AK196" s="474"/>
      <c r="AL196" s="474"/>
      <c r="AM196" s="474"/>
      <c r="AN196" s="474"/>
      <c r="AO196" s="141"/>
      <c r="AP196" s="141"/>
      <c r="AQ196" s="141"/>
      <c r="AR196" s="141"/>
      <c r="AS196" s="141"/>
      <c r="AT196" s="141"/>
      <c r="AU196" s="141"/>
      <c r="AV196" s="141"/>
      <c r="AW196" s="141"/>
      <c r="AX196" s="141"/>
      <c r="AY196" s="141"/>
      <c r="AZ196" s="141"/>
      <c r="BA196" s="141"/>
      <c r="BB196" s="141"/>
      <c r="BC196" s="141"/>
      <c r="BD196" s="141"/>
      <c r="BE196" s="141"/>
      <c r="BF196" s="141"/>
      <c r="BG196" s="141"/>
      <c r="BH196" s="141"/>
      <c r="BI196" s="141"/>
      <c r="BJ196" s="141"/>
      <c r="BK196" s="1"/>
    </row>
    <row r="197" spans="1:63" x14ac:dyDescent="0.4">
      <c r="A197" s="1"/>
      <c r="B197" s="1"/>
      <c r="C197" s="262" t="s">
        <v>227</v>
      </c>
      <c r="D197" s="262"/>
      <c r="E197" s="262"/>
      <c r="F197" s="262"/>
      <c r="G197" s="262"/>
      <c r="H197" s="262"/>
      <c r="I197" s="262"/>
      <c r="J197" s="262"/>
      <c r="K197" s="262"/>
      <c r="L197" s="262"/>
      <c r="M197" s="262"/>
      <c r="N197" s="262"/>
      <c r="O197" s="262"/>
      <c r="P197" s="262"/>
      <c r="Q197" s="262"/>
      <c r="R197" s="262"/>
      <c r="S197" s="262"/>
      <c r="T197" s="262"/>
      <c r="U197" s="262"/>
      <c r="V197" s="262"/>
      <c r="W197" s="262"/>
      <c r="X197" s="262"/>
      <c r="Y197" s="262"/>
      <c r="Z197" s="262"/>
      <c r="AA197" s="262"/>
      <c r="AB197" s="262"/>
      <c r="AC197" s="262"/>
      <c r="AD197" s="262"/>
      <c r="AE197" s="1"/>
      <c r="AF197" s="141"/>
      <c r="AG197" s="141"/>
      <c r="AH197" s="474" t="s">
        <v>227</v>
      </c>
      <c r="AI197" s="474"/>
      <c r="AJ197" s="474"/>
      <c r="AK197" s="474"/>
      <c r="AL197" s="474"/>
      <c r="AM197" s="474"/>
      <c r="AN197" s="474"/>
      <c r="AO197" s="474"/>
      <c r="AP197" s="474"/>
      <c r="AQ197" s="474"/>
      <c r="AR197" s="474"/>
      <c r="AS197" s="474"/>
      <c r="AT197" s="474"/>
      <c r="AU197" s="474"/>
      <c r="AV197" s="474"/>
      <c r="AW197" s="474"/>
      <c r="AX197" s="474"/>
      <c r="AY197" s="474"/>
      <c r="AZ197" s="474"/>
      <c r="BA197" s="474"/>
      <c r="BB197" s="474"/>
      <c r="BC197" s="474"/>
      <c r="BD197" s="474"/>
      <c r="BE197" s="474"/>
      <c r="BF197" s="474"/>
      <c r="BG197" s="474"/>
      <c r="BH197" s="474"/>
      <c r="BI197" s="474"/>
      <c r="BJ197" s="141"/>
      <c r="BK197" s="1"/>
    </row>
    <row r="198" spans="1:63" x14ac:dyDescent="0.4">
      <c r="A198" s="1"/>
      <c r="B198" s="1"/>
      <c r="C198" s="262" t="s">
        <v>228</v>
      </c>
      <c r="D198" s="262"/>
      <c r="E198" s="262"/>
      <c r="F198" s="262"/>
      <c r="G198" s="262"/>
      <c r="H198" s="262"/>
      <c r="I198" s="262"/>
      <c r="J198" s="262"/>
      <c r="K198" s="262"/>
      <c r="L198" s="262"/>
      <c r="M198" s="262"/>
      <c r="N198" s="262"/>
      <c r="O198" s="262"/>
      <c r="P198" s="262"/>
      <c r="Q198" s="262"/>
      <c r="R198" s="262"/>
      <c r="S198" s="262"/>
      <c r="T198" s="262"/>
      <c r="U198" s="262"/>
      <c r="V198" s="262"/>
      <c r="W198" s="262"/>
      <c r="X198" s="262"/>
      <c r="Y198" s="262"/>
      <c r="Z198" s="262"/>
      <c r="AA198" s="262"/>
      <c r="AB198" s="262"/>
      <c r="AC198" s="262"/>
      <c r="AD198" s="262"/>
      <c r="AE198" s="1"/>
      <c r="AF198" s="141"/>
      <c r="AG198" s="141"/>
      <c r="AH198" s="474" t="s">
        <v>228</v>
      </c>
      <c r="AI198" s="474"/>
      <c r="AJ198" s="474"/>
      <c r="AK198" s="474"/>
      <c r="AL198" s="474"/>
      <c r="AM198" s="474"/>
      <c r="AN198" s="474"/>
      <c r="AO198" s="474"/>
      <c r="AP198" s="474"/>
      <c r="AQ198" s="474"/>
      <c r="AR198" s="474"/>
      <c r="AS198" s="474"/>
      <c r="AT198" s="474"/>
      <c r="AU198" s="474"/>
      <c r="AV198" s="474"/>
      <c r="AW198" s="474"/>
      <c r="AX198" s="474"/>
      <c r="AY198" s="474"/>
      <c r="AZ198" s="474"/>
      <c r="BA198" s="474"/>
      <c r="BB198" s="474"/>
      <c r="BC198" s="474"/>
      <c r="BD198" s="474"/>
      <c r="BE198" s="474"/>
      <c r="BF198" s="474"/>
      <c r="BG198" s="474"/>
      <c r="BH198" s="474"/>
      <c r="BI198" s="474"/>
      <c r="BJ198" s="141"/>
      <c r="BK198" s="1"/>
    </row>
    <row r="199" spans="1:63" x14ac:dyDescent="0.4">
      <c r="A199" s="1"/>
      <c r="B199" s="1"/>
      <c r="C199" s="262" t="s">
        <v>229</v>
      </c>
      <c r="D199" s="262"/>
      <c r="E199" s="262"/>
      <c r="F199" s="262"/>
      <c r="G199" s="262"/>
      <c r="H199" s="262"/>
      <c r="I199" s="262"/>
      <c r="J199" s="262"/>
      <c r="K199" s="262"/>
      <c r="L199" s="262"/>
      <c r="M199" s="262"/>
      <c r="N199" s="262"/>
      <c r="O199" s="262"/>
      <c r="P199" s="262"/>
      <c r="Q199" s="262"/>
      <c r="R199" s="262"/>
      <c r="S199" s="262"/>
      <c r="T199" s="262"/>
      <c r="U199" s="262"/>
      <c r="V199" s="262"/>
      <c r="W199" s="262"/>
      <c r="X199" s="262"/>
      <c r="Y199" s="262"/>
      <c r="Z199" s="262"/>
      <c r="AA199" s="262"/>
      <c r="AB199" s="262"/>
      <c r="AC199" s="262"/>
      <c r="AD199" s="262"/>
      <c r="AE199" s="1"/>
      <c r="AF199" s="141"/>
      <c r="AG199" s="141"/>
      <c r="AH199" s="474" t="s">
        <v>229</v>
      </c>
      <c r="AI199" s="474"/>
      <c r="AJ199" s="474"/>
      <c r="AK199" s="474"/>
      <c r="AL199" s="474"/>
      <c r="AM199" s="474"/>
      <c r="AN199" s="474"/>
      <c r="AO199" s="474"/>
      <c r="AP199" s="474"/>
      <c r="AQ199" s="474"/>
      <c r="AR199" s="474"/>
      <c r="AS199" s="474"/>
      <c r="AT199" s="474"/>
      <c r="AU199" s="474"/>
      <c r="AV199" s="474"/>
      <c r="AW199" s="474"/>
      <c r="AX199" s="474"/>
      <c r="AY199" s="474"/>
      <c r="AZ199" s="474"/>
      <c r="BA199" s="474"/>
      <c r="BB199" s="474"/>
      <c r="BC199" s="474"/>
      <c r="BD199" s="474"/>
      <c r="BE199" s="474"/>
      <c r="BF199" s="474"/>
      <c r="BG199" s="474"/>
      <c r="BH199" s="474"/>
      <c r="BI199" s="474"/>
      <c r="BJ199" s="141"/>
      <c r="BK199" s="1"/>
    </row>
    <row r="200" spans="1:63" x14ac:dyDescent="0.4">
      <c r="A200" s="1"/>
      <c r="B200" s="1"/>
      <c r="C200" s="382" t="s">
        <v>230</v>
      </c>
      <c r="D200" s="382"/>
      <c r="E200" s="382"/>
      <c r="F200" s="382"/>
      <c r="G200" s="382"/>
      <c r="H200" s="382"/>
      <c r="I200" s="382"/>
      <c r="J200" s="382"/>
      <c r="K200" s="382"/>
      <c r="L200" s="382"/>
      <c r="M200" s="382"/>
      <c r="N200" s="382"/>
      <c r="O200" s="382"/>
      <c r="P200" s="382"/>
      <c r="Q200" s="382"/>
      <c r="R200" s="382"/>
      <c r="S200" s="382"/>
      <c r="T200" s="382"/>
      <c r="U200" s="382"/>
      <c r="V200" s="382"/>
      <c r="W200" s="382"/>
      <c r="X200" s="382"/>
      <c r="Y200" s="382"/>
      <c r="Z200" s="382"/>
      <c r="AA200" s="382"/>
      <c r="AB200" s="382"/>
      <c r="AC200" s="382"/>
      <c r="AD200" s="382"/>
      <c r="AE200" s="1"/>
      <c r="AF200" s="141"/>
      <c r="AG200" s="141"/>
      <c r="AH200" s="741" t="s">
        <v>230</v>
      </c>
      <c r="AI200" s="741"/>
      <c r="AJ200" s="741"/>
      <c r="AK200" s="741"/>
      <c r="AL200" s="741"/>
      <c r="AM200" s="741"/>
      <c r="AN200" s="741"/>
      <c r="AO200" s="741"/>
      <c r="AP200" s="741"/>
      <c r="AQ200" s="741"/>
      <c r="AR200" s="741"/>
      <c r="AS200" s="741"/>
      <c r="AT200" s="741"/>
      <c r="AU200" s="741"/>
      <c r="AV200" s="741"/>
      <c r="AW200" s="741"/>
      <c r="AX200" s="741"/>
      <c r="AY200" s="741"/>
      <c r="AZ200" s="741"/>
      <c r="BA200" s="741"/>
      <c r="BB200" s="741"/>
      <c r="BC200" s="741"/>
      <c r="BD200" s="741"/>
      <c r="BE200" s="741"/>
      <c r="BF200" s="741"/>
      <c r="BG200" s="741"/>
      <c r="BH200" s="741"/>
      <c r="BI200" s="741"/>
      <c r="BJ200" s="141"/>
      <c r="BK200" s="1"/>
    </row>
    <row r="201" spans="1:63" ht="5.25" customHeight="1" x14ac:dyDescent="0.4">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41"/>
      <c r="AG201" s="141"/>
      <c r="AH201" s="141"/>
      <c r="AI201" s="141"/>
      <c r="AJ201" s="141"/>
      <c r="AK201" s="141"/>
      <c r="AL201" s="141"/>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
    </row>
    <row r="202" spans="1:63" ht="13.5" customHeight="1" x14ac:dyDescent="0.4">
      <c r="A202" s="1"/>
      <c r="B202" s="133" t="s">
        <v>315</v>
      </c>
      <c r="C202" s="262" t="s">
        <v>231</v>
      </c>
      <c r="D202" s="262"/>
      <c r="E202" s="262"/>
      <c r="F202" s="262"/>
      <c r="G202" s="262"/>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41"/>
      <c r="AG202" s="196" t="s">
        <v>323</v>
      </c>
      <c r="AH202" s="474" t="s">
        <v>231</v>
      </c>
      <c r="AI202" s="474"/>
      <c r="AJ202" s="474"/>
      <c r="AK202" s="474"/>
      <c r="AL202" s="474"/>
      <c r="AM202" s="141"/>
      <c r="AN202" s="141"/>
      <c r="AO202" s="141"/>
      <c r="AP202" s="141"/>
      <c r="AQ202" s="141"/>
      <c r="AR202" s="141"/>
      <c r="AS202" s="141"/>
      <c r="AT202" s="141"/>
      <c r="AU202" s="141"/>
      <c r="AV202" s="141"/>
      <c r="AW202" s="141"/>
      <c r="AX202" s="141"/>
      <c r="AY202" s="141"/>
      <c r="AZ202" s="141"/>
      <c r="BA202" s="141"/>
      <c r="BB202" s="141"/>
      <c r="BC202" s="141"/>
      <c r="BD202" s="141"/>
      <c r="BE202" s="141"/>
      <c r="BF202" s="141"/>
      <c r="BG202" s="141"/>
      <c r="BH202" s="141"/>
      <c r="BI202" s="141"/>
      <c r="BJ202" s="141"/>
      <c r="BK202" s="1"/>
    </row>
    <row r="203" spans="1:63" x14ac:dyDescent="0.4">
      <c r="A203" s="1"/>
      <c r="B203" s="1"/>
      <c r="C203" s="262" t="s">
        <v>232</v>
      </c>
      <c r="D203" s="262"/>
      <c r="E203" s="262"/>
      <c r="F203" s="262"/>
      <c r="G203" s="262"/>
      <c r="H203" s="262"/>
      <c r="I203" s="262"/>
      <c r="J203" s="262"/>
      <c r="K203" s="262"/>
      <c r="L203" s="262"/>
      <c r="M203" s="262"/>
      <c r="N203" s="262"/>
      <c r="O203" s="262"/>
      <c r="P203" s="262"/>
      <c r="Q203" s="262"/>
      <c r="R203" s="262"/>
      <c r="S203" s="262"/>
      <c r="T203" s="262"/>
      <c r="U203" s="262"/>
      <c r="V203" s="262"/>
      <c r="W203" s="262"/>
      <c r="X203" s="262"/>
      <c r="Y203" s="262"/>
      <c r="Z203" s="262"/>
      <c r="AA203" s="262"/>
      <c r="AB203" s="262"/>
      <c r="AC203" s="262"/>
      <c r="AD203" s="262"/>
      <c r="AE203" s="1"/>
      <c r="AF203" s="141"/>
      <c r="AG203" s="141"/>
      <c r="AH203" s="474" t="s">
        <v>232</v>
      </c>
      <c r="AI203" s="474"/>
      <c r="AJ203" s="474"/>
      <c r="AK203" s="474"/>
      <c r="AL203" s="474"/>
      <c r="AM203" s="474"/>
      <c r="AN203" s="474"/>
      <c r="AO203" s="474"/>
      <c r="AP203" s="474"/>
      <c r="AQ203" s="474"/>
      <c r="AR203" s="474"/>
      <c r="AS203" s="474"/>
      <c r="AT203" s="474"/>
      <c r="AU203" s="474"/>
      <c r="AV203" s="474"/>
      <c r="AW203" s="474"/>
      <c r="AX203" s="474"/>
      <c r="AY203" s="474"/>
      <c r="AZ203" s="474"/>
      <c r="BA203" s="474"/>
      <c r="BB203" s="474"/>
      <c r="BC203" s="474"/>
      <c r="BD203" s="474"/>
      <c r="BE203" s="474"/>
      <c r="BF203" s="474"/>
      <c r="BG203" s="474"/>
      <c r="BH203" s="474"/>
      <c r="BI203" s="474"/>
      <c r="BJ203" s="141"/>
      <c r="BK203" s="1"/>
    </row>
    <row r="204" spans="1:63" x14ac:dyDescent="0.4">
      <c r="A204" s="1"/>
      <c r="B204" s="1"/>
      <c r="C204" s="262" t="s">
        <v>233</v>
      </c>
      <c r="D204" s="262"/>
      <c r="E204" s="262"/>
      <c r="F204" s="262"/>
      <c r="G204" s="262"/>
      <c r="H204" s="262"/>
      <c r="I204" s="262"/>
      <c r="J204" s="262"/>
      <c r="K204" s="262"/>
      <c r="L204" s="262"/>
      <c r="M204" s="262"/>
      <c r="N204" s="262"/>
      <c r="O204" s="262"/>
      <c r="P204" s="262"/>
      <c r="Q204" s="262"/>
      <c r="R204" s="262"/>
      <c r="S204" s="262"/>
      <c r="T204" s="262"/>
      <c r="U204" s="262"/>
      <c r="V204" s="262"/>
      <c r="W204" s="262"/>
      <c r="X204" s="262"/>
      <c r="Y204" s="262"/>
      <c r="Z204" s="262"/>
      <c r="AA204" s="262"/>
      <c r="AB204" s="262"/>
      <c r="AC204" s="262"/>
      <c r="AD204" s="262"/>
      <c r="AE204" s="1"/>
      <c r="AF204" s="141"/>
      <c r="AG204" s="141"/>
      <c r="AH204" s="474" t="s">
        <v>233</v>
      </c>
      <c r="AI204" s="474"/>
      <c r="AJ204" s="474"/>
      <c r="AK204" s="474"/>
      <c r="AL204" s="474"/>
      <c r="AM204" s="474"/>
      <c r="AN204" s="474"/>
      <c r="AO204" s="474"/>
      <c r="AP204" s="474"/>
      <c r="AQ204" s="474"/>
      <c r="AR204" s="474"/>
      <c r="AS204" s="474"/>
      <c r="AT204" s="474"/>
      <c r="AU204" s="474"/>
      <c r="AV204" s="474"/>
      <c r="AW204" s="474"/>
      <c r="AX204" s="474"/>
      <c r="AY204" s="474"/>
      <c r="AZ204" s="474"/>
      <c r="BA204" s="474"/>
      <c r="BB204" s="474"/>
      <c r="BC204" s="474"/>
      <c r="BD204" s="474"/>
      <c r="BE204" s="474"/>
      <c r="BF204" s="474"/>
      <c r="BG204" s="474"/>
      <c r="BH204" s="474"/>
      <c r="BI204" s="474"/>
      <c r="BJ204" s="141"/>
      <c r="BK204" s="1"/>
    </row>
    <row r="205" spans="1:63" x14ac:dyDescent="0.4">
      <c r="A205" s="1"/>
      <c r="B205" s="1"/>
      <c r="C205" s="262" t="s">
        <v>234</v>
      </c>
      <c r="D205" s="262"/>
      <c r="E205" s="262"/>
      <c r="F205" s="262"/>
      <c r="G205" s="262"/>
      <c r="H205" s="262"/>
      <c r="I205" s="262"/>
      <c r="J205" s="262"/>
      <c r="K205" s="262"/>
      <c r="L205" s="262"/>
      <c r="M205" s="262"/>
      <c r="N205" s="262"/>
      <c r="O205" s="262"/>
      <c r="P205" s="262"/>
      <c r="Q205" s="262"/>
      <c r="R205" s="262"/>
      <c r="S205" s="262"/>
      <c r="T205" s="262"/>
      <c r="U205" s="262"/>
      <c r="V205" s="262"/>
      <c r="W205" s="262"/>
      <c r="X205" s="262"/>
      <c r="Y205" s="262"/>
      <c r="Z205" s="262"/>
      <c r="AA205" s="262"/>
      <c r="AB205" s="262"/>
      <c r="AC205" s="262"/>
      <c r="AD205" s="262"/>
      <c r="AE205" s="1"/>
      <c r="AF205" s="141"/>
      <c r="AG205" s="141"/>
      <c r="AH205" s="474" t="s">
        <v>234</v>
      </c>
      <c r="AI205" s="474"/>
      <c r="AJ205" s="474"/>
      <c r="AK205" s="474"/>
      <c r="AL205" s="474"/>
      <c r="AM205" s="474"/>
      <c r="AN205" s="474"/>
      <c r="AO205" s="474"/>
      <c r="AP205" s="474"/>
      <c r="AQ205" s="474"/>
      <c r="AR205" s="474"/>
      <c r="AS205" s="474"/>
      <c r="AT205" s="474"/>
      <c r="AU205" s="474"/>
      <c r="AV205" s="474"/>
      <c r="AW205" s="474"/>
      <c r="AX205" s="474"/>
      <c r="AY205" s="474"/>
      <c r="AZ205" s="474"/>
      <c r="BA205" s="474"/>
      <c r="BB205" s="474"/>
      <c r="BC205" s="474"/>
      <c r="BD205" s="474"/>
      <c r="BE205" s="474"/>
      <c r="BF205" s="474"/>
      <c r="BG205" s="474"/>
      <c r="BH205" s="474"/>
      <c r="BI205" s="474"/>
      <c r="BJ205" s="141"/>
      <c r="BK205" s="1"/>
    </row>
    <row r="206" spans="1:63" x14ac:dyDescent="0.4">
      <c r="A206" s="1"/>
      <c r="B206" s="1"/>
      <c r="C206" s="262" t="s">
        <v>235</v>
      </c>
      <c r="D206" s="262"/>
      <c r="E206" s="262"/>
      <c r="F206" s="262"/>
      <c r="G206" s="262"/>
      <c r="H206" s="262"/>
      <c r="I206" s="262"/>
      <c r="J206" s="262"/>
      <c r="K206" s="262"/>
      <c r="L206" s="262"/>
      <c r="M206" s="262"/>
      <c r="N206" s="262"/>
      <c r="O206" s="262"/>
      <c r="P206" s="262"/>
      <c r="Q206" s="262"/>
      <c r="R206" s="262"/>
      <c r="S206" s="262"/>
      <c r="T206" s="262"/>
      <c r="U206" s="262"/>
      <c r="V206" s="262"/>
      <c r="W206" s="262"/>
      <c r="X206" s="262"/>
      <c r="Y206" s="262"/>
      <c r="Z206" s="262"/>
      <c r="AA206" s="262"/>
      <c r="AB206" s="262"/>
      <c r="AC206" s="262"/>
      <c r="AD206" s="262"/>
      <c r="AE206" s="1"/>
      <c r="AF206" s="141"/>
      <c r="AG206" s="141"/>
      <c r="AH206" s="474" t="s">
        <v>235</v>
      </c>
      <c r="AI206" s="474"/>
      <c r="AJ206" s="474"/>
      <c r="AK206" s="474"/>
      <c r="AL206" s="474"/>
      <c r="AM206" s="474"/>
      <c r="AN206" s="474"/>
      <c r="AO206" s="474"/>
      <c r="AP206" s="474"/>
      <c r="AQ206" s="474"/>
      <c r="AR206" s="474"/>
      <c r="AS206" s="474"/>
      <c r="AT206" s="474"/>
      <c r="AU206" s="474"/>
      <c r="AV206" s="474"/>
      <c r="AW206" s="474"/>
      <c r="AX206" s="474"/>
      <c r="AY206" s="474"/>
      <c r="AZ206" s="474"/>
      <c r="BA206" s="474"/>
      <c r="BB206" s="474"/>
      <c r="BC206" s="474"/>
      <c r="BD206" s="474"/>
      <c r="BE206" s="474"/>
      <c r="BF206" s="474"/>
      <c r="BG206" s="474"/>
      <c r="BH206" s="474"/>
      <c r="BI206" s="474"/>
      <c r="BJ206" s="141"/>
      <c r="BK206" s="1"/>
    </row>
    <row r="207" spans="1:63" ht="5.25" customHeight="1" x14ac:dyDescent="0.4">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41"/>
      <c r="AG207" s="141"/>
      <c r="AH207" s="141"/>
      <c r="AI207" s="141"/>
      <c r="AJ207" s="141"/>
      <c r="AK207" s="141"/>
      <c r="AL207" s="141"/>
      <c r="AM207" s="141"/>
      <c r="AN207" s="141"/>
      <c r="AO207" s="141"/>
      <c r="AP207" s="141"/>
      <c r="AQ207" s="141"/>
      <c r="AR207" s="141"/>
      <c r="AS207" s="141"/>
      <c r="AT207" s="141"/>
      <c r="AU207" s="141"/>
      <c r="AV207" s="141"/>
      <c r="AW207" s="141"/>
      <c r="AX207" s="141"/>
      <c r="AY207" s="141"/>
      <c r="AZ207" s="141"/>
      <c r="BA207" s="141"/>
      <c r="BB207" s="141"/>
      <c r="BC207" s="141"/>
      <c r="BD207" s="141"/>
      <c r="BE207" s="141"/>
      <c r="BF207" s="141"/>
      <c r="BG207" s="141"/>
      <c r="BH207" s="141"/>
      <c r="BI207" s="141"/>
      <c r="BJ207" s="141"/>
      <c r="BK207" s="1"/>
    </row>
    <row r="208" spans="1:63" ht="13.5" customHeight="1" x14ac:dyDescent="0.4">
      <c r="A208" s="1"/>
      <c r="B208" s="133" t="s">
        <v>315</v>
      </c>
      <c r="C208" s="262" t="s">
        <v>236</v>
      </c>
      <c r="D208" s="262"/>
      <c r="E208" s="262"/>
      <c r="F208" s="262"/>
      <c r="G208" s="262"/>
      <c r="H208" s="262"/>
      <c r="I208" s="262"/>
      <c r="J208" s="262"/>
      <c r="K208" s="1"/>
      <c r="L208" s="1"/>
      <c r="M208" s="1"/>
      <c r="N208" s="1"/>
      <c r="O208" s="1"/>
      <c r="P208" s="1"/>
      <c r="Q208" s="1"/>
      <c r="R208" s="1"/>
      <c r="S208" s="1"/>
      <c r="T208" s="1"/>
      <c r="U208" s="1"/>
      <c r="V208" s="1"/>
      <c r="W208" s="1"/>
      <c r="X208" s="1"/>
      <c r="Y208" s="1"/>
      <c r="Z208" s="1"/>
      <c r="AA208" s="1"/>
      <c r="AB208" s="1"/>
      <c r="AC208" s="1"/>
      <c r="AD208" s="1"/>
      <c r="AE208" s="1"/>
      <c r="AF208" s="141"/>
      <c r="AG208" s="196" t="s">
        <v>323</v>
      </c>
      <c r="AH208" s="474" t="s">
        <v>236</v>
      </c>
      <c r="AI208" s="474"/>
      <c r="AJ208" s="474"/>
      <c r="AK208" s="474"/>
      <c r="AL208" s="474"/>
      <c r="AM208" s="474"/>
      <c r="AN208" s="474"/>
      <c r="AO208" s="474"/>
      <c r="AP208" s="141"/>
      <c r="AQ208" s="141"/>
      <c r="AR208" s="141"/>
      <c r="AS208" s="141"/>
      <c r="AT208" s="141"/>
      <c r="AU208" s="141"/>
      <c r="AV208" s="141"/>
      <c r="AW208" s="141"/>
      <c r="AX208" s="141"/>
      <c r="AY208" s="141"/>
      <c r="AZ208" s="141"/>
      <c r="BA208" s="141"/>
      <c r="BB208" s="141"/>
      <c r="BC208" s="141"/>
      <c r="BD208" s="141"/>
      <c r="BE208" s="141"/>
      <c r="BF208" s="141"/>
      <c r="BG208" s="141"/>
      <c r="BH208" s="141"/>
      <c r="BI208" s="141"/>
      <c r="BJ208" s="141"/>
      <c r="BK208" s="1"/>
    </row>
    <row r="209" spans="1:63" x14ac:dyDescent="0.4">
      <c r="A209" s="1"/>
      <c r="B209" s="1"/>
      <c r="C209" s="262" t="s">
        <v>237</v>
      </c>
      <c r="D209" s="262"/>
      <c r="E209" s="262"/>
      <c r="F209" s="262"/>
      <c r="G209" s="262"/>
      <c r="H209" s="262"/>
      <c r="I209" s="262"/>
      <c r="J209" s="262"/>
      <c r="K209" s="262"/>
      <c r="L209" s="262"/>
      <c r="M209" s="262"/>
      <c r="N209" s="262"/>
      <c r="O209" s="262"/>
      <c r="P209" s="262"/>
      <c r="Q209" s="262"/>
      <c r="R209" s="262"/>
      <c r="S209" s="262"/>
      <c r="T209" s="262"/>
      <c r="U209" s="262"/>
      <c r="V209" s="262"/>
      <c r="W209" s="262"/>
      <c r="X209" s="262"/>
      <c r="Y209" s="262"/>
      <c r="Z209" s="262"/>
      <c r="AA209" s="262"/>
      <c r="AB209" s="262"/>
      <c r="AC209" s="262"/>
      <c r="AD209" s="262"/>
      <c r="AE209" s="1"/>
      <c r="AF209" s="141"/>
      <c r="AG209" s="141"/>
      <c r="AH209" s="474" t="s">
        <v>237</v>
      </c>
      <c r="AI209" s="474"/>
      <c r="AJ209" s="474"/>
      <c r="AK209" s="474"/>
      <c r="AL209" s="474"/>
      <c r="AM209" s="474"/>
      <c r="AN209" s="474"/>
      <c r="AO209" s="474"/>
      <c r="AP209" s="474"/>
      <c r="AQ209" s="474"/>
      <c r="AR209" s="474"/>
      <c r="AS209" s="474"/>
      <c r="AT209" s="474"/>
      <c r="AU209" s="474"/>
      <c r="AV209" s="474"/>
      <c r="AW209" s="474"/>
      <c r="AX209" s="474"/>
      <c r="AY209" s="474"/>
      <c r="AZ209" s="474"/>
      <c r="BA209" s="474"/>
      <c r="BB209" s="474"/>
      <c r="BC209" s="474"/>
      <c r="BD209" s="474"/>
      <c r="BE209" s="474"/>
      <c r="BF209" s="474"/>
      <c r="BG209" s="474"/>
      <c r="BH209" s="474"/>
      <c r="BI209" s="474"/>
      <c r="BJ209" s="141"/>
      <c r="BK209" s="1"/>
    </row>
    <row r="210" spans="1:63" x14ac:dyDescent="0.4">
      <c r="A210" s="1"/>
      <c r="B210" s="1"/>
      <c r="C210" s="262" t="s">
        <v>238</v>
      </c>
      <c r="D210" s="262"/>
      <c r="E210" s="262"/>
      <c r="F210" s="262"/>
      <c r="G210" s="262"/>
      <c r="H210" s="262"/>
      <c r="I210" s="262"/>
      <c r="J210" s="262"/>
      <c r="K210" s="262"/>
      <c r="L210" s="262"/>
      <c r="M210" s="262"/>
      <c r="N210" s="262"/>
      <c r="O210" s="262"/>
      <c r="P210" s="262"/>
      <c r="Q210" s="262"/>
      <c r="R210" s="262"/>
      <c r="S210" s="262"/>
      <c r="T210" s="262"/>
      <c r="U210" s="262"/>
      <c r="V210" s="262"/>
      <c r="W210" s="262"/>
      <c r="X210" s="262"/>
      <c r="Y210" s="262"/>
      <c r="Z210" s="262"/>
      <c r="AA210" s="262"/>
      <c r="AB210" s="262"/>
      <c r="AC210" s="262"/>
      <c r="AD210" s="262"/>
      <c r="AE210" s="1"/>
      <c r="AF210" s="141"/>
      <c r="AG210" s="141"/>
      <c r="AH210" s="474" t="s">
        <v>238</v>
      </c>
      <c r="AI210" s="474"/>
      <c r="AJ210" s="474"/>
      <c r="AK210" s="474"/>
      <c r="AL210" s="474"/>
      <c r="AM210" s="474"/>
      <c r="AN210" s="474"/>
      <c r="AO210" s="474"/>
      <c r="AP210" s="474"/>
      <c r="AQ210" s="474"/>
      <c r="AR210" s="474"/>
      <c r="AS210" s="474"/>
      <c r="AT210" s="474"/>
      <c r="AU210" s="474"/>
      <c r="AV210" s="474"/>
      <c r="AW210" s="474"/>
      <c r="AX210" s="474"/>
      <c r="AY210" s="474"/>
      <c r="AZ210" s="474"/>
      <c r="BA210" s="474"/>
      <c r="BB210" s="474"/>
      <c r="BC210" s="474"/>
      <c r="BD210" s="474"/>
      <c r="BE210" s="474"/>
      <c r="BF210" s="474"/>
      <c r="BG210" s="474"/>
      <c r="BH210" s="474"/>
      <c r="BI210" s="474"/>
      <c r="BJ210" s="141"/>
      <c r="BK210" s="1"/>
    </row>
    <row r="211" spans="1:63" x14ac:dyDescent="0.4">
      <c r="A211" s="1"/>
      <c r="B211" s="1"/>
      <c r="C211" s="262" t="s">
        <v>239</v>
      </c>
      <c r="D211" s="262"/>
      <c r="E211" s="262"/>
      <c r="F211" s="262"/>
      <c r="G211" s="262"/>
      <c r="H211" s="262"/>
      <c r="I211" s="262"/>
      <c r="J211" s="262"/>
      <c r="K211" s="262"/>
      <c r="L211" s="262"/>
      <c r="M211" s="262"/>
      <c r="N211" s="262"/>
      <c r="O211" s="262"/>
      <c r="P211" s="262"/>
      <c r="Q211" s="262"/>
      <c r="R211" s="262"/>
      <c r="S211" s="262"/>
      <c r="T211" s="262"/>
      <c r="U211" s="262"/>
      <c r="V211" s="262"/>
      <c r="W211" s="262"/>
      <c r="X211" s="262"/>
      <c r="Y211" s="262"/>
      <c r="Z211" s="262"/>
      <c r="AA211" s="262"/>
      <c r="AB211" s="262"/>
      <c r="AC211" s="262"/>
      <c r="AD211" s="262"/>
      <c r="AE211" s="1"/>
      <c r="AF211" s="141"/>
      <c r="AG211" s="141"/>
      <c r="AH211" s="474" t="s">
        <v>239</v>
      </c>
      <c r="AI211" s="474"/>
      <c r="AJ211" s="474"/>
      <c r="AK211" s="474"/>
      <c r="AL211" s="474"/>
      <c r="AM211" s="474"/>
      <c r="AN211" s="474"/>
      <c r="AO211" s="474"/>
      <c r="AP211" s="474"/>
      <c r="AQ211" s="474"/>
      <c r="AR211" s="474"/>
      <c r="AS211" s="474"/>
      <c r="AT211" s="474"/>
      <c r="AU211" s="474"/>
      <c r="AV211" s="474"/>
      <c r="AW211" s="474"/>
      <c r="AX211" s="474"/>
      <c r="AY211" s="474"/>
      <c r="AZ211" s="474"/>
      <c r="BA211" s="474"/>
      <c r="BB211" s="474"/>
      <c r="BC211" s="474"/>
      <c r="BD211" s="474"/>
      <c r="BE211" s="474"/>
      <c r="BF211" s="474"/>
      <c r="BG211" s="474"/>
      <c r="BH211" s="474"/>
      <c r="BI211" s="474"/>
      <c r="BJ211" s="141"/>
      <c r="BK211" s="1"/>
    </row>
    <row r="212" spans="1:63" ht="5.25" customHeight="1" x14ac:dyDescent="0.4">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41"/>
      <c r="AG212" s="141"/>
      <c r="AH212" s="141"/>
      <c r="AI212" s="141"/>
      <c r="AJ212" s="141"/>
      <c r="AK212" s="141"/>
      <c r="AL212" s="141"/>
      <c r="AM212" s="141"/>
      <c r="AN212" s="141"/>
      <c r="AO212" s="141"/>
      <c r="AP212" s="141"/>
      <c r="AQ212" s="141"/>
      <c r="AR212" s="141"/>
      <c r="AS212" s="141"/>
      <c r="AT212" s="141"/>
      <c r="AU212" s="141"/>
      <c r="AV212" s="141"/>
      <c r="AW212" s="141"/>
      <c r="AX212" s="141"/>
      <c r="AY212" s="141"/>
      <c r="AZ212" s="141"/>
      <c r="BA212" s="141"/>
      <c r="BB212" s="141"/>
      <c r="BC212" s="141"/>
      <c r="BD212" s="141"/>
      <c r="BE212" s="141"/>
      <c r="BF212" s="141"/>
      <c r="BG212" s="141"/>
      <c r="BH212" s="141"/>
      <c r="BI212" s="141"/>
      <c r="BJ212" s="141"/>
      <c r="BK212" s="1"/>
    </row>
    <row r="213" spans="1:63" ht="13.5" customHeight="1" x14ac:dyDescent="0.4">
      <c r="A213" s="1"/>
      <c r="B213" s="133" t="s">
        <v>315</v>
      </c>
      <c r="C213" s="262" t="s">
        <v>240</v>
      </c>
      <c r="D213" s="262"/>
      <c r="E213" s="262"/>
      <c r="F213" s="262"/>
      <c r="G213" s="262"/>
      <c r="H213" s="262"/>
      <c r="I213" s="262"/>
      <c r="J213" s="262"/>
      <c r="K213" s="262"/>
      <c r="L213" s="262"/>
      <c r="M213" s="262"/>
      <c r="N213" s="1"/>
      <c r="O213" s="1"/>
      <c r="P213" s="1"/>
      <c r="Q213" s="1"/>
      <c r="R213" s="1"/>
      <c r="S213" s="1"/>
      <c r="T213" s="1"/>
      <c r="U213" s="1"/>
      <c r="V213" s="1"/>
      <c r="W213" s="1"/>
      <c r="X213" s="1"/>
      <c r="Y213" s="1"/>
      <c r="Z213" s="1"/>
      <c r="AA213" s="1"/>
      <c r="AB213" s="1"/>
      <c r="AC213" s="1"/>
      <c r="AD213" s="1"/>
      <c r="AE213" s="1"/>
      <c r="AF213" s="141"/>
      <c r="AG213" s="196" t="s">
        <v>315</v>
      </c>
      <c r="AH213" s="474" t="s">
        <v>240</v>
      </c>
      <c r="AI213" s="474"/>
      <c r="AJ213" s="474"/>
      <c r="AK213" s="474"/>
      <c r="AL213" s="474"/>
      <c r="AM213" s="474"/>
      <c r="AN213" s="474"/>
      <c r="AO213" s="474"/>
      <c r="AP213" s="474"/>
      <c r="AQ213" s="474"/>
      <c r="AR213" s="474"/>
      <c r="AS213" s="141"/>
      <c r="AT213" s="141"/>
      <c r="AU213" s="141"/>
      <c r="AV213" s="141"/>
      <c r="AW213" s="141"/>
      <c r="AX213" s="141"/>
      <c r="AY213" s="141"/>
      <c r="AZ213" s="141"/>
      <c r="BA213" s="141"/>
      <c r="BB213" s="141"/>
      <c r="BC213" s="141"/>
      <c r="BD213" s="141"/>
      <c r="BE213" s="141"/>
      <c r="BF213" s="141"/>
      <c r="BG213" s="141"/>
      <c r="BH213" s="141"/>
      <c r="BI213" s="141"/>
      <c r="BJ213" s="141"/>
      <c r="BK213" s="1"/>
    </row>
    <row r="214" spans="1:63" x14ac:dyDescent="0.4">
      <c r="A214" s="1"/>
      <c r="B214" s="1"/>
      <c r="C214" s="262" t="s">
        <v>241</v>
      </c>
      <c r="D214" s="262"/>
      <c r="E214" s="262"/>
      <c r="F214" s="262"/>
      <c r="G214" s="262"/>
      <c r="H214" s="262"/>
      <c r="I214" s="262"/>
      <c r="J214" s="262"/>
      <c r="K214" s="262"/>
      <c r="L214" s="262"/>
      <c r="M214" s="262"/>
      <c r="N214" s="262"/>
      <c r="O214" s="262"/>
      <c r="P214" s="262"/>
      <c r="Q214" s="262"/>
      <c r="R214" s="262"/>
      <c r="S214" s="262"/>
      <c r="T214" s="262"/>
      <c r="U214" s="262"/>
      <c r="V214" s="262"/>
      <c r="W214" s="262"/>
      <c r="X214" s="262"/>
      <c r="Y214" s="262"/>
      <c r="Z214" s="262"/>
      <c r="AA214" s="262"/>
      <c r="AB214" s="262"/>
      <c r="AC214" s="262"/>
      <c r="AD214" s="262"/>
      <c r="AE214" s="1"/>
      <c r="AF214" s="141"/>
      <c r="AG214" s="141"/>
      <c r="AH214" s="474" t="s">
        <v>241</v>
      </c>
      <c r="AI214" s="474"/>
      <c r="AJ214" s="474"/>
      <c r="AK214" s="474"/>
      <c r="AL214" s="474"/>
      <c r="AM214" s="474"/>
      <c r="AN214" s="474"/>
      <c r="AO214" s="474"/>
      <c r="AP214" s="474"/>
      <c r="AQ214" s="474"/>
      <c r="AR214" s="474"/>
      <c r="AS214" s="474"/>
      <c r="AT214" s="474"/>
      <c r="AU214" s="474"/>
      <c r="AV214" s="474"/>
      <c r="AW214" s="474"/>
      <c r="AX214" s="474"/>
      <c r="AY214" s="474"/>
      <c r="AZ214" s="474"/>
      <c r="BA214" s="474"/>
      <c r="BB214" s="474"/>
      <c r="BC214" s="474"/>
      <c r="BD214" s="474"/>
      <c r="BE214" s="474"/>
      <c r="BF214" s="474"/>
      <c r="BG214" s="474"/>
      <c r="BH214" s="474"/>
      <c r="BI214" s="474"/>
      <c r="BJ214" s="141"/>
      <c r="BK214" s="1"/>
    </row>
    <row r="215" spans="1:63" x14ac:dyDescent="0.4">
      <c r="A215" s="1"/>
      <c r="B215" s="1"/>
      <c r="C215" s="262" t="s">
        <v>242</v>
      </c>
      <c r="D215" s="262"/>
      <c r="E215" s="262"/>
      <c r="F215" s="262"/>
      <c r="G215" s="262"/>
      <c r="H215" s="262"/>
      <c r="I215" s="262"/>
      <c r="J215" s="262"/>
      <c r="K215" s="262"/>
      <c r="L215" s="262"/>
      <c r="M215" s="262"/>
      <c r="N215" s="262"/>
      <c r="O215" s="262"/>
      <c r="P215" s="262"/>
      <c r="Q215" s="262"/>
      <c r="R215" s="262"/>
      <c r="S215" s="262"/>
      <c r="T215" s="262"/>
      <c r="U215" s="262"/>
      <c r="V215" s="262"/>
      <c r="W215" s="262"/>
      <c r="X215" s="262"/>
      <c r="Y215" s="262"/>
      <c r="Z215" s="262"/>
      <c r="AA215" s="262"/>
      <c r="AB215" s="262"/>
      <c r="AC215" s="262"/>
      <c r="AD215" s="262"/>
      <c r="AE215" s="1"/>
      <c r="AF215" s="141"/>
      <c r="AG215" s="141"/>
      <c r="AH215" s="474" t="s">
        <v>242</v>
      </c>
      <c r="AI215" s="474"/>
      <c r="AJ215" s="474"/>
      <c r="AK215" s="474"/>
      <c r="AL215" s="474"/>
      <c r="AM215" s="474"/>
      <c r="AN215" s="474"/>
      <c r="AO215" s="474"/>
      <c r="AP215" s="474"/>
      <c r="AQ215" s="474"/>
      <c r="AR215" s="474"/>
      <c r="AS215" s="474"/>
      <c r="AT215" s="474"/>
      <c r="AU215" s="474"/>
      <c r="AV215" s="474"/>
      <c r="AW215" s="474"/>
      <c r="AX215" s="474"/>
      <c r="AY215" s="474"/>
      <c r="AZ215" s="474"/>
      <c r="BA215" s="474"/>
      <c r="BB215" s="474"/>
      <c r="BC215" s="474"/>
      <c r="BD215" s="474"/>
      <c r="BE215" s="474"/>
      <c r="BF215" s="474"/>
      <c r="BG215" s="474"/>
      <c r="BH215" s="474"/>
      <c r="BI215" s="474"/>
      <c r="BJ215" s="141"/>
      <c r="BK215" s="1"/>
    </row>
    <row r="216" spans="1:63" x14ac:dyDescent="0.4">
      <c r="A216" s="1"/>
      <c r="B216" s="1"/>
      <c r="C216" s="262" t="s">
        <v>243</v>
      </c>
      <c r="D216" s="262"/>
      <c r="E216" s="262"/>
      <c r="F216" s="262"/>
      <c r="G216" s="262"/>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1"/>
      <c r="AF216" s="141"/>
      <c r="AG216" s="141"/>
      <c r="AH216" s="474" t="s">
        <v>243</v>
      </c>
      <c r="AI216" s="474"/>
      <c r="AJ216" s="474"/>
      <c r="AK216" s="474"/>
      <c r="AL216" s="474"/>
      <c r="AM216" s="474"/>
      <c r="AN216" s="474"/>
      <c r="AO216" s="474"/>
      <c r="AP216" s="474"/>
      <c r="AQ216" s="474"/>
      <c r="AR216" s="474"/>
      <c r="AS216" s="474"/>
      <c r="AT216" s="474"/>
      <c r="AU216" s="474"/>
      <c r="AV216" s="474"/>
      <c r="AW216" s="474"/>
      <c r="AX216" s="474"/>
      <c r="AY216" s="474"/>
      <c r="AZ216" s="474"/>
      <c r="BA216" s="474"/>
      <c r="BB216" s="474"/>
      <c r="BC216" s="474"/>
      <c r="BD216" s="474"/>
      <c r="BE216" s="474"/>
      <c r="BF216" s="474"/>
      <c r="BG216" s="474"/>
      <c r="BH216" s="474"/>
      <c r="BI216" s="474"/>
      <c r="BJ216" s="141"/>
      <c r="BK216" s="1"/>
    </row>
    <row r="217" spans="1:63" x14ac:dyDescent="0.4">
      <c r="A217" s="1"/>
      <c r="B217" s="1"/>
      <c r="C217" s="262" t="s">
        <v>244</v>
      </c>
      <c r="D217" s="262"/>
      <c r="E217" s="262"/>
      <c r="F217" s="262"/>
      <c r="G217" s="262"/>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1"/>
      <c r="AF217" s="141"/>
      <c r="AG217" s="141"/>
      <c r="AH217" s="474" t="s">
        <v>244</v>
      </c>
      <c r="AI217" s="474"/>
      <c r="AJ217" s="474"/>
      <c r="AK217" s="474"/>
      <c r="AL217" s="474"/>
      <c r="AM217" s="474"/>
      <c r="AN217" s="474"/>
      <c r="AO217" s="474"/>
      <c r="AP217" s="474"/>
      <c r="AQ217" s="474"/>
      <c r="AR217" s="474"/>
      <c r="AS217" s="474"/>
      <c r="AT217" s="474"/>
      <c r="AU217" s="474"/>
      <c r="AV217" s="474"/>
      <c r="AW217" s="474"/>
      <c r="AX217" s="474"/>
      <c r="AY217" s="474"/>
      <c r="AZ217" s="474"/>
      <c r="BA217" s="474"/>
      <c r="BB217" s="474"/>
      <c r="BC217" s="474"/>
      <c r="BD217" s="474"/>
      <c r="BE217" s="474"/>
      <c r="BF217" s="474"/>
      <c r="BG217" s="474"/>
      <c r="BH217" s="474"/>
      <c r="BI217" s="474"/>
      <c r="BJ217" s="141"/>
      <c r="BK217" s="1"/>
    </row>
    <row r="218" spans="1:63" x14ac:dyDescent="0.4">
      <c r="A218" s="1"/>
      <c r="B218" s="1"/>
      <c r="C218" s="262" t="s">
        <v>245</v>
      </c>
      <c r="D218" s="262"/>
      <c r="E218" s="262"/>
      <c r="F218" s="262"/>
      <c r="G218" s="262"/>
      <c r="H218" s="262"/>
      <c r="I218" s="262"/>
      <c r="J218" s="262"/>
      <c r="K218" s="262"/>
      <c r="L218" s="262"/>
      <c r="M218" s="262"/>
      <c r="N218" s="262"/>
      <c r="O218" s="262"/>
      <c r="P218" s="262"/>
      <c r="Q218" s="262"/>
      <c r="R218" s="262"/>
      <c r="S218" s="262"/>
      <c r="T218" s="262"/>
      <c r="U218" s="262"/>
      <c r="V218" s="262"/>
      <c r="W218" s="262"/>
      <c r="X218" s="262"/>
      <c r="Y218" s="262"/>
      <c r="Z218" s="262"/>
      <c r="AA218" s="262"/>
      <c r="AB218" s="262"/>
      <c r="AC218" s="262"/>
      <c r="AD218" s="262"/>
      <c r="AE218" s="1"/>
      <c r="AF218" s="141"/>
      <c r="AG218" s="141"/>
      <c r="AH218" s="474" t="s">
        <v>245</v>
      </c>
      <c r="AI218" s="474"/>
      <c r="AJ218" s="474"/>
      <c r="AK218" s="474"/>
      <c r="AL218" s="474"/>
      <c r="AM218" s="474"/>
      <c r="AN218" s="474"/>
      <c r="AO218" s="474"/>
      <c r="AP218" s="474"/>
      <c r="AQ218" s="474"/>
      <c r="AR218" s="474"/>
      <c r="AS218" s="474"/>
      <c r="AT218" s="474"/>
      <c r="AU218" s="474"/>
      <c r="AV218" s="474"/>
      <c r="AW218" s="474"/>
      <c r="AX218" s="474"/>
      <c r="AY218" s="474"/>
      <c r="AZ218" s="474"/>
      <c r="BA218" s="474"/>
      <c r="BB218" s="474"/>
      <c r="BC218" s="474"/>
      <c r="BD218" s="474"/>
      <c r="BE218" s="474"/>
      <c r="BF218" s="474"/>
      <c r="BG218" s="474"/>
      <c r="BH218" s="474"/>
      <c r="BI218" s="474"/>
      <c r="BJ218" s="141"/>
      <c r="BK218" s="1"/>
    </row>
    <row r="219" spans="1:63" ht="5.25" customHeight="1" x14ac:dyDescent="0.4">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41"/>
      <c r="AG219" s="141"/>
      <c r="AH219" s="141"/>
      <c r="AI219" s="141"/>
      <c r="AJ219" s="141"/>
      <c r="AK219" s="141"/>
      <c r="AL219" s="141"/>
      <c r="AM219" s="141"/>
      <c r="AN219" s="141"/>
      <c r="AO219" s="141"/>
      <c r="AP219" s="141"/>
      <c r="AQ219" s="141"/>
      <c r="AR219" s="141"/>
      <c r="AS219" s="141"/>
      <c r="AT219" s="141"/>
      <c r="AU219" s="141"/>
      <c r="AV219" s="141"/>
      <c r="AW219" s="141"/>
      <c r="AX219" s="141"/>
      <c r="AY219" s="141"/>
      <c r="AZ219" s="141"/>
      <c r="BA219" s="141"/>
      <c r="BB219" s="141"/>
      <c r="BC219" s="141"/>
      <c r="BD219" s="141"/>
      <c r="BE219" s="141"/>
      <c r="BF219" s="141"/>
      <c r="BG219" s="141"/>
      <c r="BH219" s="141"/>
      <c r="BI219" s="141"/>
      <c r="BJ219" s="141"/>
      <c r="BK219" s="1"/>
    </row>
    <row r="220" spans="1:63" ht="13.5" customHeight="1" x14ac:dyDescent="0.4">
      <c r="A220" s="1"/>
      <c r="B220" s="133" t="s">
        <v>315</v>
      </c>
      <c r="C220" s="262" t="s">
        <v>246</v>
      </c>
      <c r="D220" s="262"/>
      <c r="E220" s="262"/>
      <c r="F220" s="262"/>
      <c r="G220" s="262"/>
      <c r="H220" s="262"/>
      <c r="I220" s="262"/>
      <c r="J220" s="262"/>
      <c r="K220" s="262"/>
      <c r="L220" s="262"/>
      <c r="M220" s="262"/>
      <c r="N220" s="262"/>
      <c r="O220" s="262"/>
      <c r="P220" s="262"/>
      <c r="Q220" s="262"/>
      <c r="R220" s="262"/>
      <c r="S220" s="262"/>
      <c r="T220" s="262"/>
      <c r="U220" s="262"/>
      <c r="V220" s="1"/>
      <c r="W220" s="1"/>
      <c r="X220" s="1"/>
      <c r="Y220" s="1"/>
      <c r="Z220" s="1"/>
      <c r="AA220" s="1"/>
      <c r="AB220" s="1"/>
      <c r="AC220" s="1"/>
      <c r="AD220" s="1"/>
      <c r="AE220" s="1"/>
      <c r="AF220" s="141"/>
      <c r="AG220" s="196" t="s">
        <v>323</v>
      </c>
      <c r="AH220" s="474" t="s">
        <v>246</v>
      </c>
      <c r="AI220" s="474"/>
      <c r="AJ220" s="474"/>
      <c r="AK220" s="474"/>
      <c r="AL220" s="474"/>
      <c r="AM220" s="474"/>
      <c r="AN220" s="474"/>
      <c r="AO220" s="474"/>
      <c r="AP220" s="474"/>
      <c r="AQ220" s="474"/>
      <c r="AR220" s="474"/>
      <c r="AS220" s="474"/>
      <c r="AT220" s="474"/>
      <c r="AU220" s="474"/>
      <c r="AV220" s="474"/>
      <c r="AW220" s="474"/>
      <c r="AX220" s="474"/>
      <c r="AY220" s="474"/>
      <c r="AZ220" s="474"/>
      <c r="BA220" s="141"/>
      <c r="BB220" s="141"/>
      <c r="BC220" s="141"/>
      <c r="BD220" s="141"/>
      <c r="BE220" s="141"/>
      <c r="BF220" s="141"/>
      <c r="BG220" s="141"/>
      <c r="BH220" s="141"/>
      <c r="BI220" s="141"/>
      <c r="BJ220" s="141"/>
      <c r="BK220" s="1"/>
    </row>
    <row r="221" spans="1:63" x14ac:dyDescent="0.4">
      <c r="A221" s="1"/>
      <c r="B221" s="1"/>
      <c r="C221" s="262" t="s">
        <v>247</v>
      </c>
      <c r="D221" s="262"/>
      <c r="E221" s="262"/>
      <c r="F221" s="262"/>
      <c r="G221" s="262"/>
      <c r="H221" s="262"/>
      <c r="I221" s="262"/>
      <c r="J221" s="262"/>
      <c r="K221" s="262"/>
      <c r="L221" s="262"/>
      <c r="M221" s="262"/>
      <c r="N221" s="262"/>
      <c r="O221" s="262"/>
      <c r="P221" s="262"/>
      <c r="Q221" s="262"/>
      <c r="R221" s="262"/>
      <c r="S221" s="262"/>
      <c r="T221" s="262"/>
      <c r="U221" s="262"/>
      <c r="V221" s="262"/>
      <c r="W221" s="262"/>
      <c r="X221" s="262"/>
      <c r="Y221" s="262"/>
      <c r="Z221" s="262"/>
      <c r="AA221" s="262"/>
      <c r="AB221" s="262"/>
      <c r="AC221" s="262"/>
      <c r="AD221" s="262"/>
      <c r="AE221" s="1"/>
      <c r="AF221" s="141"/>
      <c r="AG221" s="141"/>
      <c r="AH221" s="474" t="s">
        <v>247</v>
      </c>
      <c r="AI221" s="474"/>
      <c r="AJ221" s="474"/>
      <c r="AK221" s="474"/>
      <c r="AL221" s="474"/>
      <c r="AM221" s="474"/>
      <c r="AN221" s="474"/>
      <c r="AO221" s="474"/>
      <c r="AP221" s="474"/>
      <c r="AQ221" s="474"/>
      <c r="AR221" s="474"/>
      <c r="AS221" s="474"/>
      <c r="AT221" s="474"/>
      <c r="AU221" s="474"/>
      <c r="AV221" s="474"/>
      <c r="AW221" s="474"/>
      <c r="AX221" s="474"/>
      <c r="AY221" s="474"/>
      <c r="AZ221" s="474"/>
      <c r="BA221" s="474"/>
      <c r="BB221" s="474"/>
      <c r="BC221" s="474"/>
      <c r="BD221" s="474"/>
      <c r="BE221" s="474"/>
      <c r="BF221" s="474"/>
      <c r="BG221" s="474"/>
      <c r="BH221" s="474"/>
      <c r="BI221" s="474"/>
      <c r="BJ221" s="141"/>
      <c r="BK221" s="1"/>
    </row>
    <row r="222" spans="1:63" x14ac:dyDescent="0.4">
      <c r="A222" s="1"/>
      <c r="B222" s="1"/>
      <c r="C222" s="262" t="s">
        <v>248</v>
      </c>
      <c r="D222" s="262"/>
      <c r="E222" s="262"/>
      <c r="F222" s="262"/>
      <c r="G222" s="262"/>
      <c r="H222" s="262"/>
      <c r="I222" s="262"/>
      <c r="J222" s="262"/>
      <c r="K222" s="262"/>
      <c r="L222" s="262"/>
      <c r="M222" s="262"/>
      <c r="N222" s="262"/>
      <c r="O222" s="262"/>
      <c r="P222" s="262"/>
      <c r="Q222" s="262"/>
      <c r="R222" s="262"/>
      <c r="S222" s="262"/>
      <c r="T222" s="262"/>
      <c r="U222" s="262"/>
      <c r="V222" s="262"/>
      <c r="W222" s="262"/>
      <c r="X222" s="262"/>
      <c r="Y222" s="262"/>
      <c r="Z222" s="262"/>
      <c r="AA222" s="262"/>
      <c r="AB222" s="262"/>
      <c r="AC222" s="262"/>
      <c r="AD222" s="262"/>
      <c r="AE222" s="1"/>
      <c r="AF222" s="141"/>
      <c r="AG222" s="141"/>
      <c r="AH222" s="474" t="s">
        <v>248</v>
      </c>
      <c r="AI222" s="474"/>
      <c r="AJ222" s="474"/>
      <c r="AK222" s="474"/>
      <c r="AL222" s="474"/>
      <c r="AM222" s="474"/>
      <c r="AN222" s="474"/>
      <c r="AO222" s="474"/>
      <c r="AP222" s="474"/>
      <c r="AQ222" s="474"/>
      <c r="AR222" s="474"/>
      <c r="AS222" s="474"/>
      <c r="AT222" s="474"/>
      <c r="AU222" s="474"/>
      <c r="AV222" s="474"/>
      <c r="AW222" s="474"/>
      <c r="AX222" s="474"/>
      <c r="AY222" s="474"/>
      <c r="AZ222" s="474"/>
      <c r="BA222" s="474"/>
      <c r="BB222" s="474"/>
      <c r="BC222" s="474"/>
      <c r="BD222" s="474"/>
      <c r="BE222" s="474"/>
      <c r="BF222" s="474"/>
      <c r="BG222" s="474"/>
      <c r="BH222" s="474"/>
      <c r="BI222" s="474"/>
      <c r="BJ222" s="141"/>
      <c r="BK222" s="1"/>
    </row>
    <row r="223" spans="1:63" x14ac:dyDescent="0.4">
      <c r="A223" s="1"/>
      <c r="B223" s="1"/>
      <c r="C223" s="262" t="s">
        <v>249</v>
      </c>
      <c r="D223" s="262"/>
      <c r="E223" s="262"/>
      <c r="F223" s="262"/>
      <c r="G223" s="262"/>
      <c r="H223" s="262"/>
      <c r="I223" s="262"/>
      <c r="J223" s="262"/>
      <c r="K223" s="262"/>
      <c r="L223" s="262"/>
      <c r="M223" s="262"/>
      <c r="N223" s="262"/>
      <c r="O223" s="262"/>
      <c r="P223" s="262"/>
      <c r="Q223" s="262"/>
      <c r="R223" s="262"/>
      <c r="S223" s="262"/>
      <c r="T223" s="262"/>
      <c r="U223" s="262"/>
      <c r="V223" s="262"/>
      <c r="W223" s="262"/>
      <c r="X223" s="262"/>
      <c r="Y223" s="262"/>
      <c r="Z223" s="262"/>
      <c r="AA223" s="262"/>
      <c r="AB223" s="262"/>
      <c r="AC223" s="262"/>
      <c r="AD223" s="262"/>
      <c r="AE223" s="1"/>
      <c r="AF223" s="141"/>
      <c r="AG223" s="141"/>
      <c r="AH223" s="474" t="s">
        <v>249</v>
      </c>
      <c r="AI223" s="474"/>
      <c r="AJ223" s="474"/>
      <c r="AK223" s="474"/>
      <c r="AL223" s="474"/>
      <c r="AM223" s="474"/>
      <c r="AN223" s="474"/>
      <c r="AO223" s="474"/>
      <c r="AP223" s="474"/>
      <c r="AQ223" s="474"/>
      <c r="AR223" s="474"/>
      <c r="AS223" s="474"/>
      <c r="AT223" s="474"/>
      <c r="AU223" s="474"/>
      <c r="AV223" s="474"/>
      <c r="AW223" s="474"/>
      <c r="AX223" s="474"/>
      <c r="AY223" s="474"/>
      <c r="AZ223" s="474"/>
      <c r="BA223" s="474"/>
      <c r="BB223" s="474"/>
      <c r="BC223" s="474"/>
      <c r="BD223" s="474"/>
      <c r="BE223" s="474"/>
      <c r="BF223" s="474"/>
      <c r="BG223" s="474"/>
      <c r="BH223" s="474"/>
      <c r="BI223" s="474"/>
      <c r="BJ223" s="141"/>
      <c r="BK223" s="1"/>
    </row>
    <row r="224" spans="1:63" ht="5.25" customHeight="1" x14ac:dyDescent="0.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41"/>
      <c r="AG224" s="141"/>
      <c r="AH224" s="141"/>
      <c r="AI224" s="141"/>
      <c r="AJ224" s="141"/>
      <c r="AK224" s="141"/>
      <c r="AL224" s="141"/>
      <c r="AM224" s="141"/>
      <c r="AN224" s="141"/>
      <c r="AO224" s="141"/>
      <c r="AP224" s="141"/>
      <c r="AQ224" s="141"/>
      <c r="AR224" s="141"/>
      <c r="AS224" s="141"/>
      <c r="AT224" s="141"/>
      <c r="AU224" s="141"/>
      <c r="AV224" s="141"/>
      <c r="AW224" s="141"/>
      <c r="AX224" s="141"/>
      <c r="AY224" s="141"/>
      <c r="AZ224" s="141"/>
      <c r="BA224" s="141"/>
      <c r="BB224" s="141"/>
      <c r="BC224" s="141"/>
      <c r="BD224" s="141"/>
      <c r="BE224" s="141"/>
      <c r="BF224" s="141"/>
      <c r="BG224" s="141"/>
      <c r="BH224" s="141"/>
      <c r="BI224" s="141"/>
      <c r="BJ224" s="141"/>
      <c r="BK224" s="1"/>
    </row>
    <row r="225" spans="1:63" ht="13.5" customHeight="1" x14ac:dyDescent="0.4">
      <c r="A225" s="1"/>
      <c r="B225" s="133" t="s">
        <v>315</v>
      </c>
      <c r="C225" s="262" t="s">
        <v>250</v>
      </c>
      <c r="D225" s="262"/>
      <c r="E225" s="262"/>
      <c r="F225" s="262"/>
      <c r="G225" s="262"/>
      <c r="H225" s="262"/>
      <c r="I225" s="262"/>
      <c r="J225" s="262"/>
      <c r="K225" s="262"/>
      <c r="L225" s="262"/>
      <c r="M225" s="1"/>
      <c r="N225" s="1"/>
      <c r="O225" s="1"/>
      <c r="P225" s="1"/>
      <c r="Q225" s="1"/>
      <c r="R225" s="1"/>
      <c r="S225" s="1"/>
      <c r="T225" s="1"/>
      <c r="U225" s="1"/>
      <c r="V225" s="1"/>
      <c r="W225" s="1"/>
      <c r="X225" s="1"/>
      <c r="Y225" s="1"/>
      <c r="Z225" s="1"/>
      <c r="AA225" s="1"/>
      <c r="AB225" s="1"/>
      <c r="AC225" s="1"/>
      <c r="AD225" s="1"/>
      <c r="AE225" s="1"/>
      <c r="AF225" s="141"/>
      <c r="AG225" s="196" t="s">
        <v>323</v>
      </c>
      <c r="AH225" s="474" t="s">
        <v>250</v>
      </c>
      <c r="AI225" s="474"/>
      <c r="AJ225" s="474"/>
      <c r="AK225" s="474"/>
      <c r="AL225" s="474"/>
      <c r="AM225" s="474"/>
      <c r="AN225" s="474"/>
      <c r="AO225" s="474"/>
      <c r="AP225" s="474"/>
      <c r="AQ225" s="474"/>
      <c r="AR225" s="141"/>
      <c r="AS225" s="141"/>
      <c r="AT225" s="141"/>
      <c r="AU225" s="141"/>
      <c r="AV225" s="141"/>
      <c r="AW225" s="141"/>
      <c r="AX225" s="141"/>
      <c r="AY225" s="141"/>
      <c r="AZ225" s="141"/>
      <c r="BA225" s="141"/>
      <c r="BB225" s="141"/>
      <c r="BC225" s="141"/>
      <c r="BD225" s="141"/>
      <c r="BE225" s="141"/>
      <c r="BF225" s="141"/>
      <c r="BG225" s="141"/>
      <c r="BH225" s="141"/>
      <c r="BI225" s="141"/>
      <c r="BJ225" s="141"/>
      <c r="BK225" s="1"/>
    </row>
    <row r="226" spans="1:63" x14ac:dyDescent="0.4">
      <c r="A226" s="1"/>
      <c r="B226" s="1"/>
      <c r="C226" s="262" t="s">
        <v>251</v>
      </c>
      <c r="D226" s="262"/>
      <c r="E226" s="262"/>
      <c r="F226" s="262"/>
      <c r="G226" s="262"/>
      <c r="H226" s="262"/>
      <c r="I226" s="262"/>
      <c r="J226" s="262"/>
      <c r="K226" s="262"/>
      <c r="L226" s="262"/>
      <c r="M226" s="262"/>
      <c r="N226" s="262"/>
      <c r="O226" s="262"/>
      <c r="P226" s="262"/>
      <c r="Q226" s="262"/>
      <c r="R226" s="262"/>
      <c r="S226" s="262"/>
      <c r="T226" s="262"/>
      <c r="U226" s="262"/>
      <c r="V226" s="262"/>
      <c r="W226" s="262"/>
      <c r="X226" s="262"/>
      <c r="Y226" s="262"/>
      <c r="Z226" s="262"/>
      <c r="AA226" s="262"/>
      <c r="AB226" s="262"/>
      <c r="AC226" s="262"/>
      <c r="AD226" s="262"/>
      <c r="AE226" s="1"/>
      <c r="AF226" s="141"/>
      <c r="AG226" s="141"/>
      <c r="AH226" s="474" t="s">
        <v>251</v>
      </c>
      <c r="AI226" s="474"/>
      <c r="AJ226" s="474"/>
      <c r="AK226" s="474"/>
      <c r="AL226" s="474"/>
      <c r="AM226" s="474"/>
      <c r="AN226" s="474"/>
      <c r="AO226" s="474"/>
      <c r="AP226" s="474"/>
      <c r="AQ226" s="474"/>
      <c r="AR226" s="474"/>
      <c r="AS226" s="474"/>
      <c r="AT226" s="474"/>
      <c r="AU226" s="474"/>
      <c r="AV226" s="474"/>
      <c r="AW226" s="474"/>
      <c r="AX226" s="474"/>
      <c r="AY226" s="474"/>
      <c r="AZ226" s="474"/>
      <c r="BA226" s="474"/>
      <c r="BB226" s="474"/>
      <c r="BC226" s="474"/>
      <c r="BD226" s="474"/>
      <c r="BE226" s="474"/>
      <c r="BF226" s="474"/>
      <c r="BG226" s="474"/>
      <c r="BH226" s="474"/>
      <c r="BI226" s="474"/>
      <c r="BJ226" s="141"/>
      <c r="BK226" s="1"/>
    </row>
    <row r="227" spans="1:63" x14ac:dyDescent="0.4">
      <c r="A227" s="1"/>
      <c r="B227" s="1"/>
      <c r="C227" s="382" t="s">
        <v>252</v>
      </c>
      <c r="D227" s="382"/>
      <c r="E227" s="382"/>
      <c r="F227" s="382"/>
      <c r="G227" s="382"/>
      <c r="H227" s="382"/>
      <c r="I227" s="382"/>
      <c r="J227" s="382"/>
      <c r="K227" s="382"/>
      <c r="L227" s="382"/>
      <c r="M227" s="382"/>
      <c r="N227" s="382"/>
      <c r="O227" s="382"/>
      <c r="P227" s="382"/>
      <c r="Q227" s="382"/>
      <c r="R227" s="382"/>
      <c r="S227" s="382"/>
      <c r="T227" s="382"/>
      <c r="U227" s="382"/>
      <c r="V227" s="382"/>
      <c r="W227" s="382"/>
      <c r="X227" s="382"/>
      <c r="Y227" s="382"/>
      <c r="Z227" s="382"/>
      <c r="AA227" s="382"/>
      <c r="AB227" s="382"/>
      <c r="AC227" s="382"/>
      <c r="AD227" s="382"/>
      <c r="AE227" s="1"/>
      <c r="AF227" s="141"/>
      <c r="AG227" s="141"/>
      <c r="AH227" s="741" t="s">
        <v>252</v>
      </c>
      <c r="AI227" s="741"/>
      <c r="AJ227" s="741"/>
      <c r="AK227" s="741"/>
      <c r="AL227" s="741"/>
      <c r="AM227" s="741"/>
      <c r="AN227" s="741"/>
      <c r="AO227" s="741"/>
      <c r="AP227" s="741"/>
      <c r="AQ227" s="741"/>
      <c r="AR227" s="741"/>
      <c r="AS227" s="741"/>
      <c r="AT227" s="741"/>
      <c r="AU227" s="741"/>
      <c r="AV227" s="741"/>
      <c r="AW227" s="741"/>
      <c r="AX227" s="741"/>
      <c r="AY227" s="741"/>
      <c r="AZ227" s="741"/>
      <c r="BA227" s="741"/>
      <c r="BB227" s="741"/>
      <c r="BC227" s="741"/>
      <c r="BD227" s="741"/>
      <c r="BE227" s="741"/>
      <c r="BF227" s="741"/>
      <c r="BG227" s="741"/>
      <c r="BH227" s="741"/>
      <c r="BI227" s="741"/>
      <c r="BJ227" s="141"/>
      <c r="BK227" s="1"/>
    </row>
    <row r="228" spans="1:63" ht="5.25" customHeight="1" x14ac:dyDescent="0.4">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41"/>
      <c r="AG228" s="141"/>
      <c r="AH228" s="141"/>
      <c r="AI228" s="141"/>
      <c r="AJ228" s="141"/>
      <c r="AK228" s="141"/>
      <c r="AL228" s="141"/>
      <c r="AM228" s="141"/>
      <c r="AN228" s="141"/>
      <c r="AO228" s="141"/>
      <c r="AP228" s="141"/>
      <c r="AQ228" s="141"/>
      <c r="AR228" s="141"/>
      <c r="AS228" s="141"/>
      <c r="AT228" s="141"/>
      <c r="AU228" s="141"/>
      <c r="AV228" s="141"/>
      <c r="AW228" s="141"/>
      <c r="AX228" s="141"/>
      <c r="AY228" s="141"/>
      <c r="AZ228" s="141"/>
      <c r="BA228" s="141"/>
      <c r="BB228" s="141"/>
      <c r="BC228" s="141"/>
      <c r="BD228" s="141"/>
      <c r="BE228" s="141"/>
      <c r="BF228" s="141"/>
      <c r="BG228" s="141"/>
      <c r="BH228" s="141"/>
      <c r="BI228" s="141"/>
      <c r="BJ228" s="141"/>
      <c r="BK228" s="1"/>
    </row>
    <row r="229" spans="1:63" ht="14.25" customHeight="1" x14ac:dyDescent="0.4">
      <c r="A229" s="1"/>
      <c r="B229" s="133" t="s">
        <v>315</v>
      </c>
      <c r="C229" s="262" t="s">
        <v>253</v>
      </c>
      <c r="D229" s="262"/>
      <c r="E229" s="262"/>
      <c r="F229" s="262"/>
      <c r="G229" s="262"/>
      <c r="H229" s="262"/>
      <c r="I229" s="262"/>
      <c r="J229" s="262"/>
      <c r="K229" s="262"/>
      <c r="L229" s="262"/>
      <c r="M229" s="262"/>
      <c r="N229" s="1"/>
      <c r="O229" s="1"/>
      <c r="P229" s="1"/>
      <c r="Q229" s="1"/>
      <c r="R229" s="1"/>
      <c r="S229" s="1"/>
      <c r="T229" s="1"/>
      <c r="U229" s="1"/>
      <c r="V229" s="1"/>
      <c r="W229" s="1"/>
      <c r="X229" s="1"/>
      <c r="Y229" s="1"/>
      <c r="Z229" s="1"/>
      <c r="AA229" s="1"/>
      <c r="AB229" s="1"/>
      <c r="AC229" s="1"/>
      <c r="AD229" s="1"/>
      <c r="AE229" s="1"/>
      <c r="AF229" s="141"/>
      <c r="AG229" s="196" t="s">
        <v>323</v>
      </c>
      <c r="AH229" s="474" t="s">
        <v>253</v>
      </c>
      <c r="AI229" s="474"/>
      <c r="AJ229" s="474"/>
      <c r="AK229" s="474"/>
      <c r="AL229" s="474"/>
      <c r="AM229" s="474"/>
      <c r="AN229" s="474"/>
      <c r="AO229" s="474"/>
      <c r="AP229" s="474"/>
      <c r="AQ229" s="474"/>
      <c r="AR229" s="474"/>
      <c r="AS229" s="141"/>
      <c r="AT229" s="141"/>
      <c r="AU229" s="141"/>
      <c r="AV229" s="141"/>
      <c r="AW229" s="141"/>
      <c r="AX229" s="141"/>
      <c r="AY229" s="141"/>
      <c r="AZ229" s="141"/>
      <c r="BA229" s="141"/>
      <c r="BB229" s="141"/>
      <c r="BC229" s="141"/>
      <c r="BD229" s="141"/>
      <c r="BE229" s="141"/>
      <c r="BF229" s="141"/>
      <c r="BG229" s="141"/>
      <c r="BH229" s="141"/>
      <c r="BI229" s="141"/>
      <c r="BJ229" s="141"/>
      <c r="BK229" s="1"/>
    </row>
    <row r="230" spans="1:63" x14ac:dyDescent="0.4">
      <c r="A230" s="1"/>
      <c r="B230" s="1"/>
      <c r="C230" s="262" t="s">
        <v>254</v>
      </c>
      <c r="D230" s="262"/>
      <c r="E230" s="262"/>
      <c r="F230" s="262"/>
      <c r="G230" s="262"/>
      <c r="H230" s="262"/>
      <c r="I230" s="262"/>
      <c r="J230" s="262"/>
      <c r="K230" s="262"/>
      <c r="L230" s="262"/>
      <c r="M230" s="262"/>
      <c r="N230" s="262"/>
      <c r="O230" s="262"/>
      <c r="P230" s="262"/>
      <c r="Q230" s="262"/>
      <c r="R230" s="262"/>
      <c r="S230" s="262"/>
      <c r="T230" s="262"/>
      <c r="U230" s="262"/>
      <c r="V230" s="262"/>
      <c r="W230" s="262"/>
      <c r="X230" s="262"/>
      <c r="Y230" s="262"/>
      <c r="Z230" s="262"/>
      <c r="AA230" s="262"/>
      <c r="AB230" s="262"/>
      <c r="AC230" s="262"/>
      <c r="AD230" s="262"/>
      <c r="AE230" s="1"/>
      <c r="AF230" s="141"/>
      <c r="AG230" s="141"/>
      <c r="AH230" s="474" t="s">
        <v>254</v>
      </c>
      <c r="AI230" s="474"/>
      <c r="AJ230" s="474"/>
      <c r="AK230" s="474"/>
      <c r="AL230" s="474"/>
      <c r="AM230" s="474"/>
      <c r="AN230" s="474"/>
      <c r="AO230" s="474"/>
      <c r="AP230" s="474"/>
      <c r="AQ230" s="474"/>
      <c r="AR230" s="474"/>
      <c r="AS230" s="474"/>
      <c r="AT230" s="474"/>
      <c r="AU230" s="474"/>
      <c r="AV230" s="474"/>
      <c r="AW230" s="474"/>
      <c r="AX230" s="474"/>
      <c r="AY230" s="474"/>
      <c r="AZ230" s="474"/>
      <c r="BA230" s="474"/>
      <c r="BB230" s="474"/>
      <c r="BC230" s="474"/>
      <c r="BD230" s="474"/>
      <c r="BE230" s="474"/>
      <c r="BF230" s="474"/>
      <c r="BG230" s="474"/>
      <c r="BH230" s="474"/>
      <c r="BI230" s="474"/>
      <c r="BJ230" s="141"/>
      <c r="BK230" s="1"/>
    </row>
    <row r="231" spans="1:63" x14ac:dyDescent="0.4">
      <c r="A231" s="1"/>
      <c r="B231" s="1"/>
      <c r="C231" s="262" t="s">
        <v>255</v>
      </c>
      <c r="D231" s="262"/>
      <c r="E231" s="262"/>
      <c r="F231" s="262"/>
      <c r="G231" s="262"/>
      <c r="H231" s="262"/>
      <c r="I231" s="262"/>
      <c r="J231" s="262"/>
      <c r="K231" s="262"/>
      <c r="L231" s="262"/>
      <c r="M231" s="262"/>
      <c r="N231" s="262"/>
      <c r="O231" s="262"/>
      <c r="P231" s="262"/>
      <c r="Q231" s="262"/>
      <c r="R231" s="262"/>
      <c r="S231" s="262"/>
      <c r="T231" s="262"/>
      <c r="U231" s="262"/>
      <c r="V231" s="262"/>
      <c r="W231" s="262"/>
      <c r="X231" s="262"/>
      <c r="Y231" s="262"/>
      <c r="Z231" s="262"/>
      <c r="AA231" s="262"/>
      <c r="AB231" s="262"/>
      <c r="AC231" s="262"/>
      <c r="AD231" s="262"/>
      <c r="AE231" s="1"/>
      <c r="AF231" s="141"/>
      <c r="AG231" s="141"/>
      <c r="AH231" s="474" t="s">
        <v>255</v>
      </c>
      <c r="AI231" s="474"/>
      <c r="AJ231" s="474"/>
      <c r="AK231" s="474"/>
      <c r="AL231" s="474"/>
      <c r="AM231" s="474"/>
      <c r="AN231" s="474"/>
      <c r="AO231" s="474"/>
      <c r="AP231" s="474"/>
      <c r="AQ231" s="474"/>
      <c r="AR231" s="474"/>
      <c r="AS231" s="474"/>
      <c r="AT231" s="474"/>
      <c r="AU231" s="474"/>
      <c r="AV231" s="474"/>
      <c r="AW231" s="474"/>
      <c r="AX231" s="474"/>
      <c r="AY231" s="474"/>
      <c r="AZ231" s="474"/>
      <c r="BA231" s="474"/>
      <c r="BB231" s="474"/>
      <c r="BC231" s="474"/>
      <c r="BD231" s="474"/>
      <c r="BE231" s="474"/>
      <c r="BF231" s="474"/>
      <c r="BG231" s="474"/>
      <c r="BH231" s="474"/>
      <c r="BI231" s="474"/>
      <c r="BJ231" s="141"/>
      <c r="BK231" s="1"/>
    </row>
    <row r="232" spans="1:63" x14ac:dyDescent="0.4">
      <c r="A232" s="1"/>
      <c r="B232" s="1"/>
      <c r="C232" s="262" t="s">
        <v>256</v>
      </c>
      <c r="D232" s="262"/>
      <c r="E232" s="262"/>
      <c r="F232" s="262"/>
      <c r="G232" s="262"/>
      <c r="H232" s="262"/>
      <c r="I232" s="262"/>
      <c r="J232" s="262"/>
      <c r="K232" s="262"/>
      <c r="L232" s="262"/>
      <c r="M232" s="262"/>
      <c r="N232" s="262"/>
      <c r="O232" s="262"/>
      <c r="P232" s="262"/>
      <c r="Q232" s="262"/>
      <c r="R232" s="262"/>
      <c r="S232" s="262"/>
      <c r="T232" s="262"/>
      <c r="U232" s="262"/>
      <c r="V232" s="262"/>
      <c r="W232" s="262"/>
      <c r="X232" s="262"/>
      <c r="Y232" s="262"/>
      <c r="Z232" s="262"/>
      <c r="AA232" s="262"/>
      <c r="AB232" s="262"/>
      <c r="AC232" s="262"/>
      <c r="AD232" s="262"/>
      <c r="AE232" s="1"/>
      <c r="AF232" s="141"/>
      <c r="AG232" s="141"/>
      <c r="AH232" s="474" t="s">
        <v>256</v>
      </c>
      <c r="AI232" s="474"/>
      <c r="AJ232" s="474"/>
      <c r="AK232" s="474"/>
      <c r="AL232" s="474"/>
      <c r="AM232" s="474"/>
      <c r="AN232" s="474"/>
      <c r="AO232" s="474"/>
      <c r="AP232" s="474"/>
      <c r="AQ232" s="474"/>
      <c r="AR232" s="474"/>
      <c r="AS232" s="474"/>
      <c r="AT232" s="474"/>
      <c r="AU232" s="474"/>
      <c r="AV232" s="474"/>
      <c r="AW232" s="474"/>
      <c r="AX232" s="474"/>
      <c r="AY232" s="474"/>
      <c r="AZ232" s="474"/>
      <c r="BA232" s="474"/>
      <c r="BB232" s="474"/>
      <c r="BC232" s="474"/>
      <c r="BD232" s="474"/>
      <c r="BE232" s="474"/>
      <c r="BF232" s="474"/>
      <c r="BG232" s="474"/>
      <c r="BH232" s="474"/>
      <c r="BI232" s="474"/>
      <c r="BJ232" s="141"/>
      <c r="BK232" s="1"/>
    </row>
    <row r="233" spans="1:63" x14ac:dyDescent="0.4">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41"/>
      <c r="AG233" s="141"/>
      <c r="AH233" s="141"/>
      <c r="AI233" s="141"/>
      <c r="AJ233" s="141"/>
      <c r="AK233" s="141"/>
      <c r="AL233" s="141"/>
      <c r="AM233" s="141"/>
      <c r="AN233" s="141"/>
      <c r="AO233" s="141"/>
      <c r="AP233" s="141"/>
      <c r="AQ233" s="141"/>
      <c r="AR233" s="141"/>
      <c r="AS233" s="141"/>
      <c r="AT233" s="141"/>
      <c r="AU233" s="141"/>
      <c r="AV233" s="141"/>
      <c r="AW233" s="141"/>
      <c r="AX233" s="141"/>
      <c r="AY233" s="141"/>
      <c r="AZ233" s="141"/>
      <c r="BA233" s="141"/>
      <c r="BB233" s="141"/>
      <c r="BC233" s="141"/>
      <c r="BD233" s="141"/>
      <c r="BE233" s="141"/>
      <c r="BF233" s="141"/>
      <c r="BG233" s="141"/>
      <c r="BH233" s="141"/>
      <c r="BI233" s="141"/>
      <c r="BJ233" s="141"/>
      <c r="BK233" s="1"/>
    </row>
    <row r="234" spans="1:63" x14ac:dyDescent="0.4">
      <c r="A234" s="262" t="s">
        <v>257</v>
      </c>
      <c r="B234" s="262"/>
      <c r="C234" s="262"/>
      <c r="D234" s="262"/>
      <c r="E234" s="262"/>
      <c r="F234" s="262"/>
      <c r="G234" s="262"/>
      <c r="H234" s="262"/>
      <c r="I234" s="1"/>
      <c r="J234" s="1"/>
      <c r="K234" s="1"/>
      <c r="L234" s="1"/>
      <c r="M234" s="1"/>
      <c r="N234" s="1"/>
      <c r="O234" s="1"/>
      <c r="P234" s="1"/>
      <c r="Q234" s="1"/>
      <c r="R234" s="1"/>
      <c r="S234" s="1"/>
      <c r="T234" s="1"/>
      <c r="U234" s="1"/>
      <c r="V234" s="1"/>
      <c r="W234" s="1"/>
      <c r="X234" s="1"/>
      <c r="Y234" s="1"/>
      <c r="Z234" s="1"/>
      <c r="AA234" s="1"/>
      <c r="AB234" s="1"/>
      <c r="AC234" s="1"/>
      <c r="AD234" s="1"/>
      <c r="AE234" s="1"/>
      <c r="AF234" s="474" t="s">
        <v>257</v>
      </c>
      <c r="AG234" s="474"/>
      <c r="AH234" s="474"/>
      <c r="AI234" s="474"/>
      <c r="AJ234" s="474"/>
      <c r="AK234" s="474"/>
      <c r="AL234" s="474"/>
      <c r="AM234" s="474"/>
      <c r="AN234" s="141"/>
      <c r="AO234" s="141"/>
      <c r="AP234" s="141"/>
      <c r="AQ234" s="141"/>
      <c r="AR234" s="141"/>
      <c r="AS234" s="141"/>
      <c r="AT234" s="141"/>
      <c r="AU234" s="141"/>
      <c r="AV234" s="141"/>
      <c r="AW234" s="141"/>
      <c r="AX234" s="141"/>
      <c r="AY234" s="141"/>
      <c r="AZ234" s="141"/>
      <c r="BA234" s="141"/>
      <c r="BB234" s="141"/>
      <c r="BC234" s="141"/>
      <c r="BD234" s="141"/>
      <c r="BE234" s="141"/>
      <c r="BF234" s="141"/>
      <c r="BG234" s="141"/>
      <c r="BH234" s="141"/>
      <c r="BI234" s="141"/>
      <c r="BJ234" s="141"/>
      <c r="BK234" s="1"/>
    </row>
    <row r="235" spans="1:63" x14ac:dyDescent="0.4">
      <c r="A235" s="1"/>
      <c r="B235" s="1"/>
      <c r="C235" s="262" t="s">
        <v>258</v>
      </c>
      <c r="D235" s="262"/>
      <c r="E235" s="262"/>
      <c r="F235" s="262"/>
      <c r="G235" s="262"/>
      <c r="H235" s="262"/>
      <c r="I235" s="262"/>
      <c r="J235" s="262"/>
      <c r="K235" s="262"/>
      <c r="L235" s="262"/>
      <c r="M235" s="262"/>
      <c r="N235" s="262"/>
      <c r="O235" s="262"/>
      <c r="P235" s="262"/>
      <c r="Q235" s="262"/>
      <c r="R235" s="262"/>
      <c r="S235" s="262"/>
      <c r="T235" s="262"/>
      <c r="U235" s="262"/>
      <c r="V235" s="262"/>
      <c r="W235" s="262"/>
      <c r="X235" s="262"/>
      <c r="Y235" s="262"/>
      <c r="Z235" s="262"/>
      <c r="AA235" s="262"/>
      <c r="AB235" s="262"/>
      <c r="AC235" s="262"/>
      <c r="AD235" s="262"/>
      <c r="AE235" s="1"/>
      <c r="AF235" s="141"/>
      <c r="AG235" s="141"/>
      <c r="AH235" s="474" t="s">
        <v>258</v>
      </c>
      <c r="AI235" s="474"/>
      <c r="AJ235" s="474"/>
      <c r="AK235" s="474"/>
      <c r="AL235" s="474"/>
      <c r="AM235" s="474"/>
      <c r="AN235" s="474"/>
      <c r="AO235" s="474"/>
      <c r="AP235" s="474"/>
      <c r="AQ235" s="474"/>
      <c r="AR235" s="474"/>
      <c r="AS235" s="474"/>
      <c r="AT235" s="474"/>
      <c r="AU235" s="474"/>
      <c r="AV235" s="474"/>
      <c r="AW235" s="474"/>
      <c r="AX235" s="474"/>
      <c r="AY235" s="474"/>
      <c r="AZ235" s="474"/>
      <c r="BA235" s="474"/>
      <c r="BB235" s="474"/>
      <c r="BC235" s="474"/>
      <c r="BD235" s="474"/>
      <c r="BE235" s="474"/>
      <c r="BF235" s="474"/>
      <c r="BG235" s="474"/>
      <c r="BH235" s="474"/>
      <c r="BI235" s="474"/>
      <c r="BJ235" s="141"/>
      <c r="BK235" s="1"/>
    </row>
    <row r="236" spans="1:63" x14ac:dyDescent="0.4">
      <c r="A236" s="1"/>
      <c r="B236" s="1"/>
      <c r="C236" s="262" t="s">
        <v>259</v>
      </c>
      <c r="D236" s="262"/>
      <c r="E236" s="262"/>
      <c r="F236" s="262"/>
      <c r="G236" s="262"/>
      <c r="H236" s="262"/>
      <c r="I236" s="262"/>
      <c r="J236" s="262"/>
      <c r="K236" s="262"/>
      <c r="L236" s="262"/>
      <c r="M236" s="262"/>
      <c r="N236" s="262"/>
      <c r="O236" s="262"/>
      <c r="P236" s="262"/>
      <c r="Q236" s="262"/>
      <c r="R236" s="262"/>
      <c r="S236" s="262"/>
      <c r="T236" s="262"/>
      <c r="U236" s="262"/>
      <c r="V236" s="262"/>
      <c r="W236" s="262"/>
      <c r="X236" s="262"/>
      <c r="Y236" s="262"/>
      <c r="Z236" s="262"/>
      <c r="AA236" s="262"/>
      <c r="AB236" s="262"/>
      <c r="AC236" s="262"/>
      <c r="AD236" s="262"/>
      <c r="AE236" s="1"/>
      <c r="AF236" s="141"/>
      <c r="AG236" s="141"/>
      <c r="AH236" s="474" t="s">
        <v>259</v>
      </c>
      <c r="AI236" s="474"/>
      <c r="AJ236" s="474"/>
      <c r="AK236" s="474"/>
      <c r="AL236" s="474"/>
      <c r="AM236" s="474"/>
      <c r="AN236" s="474"/>
      <c r="AO236" s="474"/>
      <c r="AP236" s="474"/>
      <c r="AQ236" s="474"/>
      <c r="AR236" s="474"/>
      <c r="AS236" s="474"/>
      <c r="AT236" s="474"/>
      <c r="AU236" s="474"/>
      <c r="AV236" s="474"/>
      <c r="AW236" s="474"/>
      <c r="AX236" s="474"/>
      <c r="AY236" s="474"/>
      <c r="AZ236" s="474"/>
      <c r="BA236" s="474"/>
      <c r="BB236" s="474"/>
      <c r="BC236" s="474"/>
      <c r="BD236" s="474"/>
      <c r="BE236" s="474"/>
      <c r="BF236" s="474"/>
      <c r="BG236" s="474"/>
      <c r="BH236" s="474"/>
      <c r="BI236" s="474"/>
      <c r="BJ236" s="141"/>
      <c r="BK236" s="1"/>
    </row>
    <row r="237" spans="1:63" x14ac:dyDescent="0.4">
      <c r="A237" s="1"/>
      <c r="B237" s="1"/>
      <c r="C237" s="383"/>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3"/>
      <c r="AD237" s="1"/>
      <c r="AE237" s="1"/>
      <c r="AF237" s="141"/>
      <c r="AG237" s="141"/>
      <c r="AH237" s="742"/>
      <c r="AI237" s="742"/>
      <c r="AJ237" s="742"/>
      <c r="AK237" s="742"/>
      <c r="AL237" s="742"/>
      <c r="AM237" s="742"/>
      <c r="AN237" s="742"/>
      <c r="AO237" s="742"/>
      <c r="AP237" s="742"/>
      <c r="AQ237" s="742"/>
      <c r="AR237" s="742"/>
      <c r="AS237" s="742"/>
      <c r="AT237" s="742"/>
      <c r="AU237" s="742"/>
      <c r="AV237" s="742"/>
      <c r="AW237" s="742"/>
      <c r="AX237" s="742"/>
      <c r="AY237" s="742"/>
      <c r="AZ237" s="742"/>
      <c r="BA237" s="742"/>
      <c r="BB237" s="742"/>
      <c r="BC237" s="742"/>
      <c r="BD237" s="742"/>
      <c r="BE237" s="742"/>
      <c r="BF237" s="742"/>
      <c r="BG237" s="742"/>
      <c r="BH237" s="742"/>
      <c r="BI237" s="141"/>
      <c r="BJ237" s="141"/>
      <c r="BK237" s="1"/>
    </row>
    <row r="238" spans="1:63" x14ac:dyDescent="0.4">
      <c r="A238" s="1"/>
      <c r="B238" s="1"/>
      <c r="C238" s="383"/>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1"/>
      <c r="AE238" s="1"/>
      <c r="AF238" s="141"/>
      <c r="AG238" s="141"/>
      <c r="AH238" s="742"/>
      <c r="AI238" s="742"/>
      <c r="AJ238" s="742"/>
      <c r="AK238" s="742"/>
      <c r="AL238" s="742"/>
      <c r="AM238" s="742"/>
      <c r="AN238" s="742"/>
      <c r="AO238" s="742"/>
      <c r="AP238" s="742"/>
      <c r="AQ238" s="742"/>
      <c r="AR238" s="742"/>
      <c r="AS238" s="742"/>
      <c r="AT238" s="742"/>
      <c r="AU238" s="742"/>
      <c r="AV238" s="742"/>
      <c r="AW238" s="742"/>
      <c r="AX238" s="742"/>
      <c r="AY238" s="742"/>
      <c r="AZ238" s="742"/>
      <c r="BA238" s="742"/>
      <c r="BB238" s="742"/>
      <c r="BC238" s="742"/>
      <c r="BD238" s="742"/>
      <c r="BE238" s="742"/>
      <c r="BF238" s="742"/>
      <c r="BG238" s="742"/>
      <c r="BH238" s="742"/>
      <c r="BI238" s="141"/>
      <c r="BJ238" s="141"/>
      <c r="BK238" s="1"/>
    </row>
    <row r="239" spans="1:63" x14ac:dyDescent="0.4">
      <c r="A239" s="1"/>
      <c r="B239" s="1"/>
      <c r="C239" s="383"/>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1"/>
      <c r="AE239" s="1"/>
      <c r="AF239" s="141"/>
      <c r="AG239" s="141"/>
      <c r="AH239" s="742"/>
      <c r="AI239" s="742"/>
      <c r="AJ239" s="742"/>
      <c r="AK239" s="742"/>
      <c r="AL239" s="742"/>
      <c r="AM239" s="742"/>
      <c r="AN239" s="742"/>
      <c r="AO239" s="742"/>
      <c r="AP239" s="742"/>
      <c r="AQ239" s="742"/>
      <c r="AR239" s="742"/>
      <c r="AS239" s="742"/>
      <c r="AT239" s="742"/>
      <c r="AU239" s="742"/>
      <c r="AV239" s="742"/>
      <c r="AW239" s="742"/>
      <c r="AX239" s="742"/>
      <c r="AY239" s="742"/>
      <c r="AZ239" s="742"/>
      <c r="BA239" s="742"/>
      <c r="BB239" s="742"/>
      <c r="BC239" s="742"/>
      <c r="BD239" s="742"/>
      <c r="BE239" s="742"/>
      <c r="BF239" s="742"/>
      <c r="BG239" s="742"/>
      <c r="BH239" s="742"/>
      <c r="BI239" s="141"/>
      <c r="BJ239" s="141"/>
      <c r="BK239" s="1"/>
    </row>
    <row r="240" spans="1:63" x14ac:dyDescent="0.4">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41"/>
      <c r="AG240" s="141"/>
      <c r="AH240" s="141"/>
      <c r="AI240" s="141"/>
      <c r="AJ240" s="141"/>
      <c r="AK240" s="141"/>
      <c r="AL240" s="141"/>
      <c r="AM240" s="141"/>
      <c r="AN240" s="141"/>
      <c r="AO240" s="141"/>
      <c r="AP240" s="141"/>
      <c r="AQ240" s="141"/>
      <c r="AR240" s="141"/>
      <c r="AS240" s="141"/>
      <c r="AT240" s="141"/>
      <c r="AU240" s="141"/>
      <c r="AV240" s="141"/>
      <c r="AW240" s="141"/>
      <c r="AX240" s="141"/>
      <c r="AY240" s="141"/>
      <c r="AZ240" s="141"/>
      <c r="BA240" s="141"/>
      <c r="BB240" s="141"/>
      <c r="BC240" s="141"/>
      <c r="BD240" s="141"/>
      <c r="BE240" s="141"/>
      <c r="BF240" s="141"/>
      <c r="BG240" s="141"/>
      <c r="BH240" s="141"/>
      <c r="BI240" s="141"/>
      <c r="BJ240" s="141"/>
      <c r="BK240" s="1"/>
    </row>
    <row r="241" spans="1:63" x14ac:dyDescent="0.4">
      <c r="A241" s="262" t="s">
        <v>260</v>
      </c>
      <c r="B241" s="262"/>
      <c r="C241" s="262"/>
      <c r="D241" s="262"/>
      <c r="E241" s="262"/>
      <c r="F241" s="262"/>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474" t="s">
        <v>260</v>
      </c>
      <c r="AG241" s="474"/>
      <c r="AH241" s="474"/>
      <c r="AI241" s="474"/>
      <c r="AJ241" s="474"/>
      <c r="AK241" s="474"/>
      <c r="AL241" s="141"/>
      <c r="AM241" s="141"/>
      <c r="AN241" s="141"/>
      <c r="AO241" s="141"/>
      <c r="AP241" s="141"/>
      <c r="AQ241" s="141"/>
      <c r="AR241" s="141"/>
      <c r="AS241" s="141"/>
      <c r="AT241" s="141"/>
      <c r="AU241" s="141"/>
      <c r="AV241" s="141"/>
      <c r="AW241" s="141"/>
      <c r="AX241" s="141"/>
      <c r="AY241" s="141"/>
      <c r="AZ241" s="141"/>
      <c r="BA241" s="141"/>
      <c r="BB241" s="141"/>
      <c r="BC241" s="141"/>
      <c r="BD241" s="141"/>
      <c r="BE241" s="141"/>
      <c r="BF241" s="141"/>
      <c r="BG241" s="141"/>
      <c r="BH241" s="141"/>
      <c r="BI241" s="141"/>
      <c r="BJ241" s="141"/>
      <c r="BK241" s="1"/>
    </row>
    <row r="242" spans="1:63" x14ac:dyDescent="0.4">
      <c r="A242" s="1"/>
      <c r="B242" s="262" t="s">
        <v>261</v>
      </c>
      <c r="C242" s="262"/>
      <c r="D242" s="262"/>
      <c r="E242" s="262"/>
      <c r="F242" s="262"/>
      <c r="G242" s="262"/>
      <c r="H242" s="262"/>
      <c r="I242" s="262"/>
      <c r="J242" s="262"/>
      <c r="K242" s="262"/>
      <c r="L242" s="262"/>
      <c r="M242" s="262"/>
      <c r="N242" s="262"/>
      <c r="O242" s="262"/>
      <c r="P242" s="262"/>
      <c r="Q242" s="262"/>
      <c r="R242" s="262"/>
      <c r="S242" s="262"/>
      <c r="T242" s="262"/>
      <c r="U242" s="262"/>
      <c r="V242" s="262"/>
      <c r="W242" s="262"/>
      <c r="X242" s="1"/>
      <c r="Y242" s="1"/>
      <c r="Z242" s="1"/>
      <c r="AA242" s="1"/>
      <c r="AB242" s="1"/>
      <c r="AC242" s="1"/>
      <c r="AD242" s="1"/>
      <c r="AE242" s="1"/>
      <c r="AF242" s="141"/>
      <c r="AG242" s="474" t="s">
        <v>261</v>
      </c>
      <c r="AH242" s="474"/>
      <c r="AI242" s="474"/>
      <c r="AJ242" s="474"/>
      <c r="AK242" s="474"/>
      <c r="AL242" s="474"/>
      <c r="AM242" s="474"/>
      <c r="AN242" s="474"/>
      <c r="AO242" s="474"/>
      <c r="AP242" s="474"/>
      <c r="AQ242" s="474"/>
      <c r="AR242" s="474"/>
      <c r="AS242" s="474"/>
      <c r="AT242" s="474"/>
      <c r="AU242" s="474"/>
      <c r="AV242" s="474"/>
      <c r="AW242" s="474"/>
      <c r="AX242" s="474"/>
      <c r="AY242" s="474"/>
      <c r="AZ242" s="474"/>
      <c r="BA242" s="474"/>
      <c r="BB242" s="474"/>
      <c r="BC242" s="141"/>
      <c r="BD242" s="141"/>
      <c r="BE242" s="141"/>
      <c r="BF242" s="141"/>
      <c r="BG242" s="141"/>
      <c r="BH242" s="141"/>
      <c r="BI242" s="141"/>
      <c r="BJ242" s="141"/>
      <c r="BK242" s="1"/>
    </row>
    <row r="243" spans="1:63" x14ac:dyDescent="0.4">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41"/>
      <c r="AG243" s="141"/>
      <c r="AH243" s="141"/>
      <c r="AI243" s="141"/>
      <c r="AJ243" s="141"/>
      <c r="AK243" s="141"/>
      <c r="AL243" s="141"/>
      <c r="AM243" s="141"/>
      <c r="AN243" s="141"/>
      <c r="AO243" s="141"/>
      <c r="AP243" s="141"/>
      <c r="AQ243" s="141"/>
      <c r="AR243" s="141"/>
      <c r="AS243" s="141"/>
      <c r="AT243" s="141"/>
      <c r="AU243" s="141"/>
      <c r="AV243" s="141"/>
      <c r="AW243" s="141"/>
      <c r="AX243" s="141"/>
      <c r="AY243" s="141"/>
      <c r="AZ243" s="141"/>
      <c r="BA243" s="141"/>
      <c r="BB243" s="141"/>
      <c r="BC243" s="141"/>
      <c r="BD243" s="141"/>
      <c r="BE243" s="141"/>
      <c r="BF243" s="141"/>
      <c r="BG243" s="141"/>
      <c r="BH243" s="141"/>
      <c r="BI243" s="141"/>
      <c r="BJ243" s="141"/>
      <c r="BK243" s="1"/>
    </row>
    <row r="244" spans="1:63" x14ac:dyDescent="0.4">
      <c r="A244" s="1"/>
      <c r="B244" s="1"/>
      <c r="C244" s="133" t="s">
        <v>330</v>
      </c>
      <c r="D244" s="262" t="s">
        <v>262</v>
      </c>
      <c r="E244" s="262"/>
      <c r="F244" s="262"/>
      <c r="G244" s="262"/>
      <c r="H244" s="262"/>
      <c r="I244" s="262"/>
      <c r="J244" s="262"/>
      <c r="K244" s="262"/>
      <c r="L244" s="262"/>
      <c r="M244" s="262"/>
      <c r="N244" s="262"/>
      <c r="O244" s="262"/>
      <c r="P244" s="262"/>
      <c r="Q244" s="262"/>
      <c r="R244" s="262"/>
      <c r="S244" s="262"/>
      <c r="T244" s="262"/>
      <c r="U244" s="262"/>
      <c r="V244" s="262"/>
      <c r="W244" s="262"/>
      <c r="X244" s="262"/>
      <c r="Y244" s="262"/>
      <c r="Z244" s="262"/>
      <c r="AA244" s="262"/>
      <c r="AB244" s="262"/>
      <c r="AC244" s="262"/>
      <c r="AD244" s="262"/>
      <c r="AE244" s="262"/>
      <c r="AF244" s="141"/>
      <c r="AG244" s="141"/>
      <c r="AH244" s="197" t="s">
        <v>330</v>
      </c>
      <c r="AI244" s="474" t="s">
        <v>262</v>
      </c>
      <c r="AJ244" s="474"/>
      <c r="AK244" s="474"/>
      <c r="AL244" s="474"/>
      <c r="AM244" s="474"/>
      <c r="AN244" s="474"/>
      <c r="AO244" s="474"/>
      <c r="AP244" s="474"/>
      <c r="AQ244" s="474"/>
      <c r="AR244" s="474"/>
      <c r="AS244" s="474"/>
      <c r="AT244" s="474"/>
      <c r="AU244" s="474"/>
      <c r="AV244" s="474"/>
      <c r="AW244" s="474"/>
      <c r="AX244" s="474"/>
      <c r="AY244" s="474"/>
      <c r="AZ244" s="474"/>
      <c r="BA244" s="474"/>
      <c r="BB244" s="474"/>
      <c r="BC244" s="474"/>
      <c r="BD244" s="474"/>
      <c r="BE244" s="474"/>
      <c r="BF244" s="474"/>
      <c r="BG244" s="474"/>
      <c r="BH244" s="474"/>
      <c r="BI244" s="474"/>
      <c r="BJ244" s="474"/>
      <c r="BK244" s="1"/>
    </row>
    <row r="245" spans="1:63" x14ac:dyDescent="0.4">
      <c r="A245" s="1"/>
      <c r="B245" s="1"/>
      <c r="D245" s="262" t="s">
        <v>263</v>
      </c>
      <c r="E245" s="262"/>
      <c r="F245" s="262"/>
      <c r="G245" s="262"/>
      <c r="H245" s="262"/>
      <c r="I245" s="262"/>
      <c r="J245" s="262"/>
      <c r="K245" s="262"/>
      <c r="L245" s="262"/>
      <c r="M245" s="262"/>
      <c r="N245" s="262"/>
      <c r="O245" s="262"/>
      <c r="P245" s="262"/>
      <c r="Q245" s="262"/>
      <c r="R245" s="262"/>
      <c r="S245" s="262"/>
      <c r="T245" s="262"/>
      <c r="U245" s="262"/>
      <c r="V245" s="262"/>
      <c r="W245" s="262"/>
      <c r="X245" s="262"/>
      <c r="Y245" s="262"/>
      <c r="Z245" s="262"/>
      <c r="AA245" s="262"/>
      <c r="AB245" s="262"/>
      <c r="AC245" s="262"/>
      <c r="AD245" s="262"/>
      <c r="AE245" s="262"/>
      <c r="AF245" s="141"/>
      <c r="AG245" s="141"/>
      <c r="AH245" s="175"/>
      <c r="AI245" s="474" t="s">
        <v>263</v>
      </c>
      <c r="AJ245" s="474"/>
      <c r="AK245" s="474"/>
      <c r="AL245" s="474"/>
      <c r="AM245" s="474"/>
      <c r="AN245" s="474"/>
      <c r="AO245" s="474"/>
      <c r="AP245" s="474"/>
      <c r="AQ245" s="474"/>
      <c r="AR245" s="474"/>
      <c r="AS245" s="474"/>
      <c r="AT245" s="474"/>
      <c r="AU245" s="474"/>
      <c r="AV245" s="474"/>
      <c r="AW245" s="474"/>
      <c r="AX245" s="474"/>
      <c r="AY245" s="474"/>
      <c r="AZ245" s="474"/>
      <c r="BA245" s="474"/>
      <c r="BB245" s="474"/>
      <c r="BC245" s="474"/>
      <c r="BD245" s="474"/>
      <c r="BE245" s="474"/>
      <c r="BF245" s="474"/>
      <c r="BG245" s="474"/>
      <c r="BH245" s="474"/>
      <c r="BI245" s="474"/>
      <c r="BJ245" s="474"/>
      <c r="BK245" s="1"/>
    </row>
    <row r="246" spans="1:63" x14ac:dyDescent="0.4">
      <c r="A246" s="1"/>
      <c r="B246" s="1"/>
      <c r="D246" s="262" t="s">
        <v>264</v>
      </c>
      <c r="E246" s="262"/>
      <c r="F246" s="262"/>
      <c r="G246" s="262"/>
      <c r="H246" s="262"/>
      <c r="I246" s="262"/>
      <c r="J246" s="262"/>
      <c r="K246" s="262"/>
      <c r="L246" s="262"/>
      <c r="M246" s="262"/>
      <c r="N246" s="262"/>
      <c r="O246" s="262"/>
      <c r="P246" s="262"/>
      <c r="Q246" s="262"/>
      <c r="R246" s="262"/>
      <c r="S246" s="262"/>
      <c r="T246" s="262"/>
      <c r="U246" s="262"/>
      <c r="V246" s="262"/>
      <c r="W246" s="262"/>
      <c r="X246" s="262"/>
      <c r="Y246" s="262"/>
      <c r="Z246" s="262"/>
      <c r="AA246" s="262"/>
      <c r="AB246" s="262"/>
      <c r="AC246" s="262"/>
      <c r="AD246" s="262"/>
      <c r="AE246" s="262"/>
      <c r="AF246" s="141"/>
      <c r="AG246" s="141"/>
      <c r="AH246" s="175"/>
      <c r="AI246" s="474" t="s">
        <v>264</v>
      </c>
      <c r="AJ246" s="474"/>
      <c r="AK246" s="474"/>
      <c r="AL246" s="474"/>
      <c r="AM246" s="474"/>
      <c r="AN246" s="474"/>
      <c r="AO246" s="474"/>
      <c r="AP246" s="474"/>
      <c r="AQ246" s="474"/>
      <c r="AR246" s="474"/>
      <c r="AS246" s="474"/>
      <c r="AT246" s="474"/>
      <c r="AU246" s="474"/>
      <c r="AV246" s="474"/>
      <c r="AW246" s="474"/>
      <c r="AX246" s="474"/>
      <c r="AY246" s="474"/>
      <c r="AZ246" s="474"/>
      <c r="BA246" s="474"/>
      <c r="BB246" s="474"/>
      <c r="BC246" s="474"/>
      <c r="BD246" s="474"/>
      <c r="BE246" s="474"/>
      <c r="BF246" s="474"/>
      <c r="BG246" s="474"/>
      <c r="BH246" s="474"/>
      <c r="BI246" s="474"/>
      <c r="BJ246" s="474"/>
      <c r="BK246" s="1"/>
    </row>
    <row r="247" spans="1:63" x14ac:dyDescent="0.4">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41"/>
      <c r="AG247" s="141"/>
      <c r="AH247" s="141"/>
      <c r="AI247" s="141"/>
      <c r="AJ247" s="141"/>
      <c r="AK247" s="141"/>
      <c r="AL247" s="141"/>
      <c r="AM247" s="141"/>
      <c r="AN247" s="141"/>
      <c r="AO247" s="141"/>
      <c r="AP247" s="141"/>
      <c r="AQ247" s="141"/>
      <c r="AR247" s="141"/>
      <c r="AS247" s="141"/>
      <c r="AT247" s="141"/>
      <c r="AU247" s="141"/>
      <c r="AV247" s="141"/>
      <c r="AW247" s="141"/>
      <c r="AX247" s="141"/>
      <c r="AY247" s="141"/>
      <c r="AZ247" s="141"/>
      <c r="BA247" s="141"/>
      <c r="BB247" s="141"/>
      <c r="BC247" s="141"/>
      <c r="BD247" s="141"/>
      <c r="BE247" s="141"/>
      <c r="BF247" s="141"/>
      <c r="BG247" s="141"/>
      <c r="BH247" s="141"/>
      <c r="BI247" s="141"/>
      <c r="BJ247" s="141"/>
      <c r="BK247" s="1"/>
    </row>
    <row r="248" spans="1:63" x14ac:dyDescent="0.4">
      <c r="A248" s="1"/>
      <c r="B248" s="1"/>
      <c r="C248" s="222" t="s">
        <v>405</v>
      </c>
      <c r="D248" s="222"/>
      <c r="E248" s="222"/>
      <c r="F248" s="222"/>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c r="AC248" s="222"/>
      <c r="AD248" s="222"/>
      <c r="AE248" s="1"/>
      <c r="AF248" s="1"/>
      <c r="AG248" s="1"/>
      <c r="AH248" s="222" t="s">
        <v>405</v>
      </c>
      <c r="AI248" s="222"/>
      <c r="AJ248" s="222"/>
      <c r="AK248" s="222"/>
      <c r="AL248" s="222"/>
      <c r="AM248" s="222"/>
      <c r="AN248" s="222"/>
      <c r="AO248" s="222"/>
      <c r="AP248" s="222"/>
      <c r="AQ248" s="222"/>
      <c r="AR248" s="222"/>
      <c r="AS248" s="222"/>
      <c r="AT248" s="222"/>
      <c r="AU248" s="222"/>
      <c r="AV248" s="222"/>
      <c r="AW248" s="222"/>
      <c r="AX248" s="222"/>
      <c r="AY248" s="222"/>
      <c r="AZ248" s="222"/>
      <c r="BA248" s="222"/>
      <c r="BB248" s="222"/>
      <c r="BC248" s="222"/>
      <c r="BD248" s="222"/>
      <c r="BE248" s="222"/>
      <c r="BF248" s="222"/>
      <c r="BG248" s="222"/>
      <c r="BH248" s="222"/>
      <c r="BI248" s="222"/>
      <c r="BJ248" s="1"/>
      <c r="BK248" s="1"/>
    </row>
    <row r="249" spans="1:63" x14ac:dyDescent="0.4">
      <c r="A249" s="1"/>
      <c r="B249" s="1"/>
      <c r="C249" s="220" t="s">
        <v>408</v>
      </c>
      <c r="D249" s="222" t="s">
        <v>406</v>
      </c>
      <c r="E249" s="222"/>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1"/>
      <c r="AF249" s="1"/>
      <c r="AG249" s="1"/>
      <c r="AH249" s="220" t="s">
        <v>408</v>
      </c>
      <c r="AI249" s="222" t="s">
        <v>406</v>
      </c>
      <c r="AJ249" s="222"/>
      <c r="AK249" s="222"/>
      <c r="AL249" s="222"/>
      <c r="AM249" s="222"/>
      <c r="AN249" s="222"/>
      <c r="AO249" s="222"/>
      <c r="AP249" s="222"/>
      <c r="AQ249" s="222"/>
      <c r="AR249" s="222"/>
      <c r="AS249" s="222"/>
      <c r="AT249" s="222"/>
      <c r="AU249" s="222"/>
      <c r="AV249" s="222"/>
      <c r="AW249" s="222"/>
      <c r="AX249" s="222"/>
      <c r="AY249" s="222"/>
      <c r="AZ249" s="222"/>
      <c r="BA249" s="222"/>
      <c r="BB249" s="222"/>
      <c r="BC249" s="222"/>
      <c r="BD249" s="222"/>
      <c r="BE249" s="222"/>
      <c r="BF249" s="222"/>
      <c r="BG249" s="222"/>
      <c r="BH249" s="222"/>
      <c r="BI249" s="222"/>
      <c r="BJ249" s="1"/>
      <c r="BK249" s="1"/>
    </row>
    <row r="250" spans="1:63" x14ac:dyDescent="0.4">
      <c r="A250" s="1"/>
      <c r="B250" s="1"/>
      <c r="C250" s="221"/>
      <c r="D250" s="223" t="s">
        <v>407</v>
      </c>
      <c r="E250" s="223"/>
      <c r="F250" s="223"/>
      <c r="G250" s="223"/>
      <c r="H250" s="223"/>
      <c r="I250" s="223"/>
      <c r="J250" s="223"/>
      <c r="K250" s="223"/>
      <c r="L250" s="223"/>
      <c r="M250" s="223"/>
      <c r="N250" s="223"/>
      <c r="O250" s="223"/>
      <c r="P250" s="223"/>
      <c r="Q250" s="223"/>
      <c r="R250" s="223"/>
      <c r="S250" s="223"/>
      <c r="T250" s="223"/>
      <c r="U250" s="223"/>
      <c r="V250" s="223"/>
      <c r="W250" s="223"/>
      <c r="X250" s="223"/>
      <c r="Y250" s="223"/>
      <c r="Z250" s="223"/>
      <c r="AA250" s="223"/>
      <c r="AB250" s="223"/>
      <c r="AC250" s="223"/>
      <c r="AD250" s="223"/>
      <c r="AE250" s="1"/>
      <c r="AF250" s="1"/>
      <c r="AG250" s="1"/>
      <c r="AH250" s="221"/>
      <c r="AI250" s="223" t="s">
        <v>407</v>
      </c>
      <c r="AJ250" s="223"/>
      <c r="AK250" s="223"/>
      <c r="AL250" s="223"/>
      <c r="AM250" s="223"/>
      <c r="AN250" s="223"/>
      <c r="AO250" s="223"/>
      <c r="AP250" s="223"/>
      <c r="AQ250" s="223"/>
      <c r="AR250" s="223"/>
      <c r="AS250" s="223"/>
      <c r="AT250" s="223"/>
      <c r="AU250" s="223"/>
      <c r="AV250" s="223"/>
      <c r="AW250" s="223"/>
      <c r="AX250" s="223"/>
      <c r="AY250" s="223"/>
      <c r="AZ250" s="223"/>
      <c r="BA250" s="223"/>
      <c r="BB250" s="223"/>
      <c r="BC250" s="223"/>
      <c r="BD250" s="223"/>
      <c r="BE250" s="223"/>
      <c r="BF250" s="223"/>
      <c r="BG250" s="223"/>
      <c r="BH250" s="223"/>
      <c r="BI250" s="223"/>
      <c r="BJ250" s="1"/>
      <c r="BK250" s="1"/>
    </row>
    <row r="251" spans="1:63" x14ac:dyDescent="0.4">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row>
    <row r="252" spans="1:63" x14ac:dyDescent="0.4">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row>
    <row r="253" spans="1:63" x14ac:dyDescent="0.4">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row>
    <row r="254" spans="1:63" x14ac:dyDescent="0.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row>
    <row r="255" spans="1:63" x14ac:dyDescent="0.4">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row>
    <row r="256" spans="1:63" x14ac:dyDescent="0.4">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row>
  </sheetData>
  <sheetProtection selectLockedCells="1"/>
  <dataConsolidate/>
  <mergeCells count="918">
    <mergeCell ref="AH237:BH239"/>
    <mergeCell ref="AF241:AK241"/>
    <mergeCell ref="AG242:BB242"/>
    <mergeCell ref="AI244:BJ244"/>
    <mergeCell ref="AI245:BJ245"/>
    <mergeCell ref="AI246:BJ246"/>
    <mergeCell ref="AH226:BI226"/>
    <mergeCell ref="AH227:BI227"/>
    <mergeCell ref="AH229:AR229"/>
    <mergeCell ref="AH230:BI230"/>
    <mergeCell ref="AH231:BI231"/>
    <mergeCell ref="AH232:BI232"/>
    <mergeCell ref="AF234:AM234"/>
    <mergeCell ref="AH235:BI235"/>
    <mergeCell ref="AH236:BI236"/>
    <mergeCell ref="AH215:BI215"/>
    <mergeCell ref="AH216:BI216"/>
    <mergeCell ref="AH217:BI217"/>
    <mergeCell ref="AH218:BI218"/>
    <mergeCell ref="AH220:AZ220"/>
    <mergeCell ref="AH221:BI221"/>
    <mergeCell ref="AH222:BI222"/>
    <mergeCell ref="AH223:BI223"/>
    <mergeCell ref="AH225:AQ225"/>
    <mergeCell ref="AH204:BI204"/>
    <mergeCell ref="AH205:BI205"/>
    <mergeCell ref="AH206:BI206"/>
    <mergeCell ref="AH208:AO208"/>
    <mergeCell ref="AH209:BI209"/>
    <mergeCell ref="AH210:BI210"/>
    <mergeCell ref="AH211:BI211"/>
    <mergeCell ref="AH213:AR213"/>
    <mergeCell ref="AH214:BI214"/>
    <mergeCell ref="AG193:BI193"/>
    <mergeCell ref="AG194:BI194"/>
    <mergeCell ref="AH196:AN196"/>
    <mergeCell ref="AH197:BI197"/>
    <mergeCell ref="AH198:BI198"/>
    <mergeCell ref="AH199:BI199"/>
    <mergeCell ref="AH200:BI200"/>
    <mergeCell ref="AH202:AL202"/>
    <mergeCell ref="AH203:BI203"/>
    <mergeCell ref="AH181:BI181"/>
    <mergeCell ref="AH182:BI182"/>
    <mergeCell ref="AH183:BI183"/>
    <mergeCell ref="AF185:BD185"/>
    <mergeCell ref="AG186:BI186"/>
    <mergeCell ref="AG187:BI187"/>
    <mergeCell ref="AF189:AR189"/>
    <mergeCell ref="AG190:BI190"/>
    <mergeCell ref="AF192:AZ192"/>
    <mergeCell ref="AH168:BJ168"/>
    <mergeCell ref="AH169:BJ169"/>
    <mergeCell ref="AH170:BJ170"/>
    <mergeCell ref="AH171:BJ171"/>
    <mergeCell ref="AH172:BJ172"/>
    <mergeCell ref="AH173:BJ173"/>
    <mergeCell ref="AH174:BJ174"/>
    <mergeCell ref="AG176:AX176"/>
    <mergeCell ref="AH177:BH180"/>
    <mergeCell ref="AH165:AR165"/>
    <mergeCell ref="AS165:AX165"/>
    <mergeCell ref="AY165:AZ165"/>
    <mergeCell ref="BA165:BF165"/>
    <mergeCell ref="BG165:BH165"/>
    <mergeCell ref="AH166:AR166"/>
    <mergeCell ref="AS166:AX166"/>
    <mergeCell ref="AY166:AZ166"/>
    <mergeCell ref="BA166:BF166"/>
    <mergeCell ref="BG166:BH166"/>
    <mergeCell ref="AH163:AR163"/>
    <mergeCell ref="AS163:AX163"/>
    <mergeCell ref="AY163:AZ163"/>
    <mergeCell ref="BA163:BF163"/>
    <mergeCell ref="BG163:BH163"/>
    <mergeCell ref="AH164:AR164"/>
    <mergeCell ref="AS164:AX164"/>
    <mergeCell ref="AY164:AZ164"/>
    <mergeCell ref="BA164:BF164"/>
    <mergeCell ref="BG164:BH164"/>
    <mergeCell ref="AY152:BH152"/>
    <mergeCell ref="AH153:BI153"/>
    <mergeCell ref="AH154:BI154"/>
    <mergeCell ref="AH155:BI155"/>
    <mergeCell ref="AH156:BI156"/>
    <mergeCell ref="AH157:BI157"/>
    <mergeCell ref="AH158:BI158"/>
    <mergeCell ref="AG160:AV160"/>
    <mergeCell ref="AH161:AK162"/>
    <mergeCell ref="AL161:AR162"/>
    <mergeCell ref="AS161:AZ161"/>
    <mergeCell ref="BA161:BH161"/>
    <mergeCell ref="AT162:AU162"/>
    <mergeCell ref="AW162:AX162"/>
    <mergeCell ref="AY162:AZ162"/>
    <mergeCell ref="BB162:BC162"/>
    <mergeCell ref="BE162:BF162"/>
    <mergeCell ref="BG162:BH162"/>
    <mergeCell ref="BB139:BH139"/>
    <mergeCell ref="AY140:BH140"/>
    <mergeCell ref="AH142:AJ142"/>
    <mergeCell ref="AK142:AM143"/>
    <mergeCell ref="AN142:AX142"/>
    <mergeCell ref="AY142:BH142"/>
    <mergeCell ref="AH143:AJ152"/>
    <mergeCell ref="AN143:AX143"/>
    <mergeCell ref="AY143:BA143"/>
    <mergeCell ref="BB143:BH143"/>
    <mergeCell ref="AK144:AM145"/>
    <mergeCell ref="AN144:AX148"/>
    <mergeCell ref="AY144:BH145"/>
    <mergeCell ref="AK146:AM147"/>
    <mergeCell ref="AY146:BA146"/>
    <mergeCell ref="BB146:BH146"/>
    <mergeCell ref="AY147:BH148"/>
    <mergeCell ref="AK148:AM152"/>
    <mergeCell ref="AN149:AX152"/>
    <mergeCell ref="AY149:BA149"/>
    <mergeCell ref="BB149:BH149"/>
    <mergeCell ref="AY150:BH150"/>
    <mergeCell ref="AY151:BA151"/>
    <mergeCell ref="BB151:BH151"/>
    <mergeCell ref="AH127:AP127"/>
    <mergeCell ref="AR127:BI127"/>
    <mergeCell ref="AG129:AR129"/>
    <mergeCell ref="AH130:AJ130"/>
    <mergeCell ref="AK130:AM131"/>
    <mergeCell ref="AN130:AX130"/>
    <mergeCell ref="AY130:BH130"/>
    <mergeCell ref="AH131:AJ140"/>
    <mergeCell ref="AN131:AX131"/>
    <mergeCell ref="AY131:BA131"/>
    <mergeCell ref="BB131:BH131"/>
    <mergeCell ref="AK132:AM133"/>
    <mergeCell ref="AN132:AX136"/>
    <mergeCell ref="AY132:BH133"/>
    <mergeCell ref="AK134:AM135"/>
    <mergeCell ref="AY134:BA134"/>
    <mergeCell ref="BB134:BH134"/>
    <mergeCell ref="AY135:BH136"/>
    <mergeCell ref="AK136:AM140"/>
    <mergeCell ref="AN137:AX140"/>
    <mergeCell ref="AY137:BA137"/>
    <mergeCell ref="BB137:BH137"/>
    <mergeCell ref="AY138:BH138"/>
    <mergeCell ref="AY139:BA139"/>
    <mergeCell ref="AH121:AR122"/>
    <mergeCell ref="AS121:AY122"/>
    <mergeCell ref="AZ121:BA122"/>
    <mergeCell ref="BB121:BH122"/>
    <mergeCell ref="BI121:BJ122"/>
    <mergeCell ref="AH123:BJ123"/>
    <mergeCell ref="AH124:BJ124"/>
    <mergeCell ref="AH125:BJ125"/>
    <mergeCell ref="AH126:BJ126"/>
    <mergeCell ref="AS119:AV119"/>
    <mergeCell ref="AW119:AY119"/>
    <mergeCell ref="AZ119:BA119"/>
    <mergeCell ref="BB119:BE119"/>
    <mergeCell ref="BF119:BH119"/>
    <mergeCell ref="BI119:BJ119"/>
    <mergeCell ref="AS120:AV120"/>
    <mergeCell ref="AW120:AY120"/>
    <mergeCell ref="AZ120:BA120"/>
    <mergeCell ref="BB120:BE120"/>
    <mergeCell ref="BF120:BH120"/>
    <mergeCell ref="BI120:BJ120"/>
    <mergeCell ref="AJ117:AP117"/>
    <mergeCell ref="AS117:AW117"/>
    <mergeCell ref="AY117:BA117"/>
    <mergeCell ref="BB117:BF117"/>
    <mergeCell ref="BH117:BJ117"/>
    <mergeCell ref="AS118:AW118"/>
    <mergeCell ref="AY118:BA118"/>
    <mergeCell ref="BB118:BF118"/>
    <mergeCell ref="BH118:BJ118"/>
    <mergeCell ref="AI115:AR115"/>
    <mergeCell ref="AS115:AW115"/>
    <mergeCell ref="AY115:BA115"/>
    <mergeCell ref="BB115:BF115"/>
    <mergeCell ref="BH115:BJ115"/>
    <mergeCell ref="AI116:AR116"/>
    <mergeCell ref="AS116:AW116"/>
    <mergeCell ref="AY116:BA116"/>
    <mergeCell ref="BB116:BF116"/>
    <mergeCell ref="BH116:BJ116"/>
    <mergeCell ref="AI113:AR113"/>
    <mergeCell ref="AS113:AW113"/>
    <mergeCell ref="AY113:BA113"/>
    <mergeCell ref="BB113:BF113"/>
    <mergeCell ref="BH113:BJ113"/>
    <mergeCell ref="AI114:AR114"/>
    <mergeCell ref="AS114:AW114"/>
    <mergeCell ref="AY114:BA114"/>
    <mergeCell ref="BB114:BF114"/>
    <mergeCell ref="BH114:BJ114"/>
    <mergeCell ref="AI110:AR110"/>
    <mergeCell ref="AS110:AW110"/>
    <mergeCell ref="AY110:BA110"/>
    <mergeCell ref="BB110:BF110"/>
    <mergeCell ref="BH110:BJ110"/>
    <mergeCell ref="AI111:AR112"/>
    <mergeCell ref="AS111:AW111"/>
    <mergeCell ref="AY111:BA111"/>
    <mergeCell ref="BB111:BF111"/>
    <mergeCell ref="BH111:BJ111"/>
    <mergeCell ref="AS112:AW112"/>
    <mergeCell ref="AY112:BA112"/>
    <mergeCell ref="BB112:BF112"/>
    <mergeCell ref="BH112:BJ112"/>
    <mergeCell ref="AI108:AR108"/>
    <mergeCell ref="AS108:AW108"/>
    <mergeCell ref="AY108:BA108"/>
    <mergeCell ref="BB108:BF108"/>
    <mergeCell ref="BH108:BJ108"/>
    <mergeCell ref="AI109:AR109"/>
    <mergeCell ref="AS109:AW109"/>
    <mergeCell ref="AY109:BA109"/>
    <mergeCell ref="BB109:BF109"/>
    <mergeCell ref="BH109:BJ109"/>
    <mergeCell ref="AI106:AR106"/>
    <mergeCell ref="AS106:AW106"/>
    <mergeCell ref="AY106:BA106"/>
    <mergeCell ref="BB106:BF106"/>
    <mergeCell ref="BH106:BJ106"/>
    <mergeCell ref="AI107:AR107"/>
    <mergeCell ref="AS107:AW107"/>
    <mergeCell ref="AY107:BA107"/>
    <mergeCell ref="BB107:BF107"/>
    <mergeCell ref="BH107:BJ107"/>
    <mergeCell ref="AI104:AR104"/>
    <mergeCell ref="AS104:AW104"/>
    <mergeCell ref="AY104:BA104"/>
    <mergeCell ref="BB104:BF104"/>
    <mergeCell ref="BH104:BJ104"/>
    <mergeCell ref="AI105:AR105"/>
    <mergeCell ref="AS105:AW105"/>
    <mergeCell ref="AY105:BA105"/>
    <mergeCell ref="BB105:BF105"/>
    <mergeCell ref="BH105:BJ105"/>
    <mergeCell ref="AH102:AR102"/>
    <mergeCell ref="AS102:AW102"/>
    <mergeCell ref="AY102:BA102"/>
    <mergeCell ref="BB102:BF102"/>
    <mergeCell ref="BH102:BJ102"/>
    <mergeCell ref="AI103:AR103"/>
    <mergeCell ref="AS103:AW103"/>
    <mergeCell ref="AY103:BA103"/>
    <mergeCell ref="BB103:BF103"/>
    <mergeCell ref="BH103:BJ103"/>
    <mergeCell ref="AJ99:AP99"/>
    <mergeCell ref="AS99:AU100"/>
    <mergeCell ref="AV99:AX100"/>
    <mergeCell ref="AY99:BA100"/>
    <mergeCell ref="BB99:BD100"/>
    <mergeCell ref="BE99:BG100"/>
    <mergeCell ref="BH99:BJ100"/>
    <mergeCell ref="AH101:AR101"/>
    <mergeCell ref="AS101:AW101"/>
    <mergeCell ref="AY101:BA101"/>
    <mergeCell ref="BB101:BF101"/>
    <mergeCell ref="BH101:BJ101"/>
    <mergeCell ref="AI97:AR97"/>
    <mergeCell ref="AS97:AX97"/>
    <mergeCell ref="AY97:BA97"/>
    <mergeCell ref="BB97:BG97"/>
    <mergeCell ref="BH97:BJ97"/>
    <mergeCell ref="AI98:AR98"/>
    <mergeCell ref="AS98:AX98"/>
    <mergeCell ref="AY98:BA98"/>
    <mergeCell ref="BB98:BG98"/>
    <mergeCell ref="BH98:BJ98"/>
    <mergeCell ref="AH94:AR94"/>
    <mergeCell ref="AS94:AX95"/>
    <mergeCell ref="AY94:BA95"/>
    <mergeCell ref="BB94:BG95"/>
    <mergeCell ref="BH94:BJ95"/>
    <mergeCell ref="AI95:AR95"/>
    <mergeCell ref="AI96:AR96"/>
    <mergeCell ref="AS96:AX96"/>
    <mergeCell ref="AY96:BA96"/>
    <mergeCell ref="BB96:BG96"/>
    <mergeCell ref="BH96:BJ96"/>
    <mergeCell ref="AI91:AR91"/>
    <mergeCell ref="AS91:AW91"/>
    <mergeCell ref="AX91:AY91"/>
    <mergeCell ref="AZ91:BA91"/>
    <mergeCell ref="BB91:BF91"/>
    <mergeCell ref="BG91:BH91"/>
    <mergeCell ref="BI91:BJ91"/>
    <mergeCell ref="AJ92:AP92"/>
    <mergeCell ref="AS92:AU93"/>
    <mergeCell ref="AV92:AX93"/>
    <mergeCell ref="AY92:BA93"/>
    <mergeCell ref="BB92:BD93"/>
    <mergeCell ref="BE92:BG93"/>
    <mergeCell ref="BH92:BJ93"/>
    <mergeCell ref="AH88:AR88"/>
    <mergeCell ref="AS88:AW89"/>
    <mergeCell ref="AX88:AY89"/>
    <mergeCell ref="AZ88:BA89"/>
    <mergeCell ref="BB88:BF89"/>
    <mergeCell ref="BG88:BH89"/>
    <mergeCell ref="BI88:BJ89"/>
    <mergeCell ref="AI89:AR89"/>
    <mergeCell ref="AI90:AR90"/>
    <mergeCell ref="AS90:AW90"/>
    <mergeCell ref="AX90:AY90"/>
    <mergeCell ref="AZ90:BA90"/>
    <mergeCell ref="BB90:BF90"/>
    <mergeCell ref="BG90:BH90"/>
    <mergeCell ref="BI90:BJ90"/>
    <mergeCell ref="AH81:BI81"/>
    <mergeCell ref="AG83:AX83"/>
    <mergeCell ref="AH84:BD84"/>
    <mergeCell ref="AI85:BJ85"/>
    <mergeCell ref="AH86:AI87"/>
    <mergeCell ref="AJ86:AL87"/>
    <mergeCell ref="AM86:AN87"/>
    <mergeCell ref="AO86:AR87"/>
    <mergeCell ref="AS86:BA86"/>
    <mergeCell ref="BB86:BJ86"/>
    <mergeCell ref="AS87:AT87"/>
    <mergeCell ref="AU87:AX87"/>
    <mergeCell ref="AY87:BA87"/>
    <mergeCell ref="BB87:BC87"/>
    <mergeCell ref="BD87:BG87"/>
    <mergeCell ref="BH87:BJ87"/>
    <mergeCell ref="AH77:BI77"/>
    <mergeCell ref="AG79:AU79"/>
    <mergeCell ref="AH80:AN80"/>
    <mergeCell ref="AO80:AP80"/>
    <mergeCell ref="AR80:AS80"/>
    <mergeCell ref="AV80:AW80"/>
    <mergeCell ref="AX80:AY80"/>
    <mergeCell ref="BA80:BB80"/>
    <mergeCell ref="BC80:BI80"/>
    <mergeCell ref="AI62:BI62"/>
    <mergeCell ref="AI63:BI63"/>
    <mergeCell ref="AI64:BI64"/>
    <mergeCell ref="AI65:BI65"/>
    <mergeCell ref="AH67:BH67"/>
    <mergeCell ref="AH70:BI73"/>
    <mergeCell ref="AH74:BI74"/>
    <mergeCell ref="AH75:BI75"/>
    <mergeCell ref="AH76:BI76"/>
    <mergeCell ref="AH52:BI52"/>
    <mergeCell ref="AG54:AT54"/>
    <mergeCell ref="AI55:BI55"/>
    <mergeCell ref="AI56:BI56"/>
    <mergeCell ref="AI57:BI57"/>
    <mergeCell ref="AI58:BI58"/>
    <mergeCell ref="AI59:BI59"/>
    <mergeCell ref="AI60:BI60"/>
    <mergeCell ref="AI61:BI61"/>
    <mergeCell ref="AG38:BJ38"/>
    <mergeCell ref="AG39:BJ39"/>
    <mergeCell ref="AG40:BJ40"/>
    <mergeCell ref="AF43:AW43"/>
    <mergeCell ref="AG44:AQ44"/>
    <mergeCell ref="AH45:BH48"/>
    <mergeCell ref="AH49:BI49"/>
    <mergeCell ref="AH50:BI50"/>
    <mergeCell ref="AH51:BI51"/>
    <mergeCell ref="AG34:AI34"/>
    <mergeCell ref="AK34:AM34"/>
    <mergeCell ref="AO34:AR34"/>
    <mergeCell ref="AT34:AW34"/>
    <mergeCell ref="AY34:BB34"/>
    <mergeCell ref="BD34:BF34"/>
    <mergeCell ref="BG34:BH34"/>
    <mergeCell ref="AG36:BJ36"/>
    <mergeCell ref="AG37:BJ37"/>
    <mergeCell ref="AG30:AJ30"/>
    <mergeCell ref="AH31:AL31"/>
    <mergeCell ref="AM31:AP31"/>
    <mergeCell ref="AR31:AU31"/>
    <mergeCell ref="AW31:AZ31"/>
    <mergeCell ref="AH32:AO32"/>
    <mergeCell ref="AP32:BF32"/>
    <mergeCell ref="AH33:AM33"/>
    <mergeCell ref="AN33:AT33"/>
    <mergeCell ref="AU33:BA33"/>
    <mergeCell ref="AG26:BI26"/>
    <mergeCell ref="AG27:AN27"/>
    <mergeCell ref="AO27:AX27"/>
    <mergeCell ref="AY27:BH27"/>
    <mergeCell ref="AG28:AV28"/>
    <mergeCell ref="AW28:BA28"/>
    <mergeCell ref="BB28:BF28"/>
    <mergeCell ref="BG28:BH28"/>
    <mergeCell ref="AG29:AT29"/>
    <mergeCell ref="AU29:AX29"/>
    <mergeCell ref="AY29:BC29"/>
    <mergeCell ref="BD29:BI29"/>
    <mergeCell ref="AH23:AO23"/>
    <mergeCell ref="AP23:BF23"/>
    <mergeCell ref="AH24:AM24"/>
    <mergeCell ref="AN24:AT24"/>
    <mergeCell ref="AU24:BA24"/>
    <mergeCell ref="AG25:AJ25"/>
    <mergeCell ref="AL25:AO25"/>
    <mergeCell ref="AR25:AT25"/>
    <mergeCell ref="AW25:AX25"/>
    <mergeCell ref="BA25:BB25"/>
    <mergeCell ref="AJ20:AL20"/>
    <mergeCell ref="AN20:AP20"/>
    <mergeCell ref="AQ20:AT20"/>
    <mergeCell ref="AU20:AY20"/>
    <mergeCell ref="AZ20:BE20"/>
    <mergeCell ref="AG21:AJ21"/>
    <mergeCell ref="AH22:AL22"/>
    <mergeCell ref="AM22:AP22"/>
    <mergeCell ref="AR22:AU22"/>
    <mergeCell ref="AW22:AZ22"/>
    <mergeCell ref="AG16:BI16"/>
    <mergeCell ref="AG17:AN17"/>
    <mergeCell ref="AO17:AX17"/>
    <mergeCell ref="AY17:BH17"/>
    <mergeCell ref="AG18:AV18"/>
    <mergeCell ref="AW18:AZ18"/>
    <mergeCell ref="BA18:BD18"/>
    <mergeCell ref="BE18:BH18"/>
    <mergeCell ref="AG19:AT19"/>
    <mergeCell ref="AH13:AO13"/>
    <mergeCell ref="AP13:BF13"/>
    <mergeCell ref="AH14:AM14"/>
    <mergeCell ref="AN14:AT14"/>
    <mergeCell ref="AU14:BA14"/>
    <mergeCell ref="AG15:AJ15"/>
    <mergeCell ref="AL15:AO15"/>
    <mergeCell ref="AR15:AT15"/>
    <mergeCell ref="AW15:AX15"/>
    <mergeCell ref="BA15:BB15"/>
    <mergeCell ref="AG9:AT9"/>
    <mergeCell ref="AJ10:AL10"/>
    <mergeCell ref="AN10:AP10"/>
    <mergeCell ref="AQ10:AT10"/>
    <mergeCell ref="AU10:AY10"/>
    <mergeCell ref="AZ10:BE10"/>
    <mergeCell ref="AG11:AJ11"/>
    <mergeCell ref="AH12:AL12"/>
    <mergeCell ref="AM12:AP12"/>
    <mergeCell ref="AR12:AU12"/>
    <mergeCell ref="AW12:AZ12"/>
    <mergeCell ref="AF1:AR1"/>
    <mergeCell ref="AF3:BI3"/>
    <mergeCell ref="AF5:AN5"/>
    <mergeCell ref="AG6:BI6"/>
    <mergeCell ref="AG7:AN7"/>
    <mergeCell ref="AO7:AX7"/>
    <mergeCell ref="AY7:BH7"/>
    <mergeCell ref="AG8:AV8"/>
    <mergeCell ref="AW8:AZ8"/>
    <mergeCell ref="BA8:BD8"/>
    <mergeCell ref="BE8:BH8"/>
    <mergeCell ref="D107:M107"/>
    <mergeCell ref="D111:M112"/>
    <mergeCell ref="W139:AC139"/>
    <mergeCell ref="B129:M129"/>
    <mergeCell ref="C130:E130"/>
    <mergeCell ref="I130:S130"/>
    <mergeCell ref="T130:AC130"/>
    <mergeCell ref="F130:H131"/>
    <mergeCell ref="F132:H133"/>
    <mergeCell ref="F134:H135"/>
    <mergeCell ref="F136:H140"/>
    <mergeCell ref="W107:AA107"/>
    <mergeCell ref="T108:V108"/>
    <mergeCell ref="W109:AA109"/>
    <mergeCell ref="W110:AA110"/>
    <mergeCell ref="AC108:AE108"/>
    <mergeCell ref="T109:V109"/>
    <mergeCell ref="T110:V110"/>
    <mergeCell ref="AC110:AE110"/>
    <mergeCell ref="C127:K127"/>
    <mergeCell ref="M127:AD127"/>
    <mergeCell ref="T131:V131"/>
    <mergeCell ref="W131:AC131"/>
    <mergeCell ref="N166:S166"/>
    <mergeCell ref="N163:S163"/>
    <mergeCell ref="C124:AE124"/>
    <mergeCell ref="C125:AE125"/>
    <mergeCell ref="C123:AE123"/>
    <mergeCell ref="C126:AE126"/>
    <mergeCell ref="N119:Q119"/>
    <mergeCell ref="U119:V119"/>
    <mergeCell ref="W119:Z119"/>
    <mergeCell ref="AD119:AE119"/>
    <mergeCell ref="N120:Q120"/>
    <mergeCell ref="U120:V120"/>
    <mergeCell ref="W120:Z120"/>
    <mergeCell ref="AD120:AE120"/>
    <mergeCell ref="R119:T119"/>
    <mergeCell ref="R120:T120"/>
    <mergeCell ref="C161:F162"/>
    <mergeCell ref="I143:S143"/>
    <mergeCell ref="T143:V143"/>
    <mergeCell ref="W143:AC143"/>
    <mergeCell ref="F142:H143"/>
    <mergeCell ref="G161:M162"/>
    <mergeCell ref="AD121:AE122"/>
    <mergeCell ref="T139:V139"/>
    <mergeCell ref="C143:E152"/>
    <mergeCell ref="I144:S148"/>
    <mergeCell ref="T144:AC145"/>
    <mergeCell ref="C200:AD200"/>
    <mergeCell ref="N94:S95"/>
    <mergeCell ref="N96:S96"/>
    <mergeCell ref="N97:S97"/>
    <mergeCell ref="N98:S98"/>
    <mergeCell ref="N102:R102"/>
    <mergeCell ref="N103:R103"/>
    <mergeCell ref="N104:R104"/>
    <mergeCell ref="N105:R105"/>
    <mergeCell ref="N106:R106"/>
    <mergeCell ref="N107:R107"/>
    <mergeCell ref="N108:R108"/>
    <mergeCell ref="N109:R109"/>
    <mergeCell ref="N110:R110"/>
    <mergeCell ref="N111:R111"/>
    <mergeCell ref="N112:R112"/>
    <mergeCell ref="Q99:S100"/>
    <mergeCell ref="W105:AA105"/>
    <mergeCell ref="F148:H152"/>
    <mergeCell ref="C102:M102"/>
    <mergeCell ref="W108:AA108"/>
    <mergeCell ref="T104:V104"/>
    <mergeCell ref="U121:V122"/>
    <mergeCell ref="W146:AC146"/>
    <mergeCell ref="T147:AC148"/>
    <mergeCell ref="I149:S152"/>
    <mergeCell ref="T149:V149"/>
    <mergeCell ref="W149:AC149"/>
    <mergeCell ref="T150:AC150"/>
    <mergeCell ref="T151:V151"/>
    <mergeCell ref="W151:AC151"/>
    <mergeCell ref="T152:AC152"/>
    <mergeCell ref="F146:H147"/>
    <mergeCell ref="T146:V146"/>
    <mergeCell ref="AC106:AE106"/>
    <mergeCell ref="AC107:AE107"/>
    <mergeCell ref="W114:AA114"/>
    <mergeCell ref="W115:AA115"/>
    <mergeCell ref="T114:V114"/>
    <mergeCell ref="AC114:AE114"/>
    <mergeCell ref="T115:V115"/>
    <mergeCell ref="W113:AA113"/>
    <mergeCell ref="AC94:AE95"/>
    <mergeCell ref="T96:V96"/>
    <mergeCell ref="AC96:AE96"/>
    <mergeCell ref="N87:O87"/>
    <mergeCell ref="T87:V87"/>
    <mergeCell ref="C94:M94"/>
    <mergeCell ref="E99:K99"/>
    <mergeCell ref="AC99:AE100"/>
    <mergeCell ref="C142:E142"/>
    <mergeCell ref="W112:AA112"/>
    <mergeCell ref="I142:S142"/>
    <mergeCell ref="I131:S131"/>
    <mergeCell ref="T142:AC142"/>
    <mergeCell ref="I132:S136"/>
    <mergeCell ref="D108:M108"/>
    <mergeCell ref="D109:M109"/>
    <mergeCell ref="D110:M110"/>
    <mergeCell ref="D113:M113"/>
    <mergeCell ref="D114:M114"/>
    <mergeCell ref="D104:M104"/>
    <mergeCell ref="D105:M105"/>
    <mergeCell ref="D106:M106"/>
    <mergeCell ref="J86:M87"/>
    <mergeCell ref="T107:V107"/>
    <mergeCell ref="AB91:AC91"/>
    <mergeCell ref="AD91:AE91"/>
    <mergeCell ref="Z92:AB93"/>
    <mergeCell ref="AC92:AE93"/>
    <mergeCell ref="AC87:AE87"/>
    <mergeCell ref="C86:D87"/>
    <mergeCell ref="E86:G87"/>
    <mergeCell ref="H86:I87"/>
    <mergeCell ref="C88:M88"/>
    <mergeCell ref="D89:M89"/>
    <mergeCell ref="D90:M90"/>
    <mergeCell ref="D91:M91"/>
    <mergeCell ref="E92:K92"/>
    <mergeCell ref="W88:AA89"/>
    <mergeCell ref="AB88:AC89"/>
    <mergeCell ref="C182:AD182"/>
    <mergeCell ref="C183:AD183"/>
    <mergeCell ref="A185:Y185"/>
    <mergeCell ref="B186:AD186"/>
    <mergeCell ref="B187:AD187"/>
    <mergeCell ref="A189:M189"/>
    <mergeCell ref="B190:AD190"/>
    <mergeCell ref="E117:K117"/>
    <mergeCell ref="AD88:AE89"/>
    <mergeCell ref="D115:M115"/>
    <mergeCell ref="D116:M116"/>
    <mergeCell ref="D95:M95"/>
    <mergeCell ref="D96:M96"/>
    <mergeCell ref="D97:M97"/>
    <mergeCell ref="D98:M98"/>
    <mergeCell ref="C101:M101"/>
    <mergeCell ref="T102:V102"/>
    <mergeCell ref="AC102:AE102"/>
    <mergeCell ref="T103:V103"/>
    <mergeCell ref="AC103:AE103"/>
    <mergeCell ref="D103:M103"/>
    <mergeCell ref="T101:V101"/>
    <mergeCell ref="AC101:AE101"/>
    <mergeCell ref="F144:H145"/>
    <mergeCell ref="A192:U192"/>
    <mergeCell ref="B193:AD193"/>
    <mergeCell ref="C196:I196"/>
    <mergeCell ref="C202:G202"/>
    <mergeCell ref="B194:AD194"/>
    <mergeCell ref="C197:AD197"/>
    <mergeCell ref="C198:AD198"/>
    <mergeCell ref="C237:AC239"/>
    <mergeCell ref="A234:H234"/>
    <mergeCell ref="C206:AD206"/>
    <mergeCell ref="C211:AD211"/>
    <mergeCell ref="C210:AD210"/>
    <mergeCell ref="C209:AD209"/>
    <mergeCell ref="C218:AD218"/>
    <mergeCell ref="C217:AD217"/>
    <mergeCell ref="C216:AD216"/>
    <mergeCell ref="C215:AD215"/>
    <mergeCell ref="C214:AD214"/>
    <mergeCell ref="C208:J208"/>
    <mergeCell ref="C213:M213"/>
    <mergeCell ref="C199:AD199"/>
    <mergeCell ref="C203:AD203"/>
    <mergeCell ref="C204:AD204"/>
    <mergeCell ref="C205:AD205"/>
    <mergeCell ref="A241:F241"/>
    <mergeCell ref="B242:W242"/>
    <mergeCell ref="C223:AD223"/>
    <mergeCell ref="C222:AD222"/>
    <mergeCell ref="C221:AD221"/>
    <mergeCell ref="C226:AD226"/>
    <mergeCell ref="C232:AD232"/>
    <mergeCell ref="C231:AD231"/>
    <mergeCell ref="C230:AD230"/>
    <mergeCell ref="C236:AD236"/>
    <mergeCell ref="C235:AD235"/>
    <mergeCell ref="C227:AD227"/>
    <mergeCell ref="C229:M229"/>
    <mergeCell ref="C168:AE168"/>
    <mergeCell ref="B176:S176"/>
    <mergeCell ref="C177:AC180"/>
    <mergeCell ref="C181:AD181"/>
    <mergeCell ref="C174:AE174"/>
    <mergeCell ref="C173:AE173"/>
    <mergeCell ref="C172:AE172"/>
    <mergeCell ref="C171:AE171"/>
    <mergeCell ref="C170:AE170"/>
    <mergeCell ref="C169:AE169"/>
    <mergeCell ref="T163:U163"/>
    <mergeCell ref="T164:U164"/>
    <mergeCell ref="T165:U165"/>
    <mergeCell ref="T166:U166"/>
    <mergeCell ref="AB164:AC164"/>
    <mergeCell ref="AB165:AC165"/>
    <mergeCell ref="AB166:AC166"/>
    <mergeCell ref="AB163:AC163"/>
    <mergeCell ref="V163:AA163"/>
    <mergeCell ref="V164:AA164"/>
    <mergeCell ref="V165:AA165"/>
    <mergeCell ref="V166:AA166"/>
    <mergeCell ref="N164:S164"/>
    <mergeCell ref="N165:S165"/>
    <mergeCell ref="T135:AC136"/>
    <mergeCell ref="I137:S140"/>
    <mergeCell ref="T138:AC138"/>
    <mergeCell ref="C166:M166"/>
    <mergeCell ref="C165:M165"/>
    <mergeCell ref="C164:M164"/>
    <mergeCell ref="C163:M163"/>
    <mergeCell ref="N161:U161"/>
    <mergeCell ref="T140:AC140"/>
    <mergeCell ref="C153:AD153"/>
    <mergeCell ref="C154:AD154"/>
    <mergeCell ref="C155:AD155"/>
    <mergeCell ref="C156:AD156"/>
    <mergeCell ref="C157:AD157"/>
    <mergeCell ref="C158:AD158"/>
    <mergeCell ref="B160:Q160"/>
    <mergeCell ref="C131:E140"/>
    <mergeCell ref="R162:S162"/>
    <mergeCell ref="T162:U162"/>
    <mergeCell ref="V161:AC161"/>
    <mergeCell ref="Z162:AA162"/>
    <mergeCell ref="AB162:AC162"/>
    <mergeCell ref="AC111:AE111"/>
    <mergeCell ref="W111:AA111"/>
    <mergeCell ref="N117:R117"/>
    <mergeCell ref="T117:V117"/>
    <mergeCell ref="N118:R118"/>
    <mergeCell ref="T118:V118"/>
    <mergeCell ref="W117:AA117"/>
    <mergeCell ref="AC117:AE117"/>
    <mergeCell ref="W118:AA118"/>
    <mergeCell ref="N114:R114"/>
    <mergeCell ref="N115:R115"/>
    <mergeCell ref="N116:R116"/>
    <mergeCell ref="Y34:AA34"/>
    <mergeCell ref="J34:M34"/>
    <mergeCell ref="O34:R34"/>
    <mergeCell ref="T34:W34"/>
    <mergeCell ref="D57:AD57"/>
    <mergeCell ref="D59:AD59"/>
    <mergeCell ref="D58:AD58"/>
    <mergeCell ref="J80:K80"/>
    <mergeCell ref="M80:N80"/>
    <mergeCell ref="S80:T80"/>
    <mergeCell ref="V80:W80"/>
    <mergeCell ref="C80:I80"/>
    <mergeCell ref="D65:AD65"/>
    <mergeCell ref="D60:AD60"/>
    <mergeCell ref="C67:AC67"/>
    <mergeCell ref="C74:AD74"/>
    <mergeCell ref="C75:AD75"/>
    <mergeCell ref="C76:AD76"/>
    <mergeCell ref="C77:AD77"/>
    <mergeCell ref="B79:P79"/>
    <mergeCell ref="A43:R43"/>
    <mergeCell ref="B54:O54"/>
    <mergeCell ref="D55:AD55"/>
    <mergeCell ref="D56:AD56"/>
    <mergeCell ref="A1:M1"/>
    <mergeCell ref="A5:I5"/>
    <mergeCell ref="A3:AD3"/>
    <mergeCell ref="C13:J13"/>
    <mergeCell ref="K13:AA13"/>
    <mergeCell ref="B6:AD6"/>
    <mergeCell ref="B16:AD16"/>
    <mergeCell ref="J7:S7"/>
    <mergeCell ref="T7:AC7"/>
    <mergeCell ref="B8:Q8"/>
    <mergeCell ref="M12:P12"/>
    <mergeCell ref="R12:U12"/>
    <mergeCell ref="P14:V14"/>
    <mergeCell ref="I14:O14"/>
    <mergeCell ref="C14:H14"/>
    <mergeCell ref="E10:G10"/>
    <mergeCell ref="I10:K10"/>
    <mergeCell ref="H12:K12"/>
    <mergeCell ref="R8:U8"/>
    <mergeCell ref="B7:I7"/>
    <mergeCell ref="B9:O9"/>
    <mergeCell ref="B11:E11"/>
    <mergeCell ref="C12:G12"/>
    <mergeCell ref="B15:E15"/>
    <mergeCell ref="H22:K22"/>
    <mergeCell ref="M22:P22"/>
    <mergeCell ref="K32:AA32"/>
    <mergeCell ref="Y29:AD29"/>
    <mergeCell ref="J27:S27"/>
    <mergeCell ref="T27:AC27"/>
    <mergeCell ref="B29:O29"/>
    <mergeCell ref="B30:E30"/>
    <mergeCell ref="K23:AA23"/>
    <mergeCell ref="AB28:AC28"/>
    <mergeCell ref="G25:J25"/>
    <mergeCell ref="B26:AD26"/>
    <mergeCell ref="P29:S29"/>
    <mergeCell ref="B28:Q28"/>
    <mergeCell ref="R28:V28"/>
    <mergeCell ref="C22:G22"/>
    <mergeCell ref="C23:J23"/>
    <mergeCell ref="B25:E25"/>
    <mergeCell ref="R22:U22"/>
    <mergeCell ref="C24:H24"/>
    <mergeCell ref="I24:O24"/>
    <mergeCell ref="P24:V24"/>
    <mergeCell ref="W28:AA28"/>
    <mergeCell ref="B27:I27"/>
    <mergeCell ref="T29:X29"/>
    <mergeCell ref="B34:D34"/>
    <mergeCell ref="H31:K31"/>
    <mergeCell ref="M31:P31"/>
    <mergeCell ref="M25:O25"/>
    <mergeCell ref="R25:S25"/>
    <mergeCell ref="V25:W25"/>
    <mergeCell ref="W87:X87"/>
    <mergeCell ref="S88:T89"/>
    <mergeCell ref="U88:V89"/>
    <mergeCell ref="B36:AE36"/>
    <mergeCell ref="B37:AE37"/>
    <mergeCell ref="B38:AE38"/>
    <mergeCell ref="B39:AE39"/>
    <mergeCell ref="B40:AE40"/>
    <mergeCell ref="B44:L44"/>
    <mergeCell ref="AB34:AC34"/>
    <mergeCell ref="F34:H34"/>
    <mergeCell ref="R31:U31"/>
    <mergeCell ref="C33:H33"/>
    <mergeCell ref="I33:O33"/>
    <mergeCell ref="P33:V33"/>
    <mergeCell ref="C31:G31"/>
    <mergeCell ref="C32:J32"/>
    <mergeCell ref="C45:AC48"/>
    <mergeCell ref="B83:S83"/>
    <mergeCell ref="C70:AD73"/>
    <mergeCell ref="X80:AD80"/>
    <mergeCell ref="D64:AD64"/>
    <mergeCell ref="D63:AD63"/>
    <mergeCell ref="D62:AD62"/>
    <mergeCell ref="D61:AD61"/>
    <mergeCell ref="C81:AD81"/>
    <mergeCell ref="Q80:R80"/>
    <mergeCell ref="S91:T91"/>
    <mergeCell ref="U91:V91"/>
    <mergeCell ref="N92:P93"/>
    <mergeCell ref="T92:V93"/>
    <mergeCell ref="W92:Y93"/>
    <mergeCell ref="C49:AD49"/>
    <mergeCell ref="C50:AD50"/>
    <mergeCell ref="T94:V95"/>
    <mergeCell ref="C51:AD51"/>
    <mergeCell ref="C52:AD52"/>
    <mergeCell ref="C84:Y84"/>
    <mergeCell ref="W86:AE86"/>
    <mergeCell ref="Y87:AB87"/>
    <mergeCell ref="N88:R89"/>
    <mergeCell ref="N90:R90"/>
    <mergeCell ref="N91:R91"/>
    <mergeCell ref="Q92:S93"/>
    <mergeCell ref="P87:S87"/>
    <mergeCell ref="N86:V86"/>
    <mergeCell ref="D85:AE85"/>
    <mergeCell ref="W90:AA90"/>
    <mergeCell ref="AB90:AC90"/>
    <mergeCell ref="AD90:AE90"/>
    <mergeCell ref="W91:AA91"/>
    <mergeCell ref="B17:I17"/>
    <mergeCell ref="B19:O19"/>
    <mergeCell ref="B21:E21"/>
    <mergeCell ref="G15:J15"/>
    <mergeCell ref="J17:S17"/>
    <mergeCell ref="B18:Q18"/>
    <mergeCell ref="E20:G20"/>
    <mergeCell ref="I20:K20"/>
    <mergeCell ref="M15:O15"/>
    <mergeCell ref="R15:S15"/>
    <mergeCell ref="AC112:AE112"/>
    <mergeCell ref="T113:V113"/>
    <mergeCell ref="AC113:AE113"/>
    <mergeCell ref="O162:P162"/>
    <mergeCell ref="W162:X162"/>
    <mergeCell ref="C220:U220"/>
    <mergeCell ref="C225:L225"/>
    <mergeCell ref="N113:R113"/>
    <mergeCell ref="N99:P100"/>
    <mergeCell ref="AC109:AE109"/>
    <mergeCell ref="AC105:AE105"/>
    <mergeCell ref="AC104:AE104"/>
    <mergeCell ref="N101:R101"/>
    <mergeCell ref="T106:V106"/>
    <mergeCell ref="W106:AA106"/>
    <mergeCell ref="T134:V134"/>
    <mergeCell ref="W134:AC134"/>
    <mergeCell ref="T137:V137"/>
    <mergeCell ref="W137:AC137"/>
    <mergeCell ref="N121:T122"/>
    <mergeCell ref="W121:AC122"/>
    <mergeCell ref="T132:AC133"/>
    <mergeCell ref="AC118:AE118"/>
    <mergeCell ref="T111:V111"/>
    <mergeCell ref="W94:AB95"/>
    <mergeCell ref="W96:AB96"/>
    <mergeCell ref="W97:AB97"/>
    <mergeCell ref="W103:AA103"/>
    <mergeCell ref="W104:AA104"/>
    <mergeCell ref="V8:Y8"/>
    <mergeCell ref="Z8:AC8"/>
    <mergeCell ref="L20:O20"/>
    <mergeCell ref="P20:T20"/>
    <mergeCell ref="U20:Z20"/>
    <mergeCell ref="L10:O10"/>
    <mergeCell ref="P10:T10"/>
    <mergeCell ref="U10:Z10"/>
    <mergeCell ref="R18:U18"/>
    <mergeCell ref="V18:Y18"/>
    <mergeCell ref="Z18:AC18"/>
    <mergeCell ref="T17:AC17"/>
    <mergeCell ref="V15:W15"/>
    <mergeCell ref="AC97:AE97"/>
    <mergeCell ref="T98:V98"/>
    <mergeCell ref="AC98:AE98"/>
    <mergeCell ref="W98:AB98"/>
    <mergeCell ref="S90:T90"/>
    <mergeCell ref="U90:V90"/>
    <mergeCell ref="C248:AD248"/>
    <mergeCell ref="D249:AD249"/>
    <mergeCell ref="D250:AD250"/>
    <mergeCell ref="AH248:BI248"/>
    <mergeCell ref="AI249:BI249"/>
    <mergeCell ref="AI250:BI250"/>
    <mergeCell ref="T105:V105"/>
    <mergeCell ref="T97:V97"/>
    <mergeCell ref="T99:V100"/>
    <mergeCell ref="W99:Y100"/>
    <mergeCell ref="W101:AA101"/>
    <mergeCell ref="Z99:AB100"/>
    <mergeCell ref="W102:AA102"/>
    <mergeCell ref="D246:AE246"/>
    <mergeCell ref="D245:AE245"/>
    <mergeCell ref="D244:AE244"/>
    <mergeCell ref="W116:AA116"/>
    <mergeCell ref="C121:M122"/>
    <mergeCell ref="AA119:AC119"/>
    <mergeCell ref="AA120:AC120"/>
    <mergeCell ref="AC115:AE115"/>
    <mergeCell ref="T116:V116"/>
    <mergeCell ref="AC116:AE116"/>
    <mergeCell ref="T112:V112"/>
  </mergeCells>
  <phoneticPr fontId="18"/>
  <conditionalFormatting sqref="M127:AD127">
    <cfRule type="cellIs" dxfId="1" priority="2" operator="equal">
      <formula>" "</formula>
    </cfRule>
  </conditionalFormatting>
  <conditionalFormatting sqref="AR127:BI127">
    <cfRule type="cellIs" dxfId="0" priority="1" operator="equal">
      <formula>" "</formula>
    </cfRule>
  </conditionalFormatting>
  <dataValidations xWindow="412" yWindow="951" count="16">
    <dataValidation allowBlank="1" showInputMessage="1" prompt="番地" sqref="Y29 U20 U10 BD29 AZ20 AZ10" xr:uid="{04C8EE2F-3397-4F8D-BA4C-068B3A9BEEA3}"/>
    <dataValidation allowBlank="1" showInputMessage="1" prompt="集落名" sqref="T29 P20 P10 AY29 AU20 AU10" xr:uid="{0144DDAC-5F5A-4DB2-BF51-BAE09365B147}"/>
    <dataValidation allowBlank="1" showInputMessage="1" prompt="市町名" sqref="L20:O20 P29:S29 AQ20:AT20 AU29:AX29" xr:uid="{577302AE-B117-4074-BF47-38D84FB08FF1}"/>
    <dataValidation type="list" allowBlank="1" showInputMessage="1" showErrorMessage="1" sqref="E86:G87 AJ86:AL87" xr:uid="{795280B4-B0BA-4BCA-9065-6171C00E846B}">
      <formula1>"水稲,雑穀,野菜,果樹,花き,その他,　"</formula1>
    </dataValidation>
    <dataValidation type="list" allowBlank="1" showInputMessage="1" showErrorMessage="1" sqref="F132:H133 F144:H145 AK132:AM133 AK144:AM145" xr:uid="{D5873951-CFB7-4ED4-B1D5-4793859FB76C}">
      <formula1>"水稲,雑穀,野菜,果樹,花き,その他"</formula1>
    </dataValidation>
    <dataValidation type="list" allowBlank="1" showInputMessage="1" showErrorMessage="1" sqref="C85 C55:C58 C60 C62:C63 C65 AH85 AH55:AH58 AH60 AH62:AH63 AH65" xr:uid="{5CB6C694-1A12-4E45-9270-AB47C0E79A2D}">
      <formula1>"✓,　"</formula1>
    </dataValidation>
    <dataValidation allowBlank="1" showInputMessage="1" prompt="氏" sqref="R28:V28 V8:Y8 V18:Y18 AW28:BA28 BA8:BD8 BA18:BD18" xr:uid="{5F5E06B8-66C1-4412-9029-619EA2910149}"/>
    <dataValidation allowBlank="1" showInputMessage="1" prompt="名" sqref="T7:AC7 W28:AA28 T17:AC17 T27:AC27 AY7:BH7 BB28:BF28 AY17:BH17 AY27:BH27" xr:uid="{535513FE-49AA-43D2-9661-40FC7B63A461}"/>
    <dataValidation allowBlank="1" showInputMessage="1" prompt="氏または名称" sqref="J7:S7 J17:S17 J27:S27 AO7:AX7 AO17:AX17 AO27:AX27" xr:uid="{E8676C20-A819-46D9-99A1-7E46361E9898}"/>
    <dataValidation allowBlank="1" showInputMessage="1" showErrorMessage="1" prompt="氏" sqref="I33 I14 I24 AN33 AN14 AN24" xr:uid="{1A360FBA-5531-4DFD-9996-64A7AC950D90}"/>
    <dataValidation allowBlank="1" showInputMessage="1" showErrorMessage="1" prompt="名" sqref="Z8:AC8 P14 P24 P33 Z18:AC18 BE8:BH8 AU14 AU24 AU33 BE18:BH18" xr:uid="{CD8C4F03-7E2A-42E2-BA12-8CABABE89CC0}"/>
    <dataValidation allowBlank="1" showInputMessage="1" prompt="役職" sqref="R8:U8 R18:U18 AW8:AZ8 AW18:AZ18" xr:uid="{7A8A85B7-294B-452F-927F-278C0E0D81C4}"/>
    <dataValidation allowBlank="1" showInputMessage="1" showErrorMessage="1" prompt="市町名" sqref="L10:O10 AQ10:AT10" xr:uid="{30705527-2BC4-4A51-8A3D-1B87E804D45F}"/>
    <dataValidation type="list" allowBlank="1" showInputMessage="1" showErrorMessage="1" sqref="C131:E140 C143:E152 AH131:AJ140 AH143:AJ152" xr:uid="{0D669E76-19E5-4E45-AD90-F38BF6E68973}">
      <formula1>"a(肥料・農薬減),b(GHG減),c(土不使用),d(家畜ふん尿),e(餌料投与),f(炭素貯蓄),g(減プラ等),h(生物保全)"</formula1>
    </dataValidation>
    <dataValidation type="list" allowBlank="1" showInputMessage="1" showErrorMessage="1" sqref="X34 I34 N34 S34 E34 Q15 F15 U15 L15 Q25 L25 U25 F25 C89:C91 C95:C98 C244 B196 B202 B208 B213 B220 B225 B229 C103:C111 C113:C116 BC34 AN34 AS34 AX34 AJ34 AV15 AK15 AZ15 AQ15 AV25 AQ25 AZ25 AK25 AH89:AH91 AH95:AH98 AH244 AG196 AG202 AG208 AG213 AG220 AG225 AG229 AH103:AH111 AH113:AH116" xr:uid="{6FB010BC-8ACA-435C-9A9C-DD3B685B1935}">
      <formula1>"□,☑"</formula1>
    </dataValidation>
    <dataValidation type="list" allowBlank="1" showInputMessage="1" showErrorMessage="1" sqref="C249 AH249" xr:uid="{5349C582-51B5-4470-A237-B2F9E0A15D6F}">
      <formula1>"☐,☑"</formula1>
    </dataValidation>
  </dataValidations>
  <hyperlinks>
    <hyperlink ref="AP23" r:id="rId1" xr:uid="{58DB5C81-8A81-4B4F-95DB-EEEA8DF77C58}"/>
  </hyperlinks>
  <printOptions horizontalCentered="1"/>
  <pageMargins left="0.9055118110236221" right="0.59055118110236227" top="0.70866141732283472" bottom="0.9055118110236221" header="0.31496062992125984" footer="0.31496062992125984"/>
  <pageSetup paperSize="9" scale="90" orientation="portrait" r:id="rId2"/>
  <rowBreaks count="5" manualBreakCount="5">
    <brk id="42" max="30" man="1"/>
    <brk id="82" max="30" man="1"/>
    <brk id="127" max="30" man="1"/>
    <brk id="159" max="30" man="1"/>
    <brk id="207" max="30"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6CB63-4C55-435C-80DE-B6D5DA3DC4D7}">
  <dimension ref="A1:BI579"/>
  <sheetViews>
    <sheetView view="pageBreakPreview" topLeftCell="A418" zoomScale="145" zoomScaleNormal="120" zoomScaleSheetLayoutView="145" workbookViewId="0">
      <selection activeCell="T185" sqref="T185:AC186"/>
    </sheetView>
  </sheetViews>
  <sheetFormatPr defaultColWidth="8.625" defaultRowHeight="18.75" x14ac:dyDescent="0.4"/>
  <cols>
    <col min="1" max="31" width="2.5" customWidth="1"/>
    <col min="32" max="61" width="2.5" style="175" customWidth="1"/>
  </cols>
  <sheetData>
    <row r="1" spans="1:61" ht="16.5" customHeight="1" x14ac:dyDescent="0.4">
      <c r="A1" s="1"/>
      <c r="B1" s="198" t="s">
        <v>361</v>
      </c>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t="s">
        <v>361</v>
      </c>
      <c r="AG1" s="198"/>
      <c r="AH1" s="198"/>
      <c r="AI1" s="198"/>
      <c r="AJ1" s="198"/>
      <c r="AK1" s="198"/>
      <c r="AL1" s="198"/>
      <c r="AM1" s="198"/>
      <c r="AN1" s="198"/>
      <c r="AO1" s="198"/>
      <c r="AP1" s="198"/>
      <c r="AQ1" s="198"/>
      <c r="AR1" s="198"/>
      <c r="AS1" s="198"/>
      <c r="AT1" s="198"/>
      <c r="AU1" s="198"/>
      <c r="AV1" s="198"/>
      <c r="AW1" s="198"/>
      <c r="AX1" s="198"/>
      <c r="AY1" s="198"/>
      <c r="AZ1" s="198"/>
      <c r="BA1" s="198"/>
      <c r="BB1" s="198"/>
      <c r="BC1" s="198"/>
      <c r="BD1" s="198"/>
      <c r="BE1" s="198"/>
      <c r="BF1" s="198"/>
      <c r="BG1" s="198"/>
      <c r="BH1" s="198"/>
      <c r="BI1" s="198"/>
    </row>
    <row r="2" spans="1:61" ht="16.5" customHeight="1" x14ac:dyDescent="0.4">
      <c r="A2" s="1"/>
      <c r="B2" s="222" t="s">
        <v>140</v>
      </c>
      <c r="C2" s="222"/>
      <c r="D2" s="222"/>
      <c r="E2" s="222"/>
      <c r="F2" s="222"/>
      <c r="G2" s="222"/>
      <c r="H2" s="222"/>
      <c r="I2" s="222"/>
      <c r="J2" s="222"/>
      <c r="K2" s="222"/>
      <c r="L2" s="222"/>
      <c r="M2" s="222"/>
      <c r="N2" s="222"/>
      <c r="O2" s="222"/>
      <c r="P2" s="222"/>
      <c r="Q2" s="222"/>
      <c r="R2" s="222"/>
      <c r="S2" s="222"/>
      <c r="T2" s="222"/>
      <c r="U2" s="222"/>
      <c r="V2" s="222"/>
      <c r="W2" s="222"/>
      <c r="X2" s="222"/>
      <c r="Y2" s="11"/>
      <c r="Z2" s="11"/>
      <c r="AA2" s="11"/>
      <c r="AB2" s="11"/>
      <c r="AC2" s="11"/>
      <c r="AD2" s="1"/>
      <c r="AE2" s="1"/>
      <c r="AF2" s="892" t="s">
        <v>140</v>
      </c>
      <c r="AG2" s="892"/>
      <c r="AH2" s="892"/>
      <c r="AI2" s="892"/>
      <c r="AJ2" s="892"/>
      <c r="AK2" s="892"/>
      <c r="AL2" s="892"/>
      <c r="AM2" s="892"/>
      <c r="AN2" s="892"/>
      <c r="AO2" s="892"/>
      <c r="AP2" s="892"/>
      <c r="AQ2" s="892"/>
      <c r="AR2" s="892"/>
      <c r="AS2" s="892"/>
      <c r="AT2" s="892"/>
      <c r="AU2" s="892"/>
      <c r="AV2" s="892"/>
      <c r="AW2" s="892"/>
      <c r="AX2" s="892"/>
      <c r="AY2" s="892"/>
      <c r="AZ2" s="892"/>
      <c r="BA2" s="892"/>
      <c r="BB2" s="892"/>
      <c r="BC2" s="140"/>
      <c r="BD2" s="140"/>
      <c r="BE2" s="140"/>
      <c r="BF2" s="140"/>
      <c r="BG2" s="140"/>
      <c r="BH2" s="141"/>
      <c r="BI2" s="141"/>
    </row>
    <row r="3" spans="1:61" ht="16.5" customHeight="1" x14ac:dyDescent="0.4">
      <c r="A3" s="1"/>
      <c r="B3" s="12"/>
      <c r="C3" s="83" t="s">
        <v>80</v>
      </c>
      <c r="D3" s="413" t="s">
        <v>321</v>
      </c>
      <c r="E3" s="413"/>
      <c r="F3" s="413"/>
      <c r="G3" s="413"/>
      <c r="H3" s="413"/>
      <c r="I3" s="413"/>
      <c r="J3" s="413"/>
      <c r="K3" s="413"/>
      <c r="L3" s="413"/>
      <c r="M3" s="413"/>
      <c r="N3" s="413"/>
      <c r="O3" s="413"/>
      <c r="P3" s="413"/>
      <c r="Q3" s="413"/>
      <c r="R3" s="413"/>
      <c r="S3" s="413"/>
      <c r="T3" s="413"/>
      <c r="U3" s="413"/>
      <c r="V3" s="413"/>
      <c r="W3" s="413"/>
      <c r="X3" s="413"/>
      <c r="Y3" s="413"/>
      <c r="Z3" s="413"/>
      <c r="AA3" s="413"/>
      <c r="AB3" s="413"/>
      <c r="AC3" s="413"/>
      <c r="AD3" s="413"/>
      <c r="AE3" s="414"/>
      <c r="AF3" s="142"/>
      <c r="AG3" s="143" t="s">
        <v>324</v>
      </c>
      <c r="AH3" s="532" t="s">
        <v>321</v>
      </c>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3"/>
    </row>
    <row r="4" spans="1:61" ht="16.5" customHeight="1" x14ac:dyDescent="0.4">
      <c r="A4" s="1"/>
      <c r="B4" s="11"/>
      <c r="C4" s="770" t="s">
        <v>141</v>
      </c>
      <c r="D4" s="301"/>
      <c r="E4" s="773" t="s">
        <v>355</v>
      </c>
      <c r="F4" s="351"/>
      <c r="G4" s="352"/>
      <c r="H4" s="864" t="s">
        <v>265</v>
      </c>
      <c r="I4" s="865"/>
      <c r="J4" s="773"/>
      <c r="K4" s="351"/>
      <c r="L4" s="351"/>
      <c r="M4" s="352"/>
      <c r="N4" s="263" t="s">
        <v>75</v>
      </c>
      <c r="O4" s="264"/>
      <c r="P4" s="264"/>
      <c r="Q4" s="264"/>
      <c r="R4" s="264"/>
      <c r="S4" s="264"/>
      <c r="T4" s="264"/>
      <c r="U4" s="264"/>
      <c r="V4" s="372"/>
      <c r="W4" s="263" t="s">
        <v>76</v>
      </c>
      <c r="X4" s="264"/>
      <c r="Y4" s="264"/>
      <c r="Z4" s="264"/>
      <c r="AA4" s="264"/>
      <c r="AB4" s="264"/>
      <c r="AC4" s="264"/>
      <c r="AD4" s="264"/>
      <c r="AE4" s="372"/>
      <c r="AF4" s="140"/>
      <c r="AG4" s="534" t="s">
        <v>141</v>
      </c>
      <c r="AH4" s="535"/>
      <c r="AI4" s="536" t="s">
        <v>379</v>
      </c>
      <c r="AJ4" s="536"/>
      <c r="AK4" s="536"/>
      <c r="AL4" s="535" t="s">
        <v>304</v>
      </c>
      <c r="AM4" s="535"/>
      <c r="AN4" s="536" t="s">
        <v>380</v>
      </c>
      <c r="AO4" s="536"/>
      <c r="AP4" s="536"/>
      <c r="AQ4" s="536"/>
      <c r="AR4" s="538" t="s">
        <v>75</v>
      </c>
      <c r="AS4" s="539"/>
      <c r="AT4" s="539"/>
      <c r="AU4" s="539"/>
      <c r="AV4" s="539"/>
      <c r="AW4" s="539"/>
      <c r="AX4" s="539"/>
      <c r="AY4" s="539"/>
      <c r="AZ4" s="540"/>
      <c r="BA4" s="538" t="s">
        <v>76</v>
      </c>
      <c r="BB4" s="539"/>
      <c r="BC4" s="539"/>
      <c r="BD4" s="539"/>
      <c r="BE4" s="539"/>
      <c r="BF4" s="539"/>
      <c r="BG4" s="539"/>
      <c r="BH4" s="539"/>
      <c r="BI4" s="540"/>
    </row>
    <row r="5" spans="1:61" ht="16.5" customHeight="1" x14ac:dyDescent="0.4">
      <c r="A5" s="1"/>
      <c r="B5" s="11"/>
      <c r="C5" s="771"/>
      <c r="D5" s="772"/>
      <c r="E5" s="774"/>
      <c r="F5" s="417"/>
      <c r="G5" s="775"/>
      <c r="H5" s="866"/>
      <c r="I5" s="867"/>
      <c r="J5" s="774"/>
      <c r="K5" s="417"/>
      <c r="L5" s="417"/>
      <c r="M5" s="775"/>
      <c r="N5" s="263" t="s">
        <v>142</v>
      </c>
      <c r="O5" s="264"/>
      <c r="P5" s="776"/>
      <c r="Q5" s="777"/>
      <c r="R5" s="777"/>
      <c r="S5" s="778"/>
      <c r="T5" s="779" t="s">
        <v>143</v>
      </c>
      <c r="U5" s="779"/>
      <c r="V5" s="780"/>
      <c r="W5" s="263" t="s">
        <v>142</v>
      </c>
      <c r="X5" s="264"/>
      <c r="Y5" s="776"/>
      <c r="Z5" s="777"/>
      <c r="AA5" s="777"/>
      <c r="AB5" s="778"/>
      <c r="AC5" s="779" t="s">
        <v>143</v>
      </c>
      <c r="AD5" s="779"/>
      <c r="AE5" s="780"/>
      <c r="AF5" s="140"/>
      <c r="AG5" s="534"/>
      <c r="AH5" s="534"/>
      <c r="AI5" s="537"/>
      <c r="AJ5" s="537"/>
      <c r="AK5" s="537"/>
      <c r="AL5" s="534"/>
      <c r="AM5" s="534"/>
      <c r="AN5" s="537"/>
      <c r="AO5" s="537"/>
      <c r="AP5" s="537"/>
      <c r="AQ5" s="537"/>
      <c r="AR5" s="541" t="s">
        <v>142</v>
      </c>
      <c r="AS5" s="542"/>
      <c r="AT5" s="893">
        <v>5000</v>
      </c>
      <c r="AU5" s="893"/>
      <c r="AV5" s="893"/>
      <c r="AW5" s="893"/>
      <c r="AX5" s="542" t="s">
        <v>143</v>
      </c>
      <c r="AY5" s="542"/>
      <c r="AZ5" s="544"/>
      <c r="BA5" s="541" t="s">
        <v>142</v>
      </c>
      <c r="BB5" s="542"/>
      <c r="BC5" s="894">
        <v>5500</v>
      </c>
      <c r="BD5" s="543"/>
      <c r="BE5" s="543"/>
      <c r="BF5" s="543"/>
      <c r="BG5" s="542" t="s">
        <v>143</v>
      </c>
      <c r="BH5" s="542"/>
      <c r="BI5" s="544"/>
    </row>
    <row r="6" spans="1:61" ht="16.5" customHeight="1" x14ac:dyDescent="0.4">
      <c r="A6" s="1"/>
      <c r="B6" s="13"/>
      <c r="C6" s="802" t="s">
        <v>144</v>
      </c>
      <c r="D6" s="419"/>
      <c r="E6" s="419"/>
      <c r="F6" s="419"/>
      <c r="G6" s="419"/>
      <c r="H6" s="419"/>
      <c r="I6" s="419"/>
      <c r="J6" s="419"/>
      <c r="K6" s="419"/>
      <c r="L6" s="419"/>
      <c r="M6" s="803"/>
      <c r="N6" s="232" t="s">
        <v>145</v>
      </c>
      <c r="O6" s="248"/>
      <c r="P6" s="248"/>
      <c r="Q6" s="248"/>
      <c r="R6" s="249"/>
      <c r="S6" s="789" t="s">
        <v>146</v>
      </c>
      <c r="T6" s="790"/>
      <c r="U6" s="818" t="s">
        <v>147</v>
      </c>
      <c r="V6" s="331"/>
      <c r="W6" s="232" t="s">
        <v>145</v>
      </c>
      <c r="X6" s="248"/>
      <c r="Y6" s="248"/>
      <c r="Z6" s="248"/>
      <c r="AA6" s="249"/>
      <c r="AB6" s="789" t="s">
        <v>146</v>
      </c>
      <c r="AC6" s="790"/>
      <c r="AD6" s="818" t="s">
        <v>147</v>
      </c>
      <c r="AE6" s="331"/>
      <c r="AF6" s="144"/>
      <c r="AG6" s="545" t="s">
        <v>144</v>
      </c>
      <c r="AH6" s="545"/>
      <c r="AI6" s="545"/>
      <c r="AJ6" s="545"/>
      <c r="AK6" s="545"/>
      <c r="AL6" s="545"/>
      <c r="AM6" s="545"/>
      <c r="AN6" s="545"/>
      <c r="AO6" s="545"/>
      <c r="AP6" s="545"/>
      <c r="AQ6" s="545"/>
      <c r="AR6" s="546" t="s">
        <v>145</v>
      </c>
      <c r="AS6" s="547"/>
      <c r="AT6" s="547"/>
      <c r="AU6" s="547"/>
      <c r="AV6" s="547"/>
      <c r="AW6" s="550" t="s">
        <v>146</v>
      </c>
      <c r="AX6" s="551"/>
      <c r="AY6" s="554" t="s">
        <v>147</v>
      </c>
      <c r="AZ6" s="555"/>
      <c r="BA6" s="546" t="s">
        <v>145</v>
      </c>
      <c r="BB6" s="547"/>
      <c r="BC6" s="547"/>
      <c r="BD6" s="547"/>
      <c r="BE6" s="547"/>
      <c r="BF6" s="550" t="s">
        <v>146</v>
      </c>
      <c r="BG6" s="551"/>
      <c r="BH6" s="554" t="s">
        <v>147</v>
      </c>
      <c r="BI6" s="555"/>
    </row>
    <row r="7" spans="1:61" ht="16.5" customHeight="1" x14ac:dyDescent="0.4">
      <c r="A7" s="1"/>
      <c r="B7" s="13"/>
      <c r="C7" s="131" t="s">
        <v>315</v>
      </c>
      <c r="D7" s="384" t="s">
        <v>148</v>
      </c>
      <c r="E7" s="384"/>
      <c r="F7" s="384"/>
      <c r="G7" s="384"/>
      <c r="H7" s="384"/>
      <c r="I7" s="384"/>
      <c r="J7" s="384"/>
      <c r="K7" s="384"/>
      <c r="L7" s="384"/>
      <c r="M7" s="758"/>
      <c r="N7" s="250"/>
      <c r="O7" s="251"/>
      <c r="P7" s="251"/>
      <c r="Q7" s="251"/>
      <c r="R7" s="252"/>
      <c r="S7" s="791"/>
      <c r="T7" s="792"/>
      <c r="U7" s="819"/>
      <c r="V7" s="333"/>
      <c r="W7" s="250"/>
      <c r="X7" s="251"/>
      <c r="Y7" s="251"/>
      <c r="Z7" s="251"/>
      <c r="AA7" s="252"/>
      <c r="AB7" s="791"/>
      <c r="AC7" s="792"/>
      <c r="AD7" s="819"/>
      <c r="AE7" s="333"/>
      <c r="AF7" s="144"/>
      <c r="AG7" s="145" t="s">
        <v>323</v>
      </c>
      <c r="AH7" s="558" t="s">
        <v>148</v>
      </c>
      <c r="AI7" s="558"/>
      <c r="AJ7" s="558"/>
      <c r="AK7" s="558"/>
      <c r="AL7" s="558"/>
      <c r="AM7" s="558"/>
      <c r="AN7" s="558"/>
      <c r="AO7" s="558"/>
      <c r="AP7" s="558"/>
      <c r="AQ7" s="558"/>
      <c r="AR7" s="548"/>
      <c r="AS7" s="549"/>
      <c r="AT7" s="549"/>
      <c r="AU7" s="549"/>
      <c r="AV7" s="549"/>
      <c r="AW7" s="552"/>
      <c r="AX7" s="553"/>
      <c r="AY7" s="556"/>
      <c r="AZ7" s="557"/>
      <c r="BA7" s="548"/>
      <c r="BB7" s="549"/>
      <c r="BC7" s="549"/>
      <c r="BD7" s="549"/>
      <c r="BE7" s="549"/>
      <c r="BF7" s="552"/>
      <c r="BG7" s="553"/>
      <c r="BH7" s="556"/>
      <c r="BI7" s="557"/>
    </row>
    <row r="8" spans="1:61" ht="16.5" customHeight="1" x14ac:dyDescent="0.4">
      <c r="A8" s="1"/>
      <c r="B8" s="13"/>
      <c r="C8" s="132" t="s">
        <v>315</v>
      </c>
      <c r="D8" s="262" t="s">
        <v>149</v>
      </c>
      <c r="E8" s="262"/>
      <c r="F8" s="262"/>
      <c r="G8" s="262"/>
      <c r="H8" s="262"/>
      <c r="I8" s="262"/>
      <c r="J8" s="262"/>
      <c r="K8" s="262"/>
      <c r="L8" s="262"/>
      <c r="M8" s="801"/>
      <c r="N8" s="798"/>
      <c r="O8" s="799"/>
      <c r="P8" s="799"/>
      <c r="Q8" s="799"/>
      <c r="R8" s="800"/>
      <c r="S8" s="859"/>
      <c r="T8" s="247"/>
      <c r="U8" s="859"/>
      <c r="V8" s="860"/>
      <c r="W8" s="798"/>
      <c r="X8" s="799"/>
      <c r="Y8" s="799"/>
      <c r="Z8" s="799"/>
      <c r="AA8" s="800"/>
      <c r="AB8" s="859"/>
      <c r="AC8" s="247"/>
      <c r="AD8" s="859"/>
      <c r="AE8" s="860"/>
      <c r="AF8" s="144"/>
      <c r="AG8" s="146" t="s">
        <v>315</v>
      </c>
      <c r="AH8" s="474" t="s">
        <v>149</v>
      </c>
      <c r="AI8" s="474"/>
      <c r="AJ8" s="474"/>
      <c r="AK8" s="474"/>
      <c r="AL8" s="474"/>
      <c r="AM8" s="474"/>
      <c r="AN8" s="474"/>
      <c r="AO8" s="474"/>
      <c r="AP8" s="474"/>
      <c r="AQ8" s="474"/>
      <c r="AR8" s="559" t="s">
        <v>381</v>
      </c>
      <c r="AS8" s="560"/>
      <c r="AT8" s="560"/>
      <c r="AU8" s="560"/>
      <c r="AV8" s="560"/>
      <c r="AW8" s="561">
        <v>15</v>
      </c>
      <c r="AX8" s="561"/>
      <c r="AY8" s="564">
        <v>500</v>
      </c>
      <c r="AZ8" s="565"/>
      <c r="BA8" s="559" t="s">
        <v>381</v>
      </c>
      <c r="BB8" s="560"/>
      <c r="BC8" s="560"/>
      <c r="BD8" s="560"/>
      <c r="BE8" s="560"/>
      <c r="BF8" s="561">
        <v>15</v>
      </c>
      <c r="BG8" s="561"/>
      <c r="BH8" s="884">
        <v>500</v>
      </c>
      <c r="BI8" s="885"/>
    </row>
    <row r="9" spans="1:61" ht="16.5" customHeight="1" x14ac:dyDescent="0.4">
      <c r="A9" s="1"/>
      <c r="B9" s="13"/>
      <c r="C9" s="132" t="s">
        <v>315</v>
      </c>
      <c r="D9" s="262" t="s">
        <v>150</v>
      </c>
      <c r="E9" s="262"/>
      <c r="F9" s="262"/>
      <c r="G9" s="262"/>
      <c r="H9" s="262"/>
      <c r="I9" s="262"/>
      <c r="J9" s="262"/>
      <c r="K9" s="262"/>
      <c r="L9" s="262"/>
      <c r="M9" s="801"/>
      <c r="N9" s="793"/>
      <c r="O9" s="794"/>
      <c r="P9" s="794"/>
      <c r="Q9" s="794"/>
      <c r="R9" s="795"/>
      <c r="S9" s="796"/>
      <c r="T9" s="797"/>
      <c r="U9" s="796"/>
      <c r="V9" s="808"/>
      <c r="W9" s="793"/>
      <c r="X9" s="794"/>
      <c r="Y9" s="794"/>
      <c r="Z9" s="794"/>
      <c r="AA9" s="795"/>
      <c r="AB9" s="796"/>
      <c r="AC9" s="797"/>
      <c r="AD9" s="796"/>
      <c r="AE9" s="808"/>
      <c r="AF9" s="144"/>
      <c r="AG9" s="146" t="s">
        <v>315</v>
      </c>
      <c r="AH9" s="474" t="s">
        <v>150</v>
      </c>
      <c r="AI9" s="474"/>
      <c r="AJ9" s="474"/>
      <c r="AK9" s="474"/>
      <c r="AL9" s="474"/>
      <c r="AM9" s="474"/>
      <c r="AN9" s="474"/>
      <c r="AO9" s="474"/>
      <c r="AP9" s="474"/>
      <c r="AQ9" s="474"/>
      <c r="AR9" s="566"/>
      <c r="AS9" s="567"/>
      <c r="AT9" s="567"/>
      <c r="AU9" s="567"/>
      <c r="AV9" s="567"/>
      <c r="AW9" s="568"/>
      <c r="AX9" s="568"/>
      <c r="AY9" s="569"/>
      <c r="AZ9" s="570"/>
      <c r="BA9" s="566"/>
      <c r="BB9" s="567"/>
      <c r="BC9" s="567"/>
      <c r="BD9" s="567"/>
      <c r="BE9" s="567"/>
      <c r="BF9" s="568"/>
      <c r="BG9" s="568"/>
      <c r="BH9" s="571"/>
      <c r="BI9" s="572"/>
    </row>
    <row r="10" spans="1:61" ht="16.5" customHeight="1" x14ac:dyDescent="0.4">
      <c r="A10" s="1"/>
      <c r="B10" s="11"/>
      <c r="C10" s="2"/>
      <c r="D10" s="15" t="s">
        <v>151</v>
      </c>
      <c r="E10" s="417"/>
      <c r="F10" s="417"/>
      <c r="G10" s="417"/>
      <c r="H10" s="417"/>
      <c r="I10" s="417"/>
      <c r="J10" s="417"/>
      <c r="K10" s="417"/>
      <c r="L10" s="10" t="s">
        <v>152</v>
      </c>
      <c r="M10" s="1"/>
      <c r="N10" s="297" t="s">
        <v>153</v>
      </c>
      <c r="O10" s="233"/>
      <c r="P10" s="829"/>
      <c r="Q10" s="831"/>
      <c r="R10" s="832"/>
      <c r="S10" s="833"/>
      <c r="T10" s="837" t="s">
        <v>154</v>
      </c>
      <c r="U10" s="228"/>
      <c r="V10" s="229"/>
      <c r="W10" s="297" t="s">
        <v>153</v>
      </c>
      <c r="X10" s="233"/>
      <c r="Y10" s="829"/>
      <c r="Z10" s="831"/>
      <c r="AA10" s="832"/>
      <c r="AB10" s="833"/>
      <c r="AC10" s="837" t="s">
        <v>154</v>
      </c>
      <c r="AD10" s="228"/>
      <c r="AE10" s="229"/>
      <c r="AF10" s="140"/>
      <c r="AG10" s="147"/>
      <c r="AH10" s="148" t="s">
        <v>151</v>
      </c>
      <c r="AI10" s="531"/>
      <c r="AJ10" s="531"/>
      <c r="AK10" s="531"/>
      <c r="AL10" s="531"/>
      <c r="AM10" s="531"/>
      <c r="AN10" s="531"/>
      <c r="AO10" s="531"/>
      <c r="AP10" s="149" t="s">
        <v>152</v>
      </c>
      <c r="AQ10" s="141"/>
      <c r="AR10" s="573" t="s">
        <v>153</v>
      </c>
      <c r="AS10" s="574"/>
      <c r="AT10" s="574"/>
      <c r="AU10" s="576"/>
      <c r="AV10" s="577"/>
      <c r="AW10" s="578"/>
      <c r="AX10" s="582" t="s">
        <v>154</v>
      </c>
      <c r="AY10" s="582"/>
      <c r="AZ10" s="583"/>
      <c r="BA10" s="573" t="s">
        <v>153</v>
      </c>
      <c r="BB10" s="574"/>
      <c r="BC10" s="574"/>
      <c r="BD10" s="576"/>
      <c r="BE10" s="577"/>
      <c r="BF10" s="578"/>
      <c r="BG10" s="582" t="s">
        <v>154</v>
      </c>
      <c r="BH10" s="582"/>
      <c r="BI10" s="583"/>
    </row>
    <row r="11" spans="1:61" ht="16.5" customHeight="1" x14ac:dyDescent="0.4">
      <c r="A11" s="1"/>
      <c r="B11" s="11"/>
      <c r="C11" s="16"/>
      <c r="D11" s="17"/>
      <c r="E11" s="17"/>
      <c r="F11" s="17"/>
      <c r="G11" s="17"/>
      <c r="H11" s="17"/>
      <c r="I11" s="17"/>
      <c r="J11" s="17"/>
      <c r="K11" s="17"/>
      <c r="L11" s="17"/>
      <c r="M11" s="17"/>
      <c r="N11" s="234"/>
      <c r="O11" s="235"/>
      <c r="P11" s="830"/>
      <c r="Q11" s="834"/>
      <c r="R11" s="835"/>
      <c r="S11" s="836"/>
      <c r="T11" s="838"/>
      <c r="U11" s="230"/>
      <c r="V11" s="231"/>
      <c r="W11" s="234"/>
      <c r="X11" s="235"/>
      <c r="Y11" s="830"/>
      <c r="Z11" s="834"/>
      <c r="AA11" s="835"/>
      <c r="AB11" s="836"/>
      <c r="AC11" s="838"/>
      <c r="AD11" s="230"/>
      <c r="AE11" s="231"/>
      <c r="AF11" s="140"/>
      <c r="AG11" s="150"/>
      <c r="AH11" s="151"/>
      <c r="AI11" s="151"/>
      <c r="AJ11" s="151"/>
      <c r="AK11" s="151"/>
      <c r="AL11" s="151"/>
      <c r="AM11" s="151"/>
      <c r="AN11" s="151"/>
      <c r="AO11" s="151"/>
      <c r="AP11" s="151"/>
      <c r="AQ11" s="151"/>
      <c r="AR11" s="575"/>
      <c r="AS11" s="507"/>
      <c r="AT11" s="507"/>
      <c r="AU11" s="579"/>
      <c r="AV11" s="580"/>
      <c r="AW11" s="581"/>
      <c r="AX11" s="584"/>
      <c r="AY11" s="584"/>
      <c r="AZ11" s="585"/>
      <c r="BA11" s="575"/>
      <c r="BB11" s="507"/>
      <c r="BC11" s="507"/>
      <c r="BD11" s="579"/>
      <c r="BE11" s="580"/>
      <c r="BF11" s="581"/>
      <c r="BG11" s="584"/>
      <c r="BH11" s="584"/>
      <c r="BI11" s="585"/>
    </row>
    <row r="12" spans="1:61" ht="16.5" customHeight="1" x14ac:dyDescent="0.4">
      <c r="A12" s="1"/>
      <c r="B12" s="13"/>
      <c r="C12" s="815" t="s">
        <v>155</v>
      </c>
      <c r="D12" s="816"/>
      <c r="E12" s="816"/>
      <c r="F12" s="816"/>
      <c r="G12" s="816"/>
      <c r="H12" s="816"/>
      <c r="I12" s="816"/>
      <c r="J12" s="816"/>
      <c r="K12" s="816"/>
      <c r="L12" s="816"/>
      <c r="M12" s="817"/>
      <c r="N12" s="232" t="s">
        <v>145</v>
      </c>
      <c r="O12" s="248"/>
      <c r="P12" s="248"/>
      <c r="Q12" s="248"/>
      <c r="R12" s="248"/>
      <c r="S12" s="249"/>
      <c r="T12" s="299" t="s">
        <v>147</v>
      </c>
      <c r="U12" s="300"/>
      <c r="V12" s="301"/>
      <c r="W12" s="232" t="s">
        <v>145</v>
      </c>
      <c r="X12" s="248"/>
      <c r="Y12" s="248"/>
      <c r="Z12" s="248"/>
      <c r="AA12" s="248"/>
      <c r="AB12" s="249"/>
      <c r="AC12" s="300" t="s">
        <v>147</v>
      </c>
      <c r="AD12" s="300"/>
      <c r="AE12" s="301"/>
      <c r="AF12" s="144"/>
      <c r="AG12" s="545" t="s">
        <v>155</v>
      </c>
      <c r="AH12" s="545"/>
      <c r="AI12" s="545"/>
      <c r="AJ12" s="545"/>
      <c r="AK12" s="545"/>
      <c r="AL12" s="545"/>
      <c r="AM12" s="545"/>
      <c r="AN12" s="545"/>
      <c r="AO12" s="545"/>
      <c r="AP12" s="545"/>
      <c r="AQ12" s="545"/>
      <c r="AR12" s="546" t="s">
        <v>145</v>
      </c>
      <c r="AS12" s="547"/>
      <c r="AT12" s="547"/>
      <c r="AU12" s="547"/>
      <c r="AV12" s="547"/>
      <c r="AW12" s="547"/>
      <c r="AX12" s="586" t="s">
        <v>147</v>
      </c>
      <c r="AY12" s="587"/>
      <c r="AZ12" s="588"/>
      <c r="BA12" s="546" t="s">
        <v>145</v>
      </c>
      <c r="BB12" s="547"/>
      <c r="BC12" s="547"/>
      <c r="BD12" s="547"/>
      <c r="BE12" s="547"/>
      <c r="BF12" s="592"/>
      <c r="BG12" s="587" t="s">
        <v>147</v>
      </c>
      <c r="BH12" s="587"/>
      <c r="BI12" s="588"/>
    </row>
    <row r="13" spans="1:61" ht="16.5" customHeight="1" x14ac:dyDescent="0.4">
      <c r="A13" s="1"/>
      <c r="B13" s="13"/>
      <c r="C13" s="131" t="s">
        <v>315</v>
      </c>
      <c r="D13" s="384" t="s">
        <v>156</v>
      </c>
      <c r="E13" s="384"/>
      <c r="F13" s="384"/>
      <c r="G13" s="384"/>
      <c r="H13" s="384"/>
      <c r="I13" s="384"/>
      <c r="J13" s="384"/>
      <c r="K13" s="384"/>
      <c r="L13" s="384"/>
      <c r="M13" s="758"/>
      <c r="N13" s="250"/>
      <c r="O13" s="251"/>
      <c r="P13" s="251"/>
      <c r="Q13" s="251"/>
      <c r="R13" s="251"/>
      <c r="S13" s="252"/>
      <c r="T13" s="302"/>
      <c r="U13" s="303"/>
      <c r="V13" s="304"/>
      <c r="W13" s="250"/>
      <c r="X13" s="251"/>
      <c r="Y13" s="251"/>
      <c r="Z13" s="251"/>
      <c r="AA13" s="251"/>
      <c r="AB13" s="252"/>
      <c r="AC13" s="303"/>
      <c r="AD13" s="303"/>
      <c r="AE13" s="304"/>
      <c r="AF13" s="144"/>
      <c r="AG13" s="152" t="s">
        <v>315</v>
      </c>
      <c r="AH13" s="558" t="s">
        <v>156</v>
      </c>
      <c r="AI13" s="558"/>
      <c r="AJ13" s="558"/>
      <c r="AK13" s="558"/>
      <c r="AL13" s="558"/>
      <c r="AM13" s="558"/>
      <c r="AN13" s="558"/>
      <c r="AO13" s="558"/>
      <c r="AP13" s="558"/>
      <c r="AQ13" s="558"/>
      <c r="AR13" s="548"/>
      <c r="AS13" s="549"/>
      <c r="AT13" s="549"/>
      <c r="AU13" s="549"/>
      <c r="AV13" s="549"/>
      <c r="AW13" s="549"/>
      <c r="AX13" s="589"/>
      <c r="AY13" s="590"/>
      <c r="AZ13" s="591"/>
      <c r="BA13" s="548"/>
      <c r="BB13" s="549"/>
      <c r="BC13" s="549"/>
      <c r="BD13" s="549"/>
      <c r="BE13" s="549"/>
      <c r="BF13" s="593"/>
      <c r="BG13" s="590"/>
      <c r="BH13" s="590"/>
      <c r="BI13" s="591"/>
    </row>
    <row r="14" spans="1:61" ht="16.5" customHeight="1" x14ac:dyDescent="0.4">
      <c r="A14" s="1"/>
      <c r="B14" s="13"/>
      <c r="C14" s="132" t="s">
        <v>315</v>
      </c>
      <c r="D14" s="262" t="s">
        <v>157</v>
      </c>
      <c r="E14" s="262"/>
      <c r="F14" s="262"/>
      <c r="G14" s="262"/>
      <c r="H14" s="262"/>
      <c r="I14" s="262"/>
      <c r="J14" s="262"/>
      <c r="K14" s="262"/>
      <c r="L14" s="262"/>
      <c r="M14" s="801"/>
      <c r="N14" s="749"/>
      <c r="O14" s="750"/>
      <c r="P14" s="750"/>
      <c r="Q14" s="750"/>
      <c r="R14" s="750"/>
      <c r="S14" s="751"/>
      <c r="T14" s="755"/>
      <c r="U14" s="756"/>
      <c r="V14" s="757"/>
      <c r="W14" s="749"/>
      <c r="X14" s="750"/>
      <c r="Y14" s="750"/>
      <c r="Z14" s="750"/>
      <c r="AA14" s="750"/>
      <c r="AB14" s="751"/>
      <c r="AC14" s="755"/>
      <c r="AD14" s="756"/>
      <c r="AE14" s="757"/>
      <c r="AF14" s="144"/>
      <c r="AG14" s="146" t="s">
        <v>315</v>
      </c>
      <c r="AH14" s="474" t="s">
        <v>157</v>
      </c>
      <c r="AI14" s="474"/>
      <c r="AJ14" s="474"/>
      <c r="AK14" s="474"/>
      <c r="AL14" s="474"/>
      <c r="AM14" s="474"/>
      <c r="AN14" s="474"/>
      <c r="AO14" s="474"/>
      <c r="AP14" s="474"/>
      <c r="AQ14" s="474"/>
      <c r="AR14" s="594" t="s">
        <v>382</v>
      </c>
      <c r="AS14" s="595"/>
      <c r="AT14" s="595"/>
      <c r="AU14" s="595"/>
      <c r="AV14" s="595"/>
      <c r="AW14" s="595"/>
      <c r="AX14" s="596"/>
      <c r="AY14" s="596"/>
      <c r="AZ14" s="597"/>
      <c r="BA14" s="594" t="s">
        <v>384</v>
      </c>
      <c r="BB14" s="595"/>
      <c r="BC14" s="595"/>
      <c r="BD14" s="595"/>
      <c r="BE14" s="595"/>
      <c r="BF14" s="595"/>
      <c r="BG14" s="895">
        <v>5</v>
      </c>
      <c r="BH14" s="895"/>
      <c r="BI14" s="896"/>
    </row>
    <row r="15" spans="1:61" ht="16.5" customHeight="1" x14ac:dyDescent="0.4">
      <c r="A15" s="1"/>
      <c r="B15" s="13"/>
      <c r="C15" s="132" t="s">
        <v>315</v>
      </c>
      <c r="D15" s="262" t="s">
        <v>158</v>
      </c>
      <c r="E15" s="262"/>
      <c r="F15" s="262"/>
      <c r="G15" s="262"/>
      <c r="H15" s="262"/>
      <c r="I15" s="262"/>
      <c r="J15" s="262"/>
      <c r="K15" s="262"/>
      <c r="L15" s="262"/>
      <c r="M15" s="801"/>
      <c r="N15" s="743"/>
      <c r="O15" s="744"/>
      <c r="P15" s="744"/>
      <c r="Q15" s="744"/>
      <c r="R15" s="744"/>
      <c r="S15" s="745"/>
      <c r="T15" s="746"/>
      <c r="U15" s="747"/>
      <c r="V15" s="748"/>
      <c r="W15" s="743"/>
      <c r="X15" s="744"/>
      <c r="Y15" s="744"/>
      <c r="Z15" s="744"/>
      <c r="AA15" s="744"/>
      <c r="AB15" s="745"/>
      <c r="AC15" s="746"/>
      <c r="AD15" s="747"/>
      <c r="AE15" s="748"/>
      <c r="AF15" s="144"/>
      <c r="AG15" s="153" t="s">
        <v>323</v>
      </c>
      <c r="AH15" s="474" t="s">
        <v>158</v>
      </c>
      <c r="AI15" s="474"/>
      <c r="AJ15" s="474"/>
      <c r="AK15" s="474"/>
      <c r="AL15" s="474"/>
      <c r="AM15" s="474"/>
      <c r="AN15" s="474"/>
      <c r="AO15" s="474"/>
      <c r="AP15" s="474"/>
      <c r="AQ15" s="474"/>
      <c r="AR15" s="600"/>
      <c r="AS15" s="601"/>
      <c r="AT15" s="601"/>
      <c r="AU15" s="601"/>
      <c r="AV15" s="601"/>
      <c r="AW15" s="601"/>
      <c r="AX15" s="602"/>
      <c r="AY15" s="602"/>
      <c r="AZ15" s="603"/>
      <c r="BA15" s="604" t="s">
        <v>385</v>
      </c>
      <c r="BB15" s="605"/>
      <c r="BC15" s="605"/>
      <c r="BD15" s="605"/>
      <c r="BE15" s="605"/>
      <c r="BF15" s="605"/>
      <c r="BG15" s="903">
        <v>5</v>
      </c>
      <c r="BH15" s="903"/>
      <c r="BI15" s="904"/>
    </row>
    <row r="16" spans="1:61" ht="16.5" customHeight="1" x14ac:dyDescent="0.4">
      <c r="A16" s="1"/>
      <c r="B16" s="13"/>
      <c r="C16" s="132" t="s">
        <v>315</v>
      </c>
      <c r="D16" s="262" t="s">
        <v>150</v>
      </c>
      <c r="E16" s="262"/>
      <c r="F16" s="262"/>
      <c r="G16" s="262"/>
      <c r="H16" s="262"/>
      <c r="I16" s="262"/>
      <c r="J16" s="262"/>
      <c r="K16" s="262"/>
      <c r="L16" s="262"/>
      <c r="M16" s="801"/>
      <c r="N16" s="856"/>
      <c r="O16" s="857"/>
      <c r="P16" s="857"/>
      <c r="Q16" s="857"/>
      <c r="R16" s="857"/>
      <c r="S16" s="858"/>
      <c r="T16" s="840"/>
      <c r="U16" s="841"/>
      <c r="V16" s="842"/>
      <c r="W16" s="856"/>
      <c r="X16" s="857"/>
      <c r="Y16" s="857"/>
      <c r="Z16" s="857"/>
      <c r="AA16" s="857"/>
      <c r="AB16" s="858"/>
      <c r="AC16" s="840"/>
      <c r="AD16" s="841"/>
      <c r="AE16" s="842"/>
      <c r="AF16" s="144"/>
      <c r="AG16" s="146" t="s">
        <v>315</v>
      </c>
      <c r="AH16" s="474" t="s">
        <v>150</v>
      </c>
      <c r="AI16" s="474"/>
      <c r="AJ16" s="474"/>
      <c r="AK16" s="474"/>
      <c r="AL16" s="474"/>
      <c r="AM16" s="474"/>
      <c r="AN16" s="474"/>
      <c r="AO16" s="474"/>
      <c r="AP16" s="474"/>
      <c r="AQ16" s="474"/>
      <c r="AR16" s="608"/>
      <c r="AS16" s="609"/>
      <c r="AT16" s="609"/>
      <c r="AU16" s="609"/>
      <c r="AV16" s="609"/>
      <c r="AW16" s="609"/>
      <c r="AX16" s="610"/>
      <c r="AY16" s="610"/>
      <c r="AZ16" s="611"/>
      <c r="BA16" s="608"/>
      <c r="BB16" s="609"/>
      <c r="BC16" s="609"/>
      <c r="BD16" s="609"/>
      <c r="BE16" s="609"/>
      <c r="BF16" s="609"/>
      <c r="BG16" s="610"/>
      <c r="BH16" s="610"/>
      <c r="BI16" s="611"/>
    </row>
    <row r="17" spans="1:61" ht="16.5" customHeight="1" x14ac:dyDescent="0.4">
      <c r="A17" s="1"/>
      <c r="B17" s="11"/>
      <c r="C17" s="2"/>
      <c r="D17" s="15" t="s">
        <v>151</v>
      </c>
      <c r="E17" s="343"/>
      <c r="F17" s="343"/>
      <c r="G17" s="343"/>
      <c r="H17" s="343"/>
      <c r="I17" s="343"/>
      <c r="J17" s="343"/>
      <c r="K17" s="343"/>
      <c r="L17" s="10" t="s">
        <v>152</v>
      </c>
      <c r="M17" s="1"/>
      <c r="N17" s="232" t="s">
        <v>159</v>
      </c>
      <c r="O17" s="248"/>
      <c r="P17" s="249"/>
      <c r="Q17" s="408"/>
      <c r="R17" s="409"/>
      <c r="S17" s="410"/>
      <c r="T17" s="837" t="s">
        <v>154</v>
      </c>
      <c r="U17" s="228"/>
      <c r="V17" s="229"/>
      <c r="W17" s="232" t="s">
        <v>159</v>
      </c>
      <c r="X17" s="248"/>
      <c r="Y17" s="249"/>
      <c r="Z17" s="831"/>
      <c r="AA17" s="832"/>
      <c r="AB17" s="833"/>
      <c r="AC17" s="837" t="s">
        <v>154</v>
      </c>
      <c r="AD17" s="228"/>
      <c r="AE17" s="229"/>
      <c r="AF17" s="140"/>
      <c r="AG17" s="147"/>
      <c r="AH17" s="148" t="s">
        <v>151</v>
      </c>
      <c r="AI17" s="474"/>
      <c r="AJ17" s="474"/>
      <c r="AK17" s="474"/>
      <c r="AL17" s="474"/>
      <c r="AM17" s="474"/>
      <c r="AN17" s="474"/>
      <c r="AO17" s="474"/>
      <c r="AP17" s="149" t="s">
        <v>152</v>
      </c>
      <c r="AQ17" s="141"/>
      <c r="AR17" s="546" t="s">
        <v>159</v>
      </c>
      <c r="AS17" s="574"/>
      <c r="AT17" s="574"/>
      <c r="AU17" s="612">
        <v>80</v>
      </c>
      <c r="AV17" s="613"/>
      <c r="AW17" s="614"/>
      <c r="AX17" s="582" t="s">
        <v>154</v>
      </c>
      <c r="AY17" s="582"/>
      <c r="AZ17" s="583"/>
      <c r="BA17" s="546" t="s">
        <v>159</v>
      </c>
      <c r="BB17" s="574"/>
      <c r="BC17" s="574"/>
      <c r="BD17" s="576">
        <v>60</v>
      </c>
      <c r="BE17" s="577"/>
      <c r="BF17" s="578"/>
      <c r="BG17" s="582" t="s">
        <v>154</v>
      </c>
      <c r="BH17" s="582"/>
      <c r="BI17" s="583"/>
    </row>
    <row r="18" spans="1:61" ht="16.5" customHeight="1" x14ac:dyDescent="0.4">
      <c r="A18" s="1"/>
      <c r="B18" s="11"/>
      <c r="C18" s="16"/>
      <c r="D18" s="17"/>
      <c r="E18" s="17"/>
      <c r="F18" s="17"/>
      <c r="G18" s="17"/>
      <c r="H18" s="17"/>
      <c r="I18" s="17"/>
      <c r="J18" s="17"/>
      <c r="K18" s="17"/>
      <c r="L18" s="17"/>
      <c r="M18" s="17"/>
      <c r="N18" s="250"/>
      <c r="O18" s="251"/>
      <c r="P18" s="252"/>
      <c r="Q18" s="411"/>
      <c r="R18" s="278"/>
      <c r="S18" s="412"/>
      <c r="T18" s="838"/>
      <c r="U18" s="230"/>
      <c r="V18" s="231"/>
      <c r="W18" s="250"/>
      <c r="X18" s="251"/>
      <c r="Y18" s="252"/>
      <c r="Z18" s="834"/>
      <c r="AA18" s="835"/>
      <c r="AB18" s="836"/>
      <c r="AC18" s="838"/>
      <c r="AD18" s="230"/>
      <c r="AE18" s="231"/>
      <c r="AF18" s="140"/>
      <c r="AG18" s="150"/>
      <c r="AH18" s="151"/>
      <c r="AI18" s="151"/>
      <c r="AJ18" s="151"/>
      <c r="AK18" s="151"/>
      <c r="AL18" s="151"/>
      <c r="AM18" s="151"/>
      <c r="AN18" s="151"/>
      <c r="AO18" s="151"/>
      <c r="AP18" s="151"/>
      <c r="AQ18" s="151"/>
      <c r="AR18" s="575"/>
      <c r="AS18" s="507"/>
      <c r="AT18" s="507"/>
      <c r="AU18" s="615"/>
      <c r="AV18" s="616"/>
      <c r="AW18" s="617"/>
      <c r="AX18" s="584"/>
      <c r="AY18" s="584"/>
      <c r="AZ18" s="585"/>
      <c r="BA18" s="575"/>
      <c r="BB18" s="507"/>
      <c r="BC18" s="507"/>
      <c r="BD18" s="579"/>
      <c r="BE18" s="580"/>
      <c r="BF18" s="581"/>
      <c r="BG18" s="584"/>
      <c r="BH18" s="584"/>
      <c r="BI18" s="585"/>
    </row>
    <row r="19" spans="1:61" ht="16.5" customHeight="1" x14ac:dyDescent="0.4">
      <c r="A19" s="1"/>
      <c r="B19" s="11"/>
      <c r="C19" s="385" t="s">
        <v>160</v>
      </c>
      <c r="D19" s="386"/>
      <c r="E19" s="386"/>
      <c r="F19" s="386"/>
      <c r="G19" s="386"/>
      <c r="H19" s="386"/>
      <c r="I19" s="386"/>
      <c r="J19" s="386"/>
      <c r="K19" s="386"/>
      <c r="L19" s="386"/>
      <c r="M19" s="423"/>
      <c r="N19" s="752" t="s">
        <v>145</v>
      </c>
      <c r="O19" s="753"/>
      <c r="P19" s="753"/>
      <c r="Q19" s="753"/>
      <c r="R19" s="754"/>
      <c r="S19" s="130" t="s">
        <v>161</v>
      </c>
      <c r="T19" s="787" t="s">
        <v>356</v>
      </c>
      <c r="U19" s="788"/>
      <c r="V19" s="392"/>
      <c r="W19" s="236" t="s">
        <v>145</v>
      </c>
      <c r="X19" s="237"/>
      <c r="Y19" s="237"/>
      <c r="Z19" s="237"/>
      <c r="AA19" s="238"/>
      <c r="AB19" s="130" t="s">
        <v>161</v>
      </c>
      <c r="AC19" s="787" t="s">
        <v>357</v>
      </c>
      <c r="AD19" s="788"/>
      <c r="AE19" s="392"/>
      <c r="AF19" s="140"/>
      <c r="AG19" s="618" t="s">
        <v>160</v>
      </c>
      <c r="AH19" s="619"/>
      <c r="AI19" s="619"/>
      <c r="AJ19" s="619"/>
      <c r="AK19" s="619"/>
      <c r="AL19" s="619"/>
      <c r="AM19" s="619"/>
      <c r="AN19" s="619"/>
      <c r="AO19" s="619"/>
      <c r="AP19" s="619"/>
      <c r="AQ19" s="619"/>
      <c r="AR19" s="620" t="s">
        <v>145</v>
      </c>
      <c r="AS19" s="621"/>
      <c r="AT19" s="621"/>
      <c r="AU19" s="621"/>
      <c r="AV19" s="622"/>
      <c r="AW19" s="154" t="s">
        <v>161</v>
      </c>
      <c r="AX19" s="787" t="s">
        <v>356</v>
      </c>
      <c r="AY19" s="788"/>
      <c r="AZ19" s="392"/>
      <c r="BA19" s="236" t="s">
        <v>145</v>
      </c>
      <c r="BB19" s="237"/>
      <c r="BC19" s="237"/>
      <c r="BD19" s="237"/>
      <c r="BE19" s="238"/>
      <c r="BF19" s="130" t="s">
        <v>161</v>
      </c>
      <c r="BG19" s="787" t="s">
        <v>357</v>
      </c>
      <c r="BH19" s="788"/>
      <c r="BI19" s="392"/>
    </row>
    <row r="20" spans="1:61" ht="16.5" customHeight="1" x14ac:dyDescent="0.4">
      <c r="A20" s="1"/>
      <c r="B20" s="11"/>
      <c r="C20" s="429" t="s">
        <v>162</v>
      </c>
      <c r="D20" s="430"/>
      <c r="E20" s="430"/>
      <c r="F20" s="430"/>
      <c r="G20" s="430"/>
      <c r="H20" s="430"/>
      <c r="I20" s="430"/>
      <c r="J20" s="430"/>
      <c r="K20" s="430"/>
      <c r="L20" s="430"/>
      <c r="M20" s="759"/>
      <c r="N20" s="749"/>
      <c r="O20" s="750"/>
      <c r="P20" s="750"/>
      <c r="Q20" s="750"/>
      <c r="R20" s="751"/>
      <c r="S20" s="126"/>
      <c r="T20" s="755"/>
      <c r="U20" s="756"/>
      <c r="V20" s="757"/>
      <c r="W20" s="749"/>
      <c r="X20" s="750"/>
      <c r="Y20" s="750"/>
      <c r="Z20" s="750"/>
      <c r="AA20" s="751"/>
      <c r="AB20" s="127"/>
      <c r="AC20" s="389"/>
      <c r="AD20" s="390"/>
      <c r="AE20" s="391"/>
      <c r="AF20" s="140"/>
      <c r="AG20" s="626" t="s">
        <v>162</v>
      </c>
      <c r="AH20" s="627"/>
      <c r="AI20" s="627"/>
      <c r="AJ20" s="627"/>
      <c r="AK20" s="627"/>
      <c r="AL20" s="627"/>
      <c r="AM20" s="627"/>
      <c r="AN20" s="627"/>
      <c r="AO20" s="627"/>
      <c r="AP20" s="627"/>
      <c r="AQ20" s="627"/>
      <c r="AR20" s="594" t="s">
        <v>382</v>
      </c>
      <c r="AS20" s="595"/>
      <c r="AT20" s="595"/>
      <c r="AU20" s="595"/>
      <c r="AV20" s="628"/>
      <c r="AW20" s="156"/>
      <c r="AX20" s="629">
        <v>34</v>
      </c>
      <c r="AY20" s="629"/>
      <c r="AZ20" s="630"/>
      <c r="BA20" s="897" t="s">
        <v>386</v>
      </c>
      <c r="BB20" s="898"/>
      <c r="BC20" s="898"/>
      <c r="BD20" s="898"/>
      <c r="BE20" s="899"/>
      <c r="BF20" s="157">
        <v>2</v>
      </c>
      <c r="BG20" s="900">
        <v>4</v>
      </c>
      <c r="BH20" s="901"/>
      <c r="BI20" s="902"/>
    </row>
    <row r="21" spans="1:61" ht="16.5" customHeight="1" x14ac:dyDescent="0.4">
      <c r="A21" s="1"/>
      <c r="B21" s="13"/>
      <c r="C21" s="131" t="s">
        <v>315</v>
      </c>
      <c r="D21" s="384" t="s">
        <v>163</v>
      </c>
      <c r="E21" s="384"/>
      <c r="F21" s="384"/>
      <c r="G21" s="384"/>
      <c r="H21" s="384"/>
      <c r="I21" s="384"/>
      <c r="J21" s="384"/>
      <c r="K21" s="384"/>
      <c r="L21" s="384"/>
      <c r="M21" s="758"/>
      <c r="N21" s="743"/>
      <c r="O21" s="744"/>
      <c r="P21" s="744"/>
      <c r="Q21" s="744"/>
      <c r="R21" s="745"/>
      <c r="S21" s="128"/>
      <c r="T21" s="746"/>
      <c r="U21" s="747"/>
      <c r="V21" s="748"/>
      <c r="W21" s="743"/>
      <c r="X21" s="744"/>
      <c r="Y21" s="744"/>
      <c r="Z21" s="744"/>
      <c r="AA21" s="745"/>
      <c r="AB21" s="129"/>
      <c r="AC21" s="275"/>
      <c r="AD21" s="276"/>
      <c r="AE21" s="277"/>
      <c r="AF21" s="144"/>
      <c r="AG21" s="145" t="s">
        <v>323</v>
      </c>
      <c r="AH21" s="558" t="s">
        <v>163</v>
      </c>
      <c r="AI21" s="558"/>
      <c r="AJ21" s="558"/>
      <c r="AK21" s="558"/>
      <c r="AL21" s="558"/>
      <c r="AM21" s="558"/>
      <c r="AN21" s="558"/>
      <c r="AO21" s="558"/>
      <c r="AP21" s="558"/>
      <c r="AQ21" s="558"/>
      <c r="AR21" s="600"/>
      <c r="AS21" s="601"/>
      <c r="AT21" s="601"/>
      <c r="AU21" s="601"/>
      <c r="AV21" s="637"/>
      <c r="AW21" s="158"/>
      <c r="AX21" s="602"/>
      <c r="AY21" s="602"/>
      <c r="AZ21" s="603"/>
      <c r="BA21" s="886" t="s">
        <v>387</v>
      </c>
      <c r="BB21" s="887"/>
      <c r="BC21" s="887"/>
      <c r="BD21" s="887"/>
      <c r="BE21" s="888"/>
      <c r="BF21" s="159">
        <v>1</v>
      </c>
      <c r="BG21" s="889">
        <v>3</v>
      </c>
      <c r="BH21" s="890"/>
      <c r="BI21" s="891"/>
    </row>
    <row r="22" spans="1:61" ht="16.5" customHeight="1" x14ac:dyDescent="0.4">
      <c r="A22" s="1"/>
      <c r="B22" s="13"/>
      <c r="C22" s="132" t="s">
        <v>360</v>
      </c>
      <c r="D22" s="262" t="s">
        <v>164</v>
      </c>
      <c r="E22" s="262"/>
      <c r="F22" s="262"/>
      <c r="G22" s="262"/>
      <c r="H22" s="262"/>
      <c r="I22" s="262"/>
      <c r="J22" s="262"/>
      <c r="K22" s="262"/>
      <c r="L22" s="262"/>
      <c r="M22" s="801"/>
      <c r="N22" s="743"/>
      <c r="O22" s="744"/>
      <c r="P22" s="744"/>
      <c r="Q22" s="744"/>
      <c r="R22" s="745"/>
      <c r="S22" s="128"/>
      <c r="T22" s="746"/>
      <c r="U22" s="747"/>
      <c r="V22" s="748"/>
      <c r="W22" s="743"/>
      <c r="X22" s="744"/>
      <c r="Y22" s="744"/>
      <c r="Z22" s="744"/>
      <c r="AA22" s="745"/>
      <c r="AB22" s="129"/>
      <c r="AC22" s="275"/>
      <c r="AD22" s="276"/>
      <c r="AE22" s="277"/>
      <c r="AF22" s="144"/>
      <c r="AG22" s="146" t="s">
        <v>315</v>
      </c>
      <c r="AH22" s="474" t="s">
        <v>164</v>
      </c>
      <c r="AI22" s="474"/>
      <c r="AJ22" s="474"/>
      <c r="AK22" s="474"/>
      <c r="AL22" s="474"/>
      <c r="AM22" s="474"/>
      <c r="AN22" s="474"/>
      <c r="AO22" s="474"/>
      <c r="AP22" s="474"/>
      <c r="AQ22" s="474"/>
      <c r="AR22" s="600"/>
      <c r="AS22" s="601"/>
      <c r="AT22" s="601"/>
      <c r="AU22" s="601"/>
      <c r="AV22" s="637"/>
      <c r="AW22" s="158"/>
      <c r="AX22" s="602"/>
      <c r="AY22" s="602"/>
      <c r="AZ22" s="603"/>
      <c r="BA22" s="886" t="s">
        <v>383</v>
      </c>
      <c r="BB22" s="887"/>
      <c r="BC22" s="887"/>
      <c r="BD22" s="887"/>
      <c r="BE22" s="888"/>
      <c r="BF22" s="159">
        <v>1</v>
      </c>
      <c r="BG22" s="889">
        <v>2</v>
      </c>
      <c r="BH22" s="890"/>
      <c r="BI22" s="891"/>
    </row>
    <row r="23" spans="1:61" ht="16.5" customHeight="1" x14ac:dyDescent="0.4">
      <c r="A23" s="1"/>
      <c r="B23" s="13"/>
      <c r="C23" s="132" t="s">
        <v>315</v>
      </c>
      <c r="D23" s="262" t="s">
        <v>165</v>
      </c>
      <c r="E23" s="262"/>
      <c r="F23" s="262"/>
      <c r="G23" s="262"/>
      <c r="H23" s="262"/>
      <c r="I23" s="262"/>
      <c r="J23" s="262"/>
      <c r="K23" s="262"/>
      <c r="L23" s="262"/>
      <c r="M23" s="801"/>
      <c r="N23" s="743"/>
      <c r="O23" s="744"/>
      <c r="P23" s="744"/>
      <c r="Q23" s="744"/>
      <c r="R23" s="745"/>
      <c r="S23" s="128"/>
      <c r="T23" s="746"/>
      <c r="U23" s="747"/>
      <c r="V23" s="748"/>
      <c r="W23" s="743"/>
      <c r="X23" s="744"/>
      <c r="Y23" s="744"/>
      <c r="Z23" s="744"/>
      <c r="AA23" s="745"/>
      <c r="AB23" s="129"/>
      <c r="AC23" s="275"/>
      <c r="AD23" s="276"/>
      <c r="AE23" s="277"/>
      <c r="AF23" s="144"/>
      <c r="AG23" s="146" t="s">
        <v>315</v>
      </c>
      <c r="AH23" s="474" t="s">
        <v>165</v>
      </c>
      <c r="AI23" s="474"/>
      <c r="AJ23" s="474"/>
      <c r="AK23" s="474"/>
      <c r="AL23" s="474"/>
      <c r="AM23" s="474"/>
      <c r="AN23" s="474"/>
      <c r="AO23" s="474"/>
      <c r="AP23" s="474"/>
      <c r="AQ23" s="474"/>
      <c r="AR23" s="600"/>
      <c r="AS23" s="601"/>
      <c r="AT23" s="601"/>
      <c r="AU23" s="601"/>
      <c r="AV23" s="637"/>
      <c r="AW23" s="158"/>
      <c r="AX23" s="602"/>
      <c r="AY23" s="602"/>
      <c r="AZ23" s="603"/>
      <c r="BA23" s="886" t="s">
        <v>388</v>
      </c>
      <c r="BB23" s="887"/>
      <c r="BC23" s="887"/>
      <c r="BD23" s="887"/>
      <c r="BE23" s="888"/>
      <c r="BF23" s="159">
        <v>1</v>
      </c>
      <c r="BG23" s="889">
        <v>1</v>
      </c>
      <c r="BH23" s="890"/>
      <c r="BI23" s="891"/>
    </row>
    <row r="24" spans="1:61" ht="16.5" customHeight="1" x14ac:dyDescent="0.4">
      <c r="A24" s="1"/>
      <c r="B24" s="13"/>
      <c r="C24" s="132" t="s">
        <v>315</v>
      </c>
      <c r="D24" s="262" t="s">
        <v>166</v>
      </c>
      <c r="E24" s="262"/>
      <c r="F24" s="262"/>
      <c r="G24" s="262"/>
      <c r="H24" s="262"/>
      <c r="I24" s="262"/>
      <c r="J24" s="262"/>
      <c r="K24" s="262"/>
      <c r="L24" s="262"/>
      <c r="M24" s="801"/>
      <c r="N24" s="743"/>
      <c r="O24" s="744"/>
      <c r="P24" s="744"/>
      <c r="Q24" s="744"/>
      <c r="R24" s="745"/>
      <c r="S24" s="128"/>
      <c r="T24" s="746"/>
      <c r="U24" s="747"/>
      <c r="V24" s="748"/>
      <c r="W24" s="743"/>
      <c r="X24" s="744"/>
      <c r="Y24" s="744"/>
      <c r="Z24" s="744"/>
      <c r="AA24" s="745"/>
      <c r="AB24" s="129"/>
      <c r="AC24" s="275"/>
      <c r="AD24" s="276"/>
      <c r="AE24" s="277"/>
      <c r="AF24" s="144"/>
      <c r="AG24" s="146" t="s">
        <v>315</v>
      </c>
      <c r="AH24" s="474" t="s">
        <v>166</v>
      </c>
      <c r="AI24" s="474"/>
      <c r="AJ24" s="474"/>
      <c r="AK24" s="474"/>
      <c r="AL24" s="474"/>
      <c r="AM24" s="474"/>
      <c r="AN24" s="474"/>
      <c r="AO24" s="474"/>
      <c r="AP24" s="474"/>
      <c r="AQ24" s="474"/>
      <c r="AR24" s="600"/>
      <c r="AS24" s="601"/>
      <c r="AT24" s="601"/>
      <c r="AU24" s="601"/>
      <c r="AV24" s="637"/>
      <c r="AW24" s="158"/>
      <c r="AX24" s="602"/>
      <c r="AY24" s="602"/>
      <c r="AZ24" s="603"/>
      <c r="BA24" s="886" t="s">
        <v>389</v>
      </c>
      <c r="BB24" s="887"/>
      <c r="BC24" s="887"/>
      <c r="BD24" s="887"/>
      <c r="BE24" s="888"/>
      <c r="BF24" s="159">
        <v>1</v>
      </c>
      <c r="BG24" s="889">
        <v>1</v>
      </c>
      <c r="BH24" s="890"/>
      <c r="BI24" s="891"/>
    </row>
    <row r="25" spans="1:61" ht="16.5" customHeight="1" x14ac:dyDescent="0.4">
      <c r="A25" s="1"/>
      <c r="B25" s="13"/>
      <c r="C25" s="132" t="s">
        <v>315</v>
      </c>
      <c r="D25" s="262" t="s">
        <v>167</v>
      </c>
      <c r="E25" s="262"/>
      <c r="F25" s="262"/>
      <c r="G25" s="262"/>
      <c r="H25" s="262"/>
      <c r="I25" s="262"/>
      <c r="J25" s="262"/>
      <c r="K25" s="262"/>
      <c r="L25" s="262"/>
      <c r="M25" s="801"/>
      <c r="N25" s="743"/>
      <c r="O25" s="744"/>
      <c r="P25" s="744"/>
      <c r="Q25" s="744"/>
      <c r="R25" s="745"/>
      <c r="S25" s="128"/>
      <c r="T25" s="746"/>
      <c r="U25" s="747"/>
      <c r="V25" s="748"/>
      <c r="W25" s="743"/>
      <c r="X25" s="744"/>
      <c r="Y25" s="744"/>
      <c r="Z25" s="744"/>
      <c r="AA25" s="745"/>
      <c r="AB25" s="129"/>
      <c r="AC25" s="275"/>
      <c r="AD25" s="276"/>
      <c r="AE25" s="277"/>
      <c r="AF25" s="144"/>
      <c r="AG25" s="146" t="s">
        <v>315</v>
      </c>
      <c r="AH25" s="474" t="s">
        <v>167</v>
      </c>
      <c r="AI25" s="474"/>
      <c r="AJ25" s="474"/>
      <c r="AK25" s="474"/>
      <c r="AL25" s="474"/>
      <c r="AM25" s="474"/>
      <c r="AN25" s="474"/>
      <c r="AO25" s="474"/>
      <c r="AP25" s="474"/>
      <c r="AQ25" s="474"/>
      <c r="AR25" s="600"/>
      <c r="AS25" s="601"/>
      <c r="AT25" s="601"/>
      <c r="AU25" s="601"/>
      <c r="AV25" s="637"/>
      <c r="AW25" s="158"/>
      <c r="AX25" s="602"/>
      <c r="AY25" s="602"/>
      <c r="AZ25" s="603"/>
      <c r="BA25" s="886" t="s">
        <v>390</v>
      </c>
      <c r="BB25" s="887"/>
      <c r="BC25" s="887"/>
      <c r="BD25" s="887"/>
      <c r="BE25" s="888"/>
      <c r="BF25" s="159">
        <v>1</v>
      </c>
      <c r="BG25" s="889">
        <v>3</v>
      </c>
      <c r="BH25" s="890"/>
      <c r="BI25" s="891"/>
    </row>
    <row r="26" spans="1:61" ht="16.5" customHeight="1" x14ac:dyDescent="0.4">
      <c r="A26" s="1"/>
      <c r="B26" s="13"/>
      <c r="C26" s="132" t="s">
        <v>315</v>
      </c>
      <c r="D26" s="262" t="s">
        <v>168</v>
      </c>
      <c r="E26" s="262"/>
      <c r="F26" s="262"/>
      <c r="G26" s="262"/>
      <c r="H26" s="262"/>
      <c r="I26" s="262"/>
      <c r="J26" s="262"/>
      <c r="K26" s="262"/>
      <c r="L26" s="262"/>
      <c r="M26" s="801"/>
      <c r="N26" s="743"/>
      <c r="O26" s="744"/>
      <c r="P26" s="744"/>
      <c r="Q26" s="744"/>
      <c r="R26" s="745"/>
      <c r="S26" s="128"/>
      <c r="T26" s="746"/>
      <c r="U26" s="747"/>
      <c r="V26" s="748"/>
      <c r="W26" s="743"/>
      <c r="X26" s="744"/>
      <c r="Y26" s="744"/>
      <c r="Z26" s="744"/>
      <c r="AA26" s="745"/>
      <c r="AB26" s="129"/>
      <c r="AC26" s="275"/>
      <c r="AD26" s="276"/>
      <c r="AE26" s="277"/>
      <c r="AF26" s="144"/>
      <c r="AG26" s="146" t="s">
        <v>315</v>
      </c>
      <c r="AH26" s="474" t="s">
        <v>168</v>
      </c>
      <c r="AI26" s="474"/>
      <c r="AJ26" s="474"/>
      <c r="AK26" s="474"/>
      <c r="AL26" s="474"/>
      <c r="AM26" s="474"/>
      <c r="AN26" s="474"/>
      <c r="AO26" s="474"/>
      <c r="AP26" s="474"/>
      <c r="AQ26" s="474"/>
      <c r="AR26" s="600"/>
      <c r="AS26" s="601"/>
      <c r="AT26" s="601"/>
      <c r="AU26" s="601"/>
      <c r="AV26" s="637"/>
      <c r="AW26" s="158"/>
      <c r="AX26" s="602"/>
      <c r="AY26" s="602"/>
      <c r="AZ26" s="603"/>
      <c r="BA26" s="886" t="s">
        <v>391</v>
      </c>
      <c r="BB26" s="887"/>
      <c r="BC26" s="887"/>
      <c r="BD26" s="887"/>
      <c r="BE26" s="888"/>
      <c r="BF26" s="159">
        <v>2</v>
      </c>
      <c r="BG26" s="889">
        <v>4</v>
      </c>
      <c r="BH26" s="890"/>
      <c r="BI26" s="891"/>
    </row>
    <row r="27" spans="1:61" ht="16.5" customHeight="1" x14ac:dyDescent="0.4">
      <c r="A27" s="1"/>
      <c r="B27" s="13"/>
      <c r="C27" s="132" t="s">
        <v>315</v>
      </c>
      <c r="D27" s="262" t="s">
        <v>169</v>
      </c>
      <c r="E27" s="262"/>
      <c r="F27" s="262"/>
      <c r="G27" s="262"/>
      <c r="H27" s="262"/>
      <c r="I27" s="262"/>
      <c r="J27" s="262"/>
      <c r="K27" s="262"/>
      <c r="L27" s="262"/>
      <c r="M27" s="801"/>
      <c r="N27" s="743"/>
      <c r="O27" s="744"/>
      <c r="P27" s="744"/>
      <c r="Q27" s="744"/>
      <c r="R27" s="745"/>
      <c r="S27" s="128"/>
      <c r="T27" s="746"/>
      <c r="U27" s="747"/>
      <c r="V27" s="748"/>
      <c r="W27" s="743"/>
      <c r="X27" s="744"/>
      <c r="Y27" s="744"/>
      <c r="Z27" s="744"/>
      <c r="AA27" s="745"/>
      <c r="AB27" s="129"/>
      <c r="AC27" s="275"/>
      <c r="AD27" s="276"/>
      <c r="AE27" s="277"/>
      <c r="AF27" s="144"/>
      <c r="AG27" s="146" t="s">
        <v>315</v>
      </c>
      <c r="AH27" s="474" t="s">
        <v>169</v>
      </c>
      <c r="AI27" s="474"/>
      <c r="AJ27" s="474"/>
      <c r="AK27" s="474"/>
      <c r="AL27" s="474"/>
      <c r="AM27" s="474"/>
      <c r="AN27" s="474"/>
      <c r="AO27" s="474"/>
      <c r="AP27" s="474"/>
      <c r="AQ27" s="474"/>
      <c r="AR27" s="600"/>
      <c r="AS27" s="601"/>
      <c r="AT27" s="601"/>
      <c r="AU27" s="601"/>
      <c r="AV27" s="637"/>
      <c r="AW27" s="158"/>
      <c r="AX27" s="602"/>
      <c r="AY27" s="602"/>
      <c r="AZ27" s="603"/>
      <c r="BA27" s="886"/>
      <c r="BB27" s="887"/>
      <c r="BC27" s="887"/>
      <c r="BD27" s="887"/>
      <c r="BE27" s="888"/>
      <c r="BF27" s="160"/>
      <c r="BG27" s="644"/>
      <c r="BH27" s="645"/>
      <c r="BI27" s="646"/>
    </row>
    <row r="28" spans="1:61" ht="16.5" customHeight="1" x14ac:dyDescent="0.4">
      <c r="A28" s="1"/>
      <c r="B28" s="13"/>
      <c r="C28" s="132" t="s">
        <v>315</v>
      </c>
      <c r="D28" s="262" t="s">
        <v>170</v>
      </c>
      <c r="E28" s="262"/>
      <c r="F28" s="262"/>
      <c r="G28" s="262"/>
      <c r="H28" s="262"/>
      <c r="I28" s="262"/>
      <c r="J28" s="262"/>
      <c r="K28" s="262"/>
      <c r="L28" s="262"/>
      <c r="M28" s="801"/>
      <c r="N28" s="743"/>
      <c r="O28" s="744"/>
      <c r="P28" s="744"/>
      <c r="Q28" s="744"/>
      <c r="R28" s="745"/>
      <c r="S28" s="128"/>
      <c r="T28" s="746"/>
      <c r="U28" s="747"/>
      <c r="V28" s="748"/>
      <c r="W28" s="743"/>
      <c r="X28" s="744"/>
      <c r="Y28" s="744"/>
      <c r="Z28" s="744"/>
      <c r="AA28" s="745"/>
      <c r="AB28" s="129"/>
      <c r="AC28" s="275"/>
      <c r="AD28" s="276"/>
      <c r="AE28" s="277"/>
      <c r="AF28" s="144"/>
      <c r="AG28" s="146" t="s">
        <v>315</v>
      </c>
      <c r="AH28" s="474" t="s">
        <v>170</v>
      </c>
      <c r="AI28" s="474"/>
      <c r="AJ28" s="474"/>
      <c r="AK28" s="474"/>
      <c r="AL28" s="474"/>
      <c r="AM28" s="474"/>
      <c r="AN28" s="474"/>
      <c r="AO28" s="474"/>
      <c r="AP28" s="474"/>
      <c r="AQ28" s="474"/>
      <c r="AR28" s="600"/>
      <c r="AS28" s="601"/>
      <c r="AT28" s="601"/>
      <c r="AU28" s="601"/>
      <c r="AV28" s="637"/>
      <c r="AW28" s="158"/>
      <c r="AX28" s="602"/>
      <c r="AY28" s="602"/>
      <c r="AZ28" s="603"/>
      <c r="BA28" s="886"/>
      <c r="BB28" s="887"/>
      <c r="BC28" s="887"/>
      <c r="BD28" s="887"/>
      <c r="BE28" s="888"/>
      <c r="BF28" s="160"/>
      <c r="BG28" s="644"/>
      <c r="BH28" s="645"/>
      <c r="BI28" s="646"/>
    </row>
    <row r="29" spans="1:61" ht="16.5" customHeight="1" x14ac:dyDescent="0.4">
      <c r="A29" s="1"/>
      <c r="B29" s="13"/>
      <c r="C29" s="132" t="s">
        <v>315</v>
      </c>
      <c r="D29" s="466" t="s">
        <v>171</v>
      </c>
      <c r="E29" s="466"/>
      <c r="F29" s="466"/>
      <c r="G29" s="466"/>
      <c r="H29" s="466"/>
      <c r="I29" s="466"/>
      <c r="J29" s="466"/>
      <c r="K29" s="466"/>
      <c r="L29" s="466"/>
      <c r="M29" s="839"/>
      <c r="N29" s="743"/>
      <c r="O29" s="744"/>
      <c r="P29" s="744"/>
      <c r="Q29" s="744"/>
      <c r="R29" s="745"/>
      <c r="S29" s="128"/>
      <c r="T29" s="746"/>
      <c r="U29" s="747"/>
      <c r="V29" s="748"/>
      <c r="W29" s="743"/>
      <c r="X29" s="744"/>
      <c r="Y29" s="744"/>
      <c r="Z29" s="744"/>
      <c r="AA29" s="745"/>
      <c r="AB29" s="129"/>
      <c r="AC29" s="275"/>
      <c r="AD29" s="276"/>
      <c r="AE29" s="277"/>
      <c r="AF29" s="144"/>
      <c r="AG29" s="146" t="s">
        <v>315</v>
      </c>
      <c r="AH29" s="647" t="s">
        <v>171</v>
      </c>
      <c r="AI29" s="647"/>
      <c r="AJ29" s="647"/>
      <c r="AK29" s="647"/>
      <c r="AL29" s="647"/>
      <c r="AM29" s="647"/>
      <c r="AN29" s="647"/>
      <c r="AO29" s="647"/>
      <c r="AP29" s="647"/>
      <c r="AQ29" s="647"/>
      <c r="AR29" s="600"/>
      <c r="AS29" s="601"/>
      <c r="AT29" s="601"/>
      <c r="AU29" s="601"/>
      <c r="AV29" s="637"/>
      <c r="AW29" s="158"/>
      <c r="AX29" s="602"/>
      <c r="AY29" s="602"/>
      <c r="AZ29" s="603"/>
      <c r="BA29" s="886"/>
      <c r="BB29" s="887"/>
      <c r="BC29" s="887"/>
      <c r="BD29" s="887"/>
      <c r="BE29" s="888"/>
      <c r="BF29" s="160"/>
      <c r="BG29" s="644"/>
      <c r="BH29" s="645"/>
      <c r="BI29" s="646"/>
    </row>
    <row r="30" spans="1:61" ht="16.5" customHeight="1" x14ac:dyDescent="0.4">
      <c r="A30" s="1"/>
      <c r="B30" s="13"/>
      <c r="C30" s="132"/>
      <c r="D30" s="466"/>
      <c r="E30" s="466"/>
      <c r="F30" s="466"/>
      <c r="G30" s="466"/>
      <c r="H30" s="466"/>
      <c r="I30" s="466"/>
      <c r="J30" s="466"/>
      <c r="K30" s="466"/>
      <c r="L30" s="466"/>
      <c r="M30" s="839"/>
      <c r="N30" s="743"/>
      <c r="O30" s="744"/>
      <c r="P30" s="744"/>
      <c r="Q30" s="744"/>
      <c r="R30" s="745"/>
      <c r="S30" s="128"/>
      <c r="T30" s="746"/>
      <c r="U30" s="747"/>
      <c r="V30" s="748"/>
      <c r="W30" s="743"/>
      <c r="X30" s="744"/>
      <c r="Y30" s="744"/>
      <c r="Z30" s="744"/>
      <c r="AA30" s="745"/>
      <c r="AB30" s="129"/>
      <c r="AC30" s="275"/>
      <c r="AD30" s="276"/>
      <c r="AE30" s="277"/>
      <c r="AF30" s="144"/>
      <c r="AG30" s="146"/>
      <c r="AH30" s="647"/>
      <c r="AI30" s="647"/>
      <c r="AJ30" s="647"/>
      <c r="AK30" s="647"/>
      <c r="AL30" s="647"/>
      <c r="AM30" s="647"/>
      <c r="AN30" s="647"/>
      <c r="AO30" s="647"/>
      <c r="AP30" s="647"/>
      <c r="AQ30" s="647"/>
      <c r="AR30" s="600"/>
      <c r="AS30" s="601"/>
      <c r="AT30" s="601"/>
      <c r="AU30" s="601"/>
      <c r="AV30" s="637"/>
      <c r="AW30" s="158"/>
      <c r="AX30" s="602"/>
      <c r="AY30" s="602"/>
      <c r="AZ30" s="603"/>
      <c r="BA30" s="886"/>
      <c r="BB30" s="887"/>
      <c r="BC30" s="887"/>
      <c r="BD30" s="887"/>
      <c r="BE30" s="888"/>
      <c r="BF30" s="160"/>
      <c r="BG30" s="644"/>
      <c r="BH30" s="645"/>
      <c r="BI30" s="646"/>
    </row>
    <row r="31" spans="1:61" ht="16.5" customHeight="1" x14ac:dyDescent="0.4">
      <c r="A31" s="1"/>
      <c r="B31" s="13"/>
      <c r="C31" s="132" t="s">
        <v>315</v>
      </c>
      <c r="D31" s="262" t="s">
        <v>172</v>
      </c>
      <c r="E31" s="262"/>
      <c r="F31" s="262"/>
      <c r="G31" s="262"/>
      <c r="H31" s="262"/>
      <c r="I31" s="262"/>
      <c r="J31" s="262"/>
      <c r="K31" s="262"/>
      <c r="L31" s="262"/>
      <c r="M31" s="801"/>
      <c r="N31" s="743"/>
      <c r="O31" s="744"/>
      <c r="P31" s="744"/>
      <c r="Q31" s="744"/>
      <c r="R31" s="745"/>
      <c r="S31" s="128"/>
      <c r="T31" s="746"/>
      <c r="U31" s="747"/>
      <c r="V31" s="748"/>
      <c r="W31" s="743"/>
      <c r="X31" s="744"/>
      <c r="Y31" s="744"/>
      <c r="Z31" s="744"/>
      <c r="AA31" s="745"/>
      <c r="AB31" s="129"/>
      <c r="AC31" s="275"/>
      <c r="AD31" s="276"/>
      <c r="AE31" s="277"/>
      <c r="AF31" s="144"/>
      <c r="AG31" s="146" t="s">
        <v>315</v>
      </c>
      <c r="AH31" s="474" t="s">
        <v>172</v>
      </c>
      <c r="AI31" s="474"/>
      <c r="AJ31" s="474"/>
      <c r="AK31" s="474"/>
      <c r="AL31" s="474"/>
      <c r="AM31" s="474"/>
      <c r="AN31" s="474"/>
      <c r="AO31" s="474"/>
      <c r="AP31" s="474"/>
      <c r="AQ31" s="474"/>
      <c r="AR31" s="600"/>
      <c r="AS31" s="601"/>
      <c r="AT31" s="601"/>
      <c r="AU31" s="601"/>
      <c r="AV31" s="637"/>
      <c r="AW31" s="158"/>
      <c r="AX31" s="602"/>
      <c r="AY31" s="602"/>
      <c r="AZ31" s="603"/>
      <c r="BA31" s="600"/>
      <c r="BB31" s="601"/>
      <c r="BC31" s="601"/>
      <c r="BD31" s="601"/>
      <c r="BE31" s="637"/>
      <c r="BF31" s="160"/>
      <c r="BG31" s="644"/>
      <c r="BH31" s="645"/>
      <c r="BI31" s="646"/>
    </row>
    <row r="32" spans="1:61" ht="16.5" customHeight="1" x14ac:dyDescent="0.4">
      <c r="A32" s="1"/>
      <c r="B32" s="13"/>
      <c r="C32" s="132" t="s">
        <v>315</v>
      </c>
      <c r="D32" s="262" t="s">
        <v>173</v>
      </c>
      <c r="E32" s="262"/>
      <c r="F32" s="262"/>
      <c r="G32" s="262"/>
      <c r="H32" s="262"/>
      <c r="I32" s="262"/>
      <c r="J32" s="262"/>
      <c r="K32" s="262"/>
      <c r="L32" s="262"/>
      <c r="M32" s="801"/>
      <c r="N32" s="743"/>
      <c r="O32" s="744"/>
      <c r="P32" s="744"/>
      <c r="Q32" s="744"/>
      <c r="R32" s="745"/>
      <c r="S32" s="128"/>
      <c r="T32" s="746"/>
      <c r="U32" s="747"/>
      <c r="V32" s="748"/>
      <c r="W32" s="743"/>
      <c r="X32" s="744"/>
      <c r="Y32" s="744"/>
      <c r="Z32" s="744"/>
      <c r="AA32" s="745"/>
      <c r="AB32" s="129"/>
      <c r="AC32" s="275"/>
      <c r="AD32" s="276"/>
      <c r="AE32" s="277"/>
      <c r="AF32" s="144"/>
      <c r="AG32" s="146" t="s">
        <v>315</v>
      </c>
      <c r="AH32" s="474" t="s">
        <v>173</v>
      </c>
      <c r="AI32" s="474"/>
      <c r="AJ32" s="474"/>
      <c r="AK32" s="474"/>
      <c r="AL32" s="474"/>
      <c r="AM32" s="474"/>
      <c r="AN32" s="474"/>
      <c r="AO32" s="474"/>
      <c r="AP32" s="474"/>
      <c r="AQ32" s="474"/>
      <c r="AR32" s="600"/>
      <c r="AS32" s="601"/>
      <c r="AT32" s="601"/>
      <c r="AU32" s="601"/>
      <c r="AV32" s="637"/>
      <c r="AW32" s="158"/>
      <c r="AX32" s="602"/>
      <c r="AY32" s="602"/>
      <c r="AZ32" s="603"/>
      <c r="BA32" s="600"/>
      <c r="BB32" s="601"/>
      <c r="BC32" s="601"/>
      <c r="BD32" s="601"/>
      <c r="BE32" s="637"/>
      <c r="BF32" s="160"/>
      <c r="BG32" s="644"/>
      <c r="BH32" s="645"/>
      <c r="BI32" s="646"/>
    </row>
    <row r="33" spans="1:61" ht="16.5" customHeight="1" x14ac:dyDescent="0.4">
      <c r="A33" s="1"/>
      <c r="B33" s="13"/>
      <c r="C33" s="132" t="s">
        <v>315</v>
      </c>
      <c r="D33" s="262" t="s">
        <v>174</v>
      </c>
      <c r="E33" s="262"/>
      <c r="F33" s="262"/>
      <c r="G33" s="262"/>
      <c r="H33" s="262"/>
      <c r="I33" s="262"/>
      <c r="J33" s="262"/>
      <c r="K33" s="262"/>
      <c r="L33" s="262"/>
      <c r="M33" s="801"/>
      <c r="N33" s="743"/>
      <c r="O33" s="744"/>
      <c r="P33" s="744"/>
      <c r="Q33" s="744"/>
      <c r="R33" s="745"/>
      <c r="S33" s="128"/>
      <c r="T33" s="746"/>
      <c r="U33" s="747"/>
      <c r="V33" s="748"/>
      <c r="W33" s="743"/>
      <c r="X33" s="744"/>
      <c r="Y33" s="744"/>
      <c r="Z33" s="744"/>
      <c r="AA33" s="745"/>
      <c r="AB33" s="129"/>
      <c r="AC33" s="275"/>
      <c r="AD33" s="276"/>
      <c r="AE33" s="277"/>
      <c r="AF33" s="144"/>
      <c r="AG33" s="146" t="s">
        <v>315</v>
      </c>
      <c r="AH33" s="474" t="s">
        <v>174</v>
      </c>
      <c r="AI33" s="474"/>
      <c r="AJ33" s="474"/>
      <c r="AK33" s="474"/>
      <c r="AL33" s="474"/>
      <c r="AM33" s="474"/>
      <c r="AN33" s="474"/>
      <c r="AO33" s="474"/>
      <c r="AP33" s="474"/>
      <c r="AQ33" s="474"/>
      <c r="AR33" s="600"/>
      <c r="AS33" s="601"/>
      <c r="AT33" s="601"/>
      <c r="AU33" s="601"/>
      <c r="AV33" s="637"/>
      <c r="AW33" s="158"/>
      <c r="AX33" s="602"/>
      <c r="AY33" s="602"/>
      <c r="AZ33" s="603"/>
      <c r="BA33" s="600"/>
      <c r="BB33" s="601"/>
      <c r="BC33" s="601"/>
      <c r="BD33" s="601"/>
      <c r="BE33" s="637"/>
      <c r="BF33" s="160"/>
      <c r="BG33" s="644"/>
      <c r="BH33" s="645"/>
      <c r="BI33" s="646"/>
    </row>
    <row r="34" spans="1:61" ht="16.5" customHeight="1" x14ac:dyDescent="0.4">
      <c r="A34" s="1"/>
      <c r="B34" s="13"/>
      <c r="C34" s="132" t="s">
        <v>315</v>
      </c>
      <c r="D34" s="262" t="s">
        <v>150</v>
      </c>
      <c r="E34" s="262"/>
      <c r="F34" s="262"/>
      <c r="G34" s="262"/>
      <c r="H34" s="262"/>
      <c r="I34" s="262"/>
      <c r="J34" s="262"/>
      <c r="K34" s="262"/>
      <c r="L34" s="262"/>
      <c r="M34" s="801"/>
      <c r="N34" s="743"/>
      <c r="O34" s="744"/>
      <c r="P34" s="744"/>
      <c r="Q34" s="744"/>
      <c r="R34" s="745"/>
      <c r="S34" s="128"/>
      <c r="T34" s="746"/>
      <c r="U34" s="747"/>
      <c r="V34" s="748"/>
      <c r="W34" s="743"/>
      <c r="X34" s="744"/>
      <c r="Y34" s="744"/>
      <c r="Z34" s="744"/>
      <c r="AA34" s="745"/>
      <c r="AB34" s="129"/>
      <c r="AC34" s="275"/>
      <c r="AD34" s="276"/>
      <c r="AE34" s="277"/>
      <c r="AF34" s="144"/>
      <c r="AG34" s="146" t="s">
        <v>315</v>
      </c>
      <c r="AH34" s="474" t="s">
        <v>150</v>
      </c>
      <c r="AI34" s="474"/>
      <c r="AJ34" s="474"/>
      <c r="AK34" s="474"/>
      <c r="AL34" s="474"/>
      <c r="AM34" s="474"/>
      <c r="AN34" s="474"/>
      <c r="AO34" s="474"/>
      <c r="AP34" s="474"/>
      <c r="AQ34" s="474"/>
      <c r="AR34" s="600"/>
      <c r="AS34" s="601"/>
      <c r="AT34" s="601"/>
      <c r="AU34" s="601"/>
      <c r="AV34" s="637"/>
      <c r="AW34" s="158"/>
      <c r="AX34" s="602"/>
      <c r="AY34" s="602"/>
      <c r="AZ34" s="603"/>
      <c r="BA34" s="600"/>
      <c r="BB34" s="601"/>
      <c r="BC34" s="601"/>
      <c r="BD34" s="601"/>
      <c r="BE34" s="637"/>
      <c r="BF34" s="160"/>
      <c r="BG34" s="644"/>
      <c r="BH34" s="645"/>
      <c r="BI34" s="646"/>
    </row>
    <row r="35" spans="1:61" ht="16.5" customHeight="1" x14ac:dyDescent="0.4">
      <c r="A35" s="1"/>
      <c r="B35" s="1"/>
      <c r="C35" s="2"/>
      <c r="D35" s="15" t="s">
        <v>151</v>
      </c>
      <c r="E35" s="343"/>
      <c r="F35" s="343"/>
      <c r="G35" s="343"/>
      <c r="H35" s="343"/>
      <c r="I35" s="343"/>
      <c r="J35" s="343"/>
      <c r="K35" s="343"/>
      <c r="L35" s="10" t="s">
        <v>152</v>
      </c>
      <c r="M35" s="1"/>
      <c r="N35" s="743"/>
      <c r="O35" s="744"/>
      <c r="P35" s="744"/>
      <c r="Q35" s="744"/>
      <c r="R35" s="745"/>
      <c r="S35" s="128"/>
      <c r="T35" s="746"/>
      <c r="U35" s="747"/>
      <c r="V35" s="748"/>
      <c r="W35" s="743"/>
      <c r="X35" s="744"/>
      <c r="Y35" s="744"/>
      <c r="Z35" s="744"/>
      <c r="AA35" s="745"/>
      <c r="AB35" s="129"/>
      <c r="AC35" s="275"/>
      <c r="AD35" s="276"/>
      <c r="AE35" s="277"/>
      <c r="AF35" s="141"/>
      <c r="AG35" s="147"/>
      <c r="AH35" s="148" t="s">
        <v>151</v>
      </c>
      <c r="AI35" s="474"/>
      <c r="AJ35" s="474"/>
      <c r="AK35" s="474"/>
      <c r="AL35" s="474"/>
      <c r="AM35" s="474"/>
      <c r="AN35" s="474"/>
      <c r="AO35" s="474"/>
      <c r="AP35" s="149" t="s">
        <v>152</v>
      </c>
      <c r="AQ35" s="141"/>
      <c r="AR35" s="600"/>
      <c r="AS35" s="601"/>
      <c r="AT35" s="601"/>
      <c r="AU35" s="601"/>
      <c r="AV35" s="637"/>
      <c r="AW35" s="158"/>
      <c r="AX35" s="602"/>
      <c r="AY35" s="602"/>
      <c r="AZ35" s="603"/>
      <c r="BA35" s="600"/>
      <c r="BB35" s="601"/>
      <c r="BC35" s="601"/>
      <c r="BD35" s="601"/>
      <c r="BE35" s="637"/>
      <c r="BF35" s="160"/>
      <c r="BG35" s="644"/>
      <c r="BH35" s="645"/>
      <c r="BI35" s="646"/>
    </row>
    <row r="36" spans="1:61" ht="16.5" customHeight="1" x14ac:dyDescent="0.4">
      <c r="A36" s="1"/>
      <c r="B36" s="1"/>
      <c r="C36" s="14"/>
      <c r="D36" s="10"/>
      <c r="E36" s="10"/>
      <c r="F36" s="10"/>
      <c r="G36" s="10"/>
      <c r="H36" s="10"/>
      <c r="I36" s="10"/>
      <c r="J36" s="10"/>
      <c r="K36" s="10"/>
      <c r="L36" s="10"/>
      <c r="M36" s="10"/>
      <c r="N36" s="743"/>
      <c r="O36" s="744"/>
      <c r="P36" s="744"/>
      <c r="Q36" s="744"/>
      <c r="R36" s="745"/>
      <c r="S36" s="128"/>
      <c r="T36" s="746"/>
      <c r="U36" s="747"/>
      <c r="V36" s="748"/>
      <c r="W36" s="743"/>
      <c r="X36" s="744"/>
      <c r="Y36" s="744"/>
      <c r="Z36" s="744"/>
      <c r="AA36" s="745"/>
      <c r="AB36" s="129"/>
      <c r="AC36" s="275"/>
      <c r="AD36" s="276"/>
      <c r="AE36" s="277"/>
      <c r="AF36" s="141"/>
      <c r="AG36" s="146"/>
      <c r="AH36" s="149"/>
      <c r="AI36" s="149"/>
      <c r="AJ36" s="149"/>
      <c r="AK36" s="149"/>
      <c r="AL36" s="149"/>
      <c r="AM36" s="149"/>
      <c r="AN36" s="149"/>
      <c r="AO36" s="149"/>
      <c r="AP36" s="149"/>
      <c r="AQ36" s="149"/>
      <c r="AR36" s="600"/>
      <c r="AS36" s="601"/>
      <c r="AT36" s="601"/>
      <c r="AU36" s="601"/>
      <c r="AV36" s="637"/>
      <c r="AW36" s="158"/>
      <c r="AX36" s="602"/>
      <c r="AY36" s="602"/>
      <c r="AZ36" s="603"/>
      <c r="BA36" s="600"/>
      <c r="BB36" s="601"/>
      <c r="BC36" s="601"/>
      <c r="BD36" s="601"/>
      <c r="BE36" s="637"/>
      <c r="BF36" s="160"/>
      <c r="BG36" s="644"/>
      <c r="BH36" s="645"/>
      <c r="BI36" s="646"/>
    </row>
    <row r="37" spans="1:61" ht="22.5" customHeight="1" x14ac:dyDescent="0.4">
      <c r="A37" s="1"/>
      <c r="B37" s="1"/>
      <c r="C37" s="2"/>
      <c r="D37" s="15"/>
      <c r="E37" s="1"/>
      <c r="F37" s="1"/>
      <c r="G37" s="1"/>
      <c r="H37" s="1"/>
      <c r="I37" s="1"/>
      <c r="J37" s="19"/>
      <c r="K37" s="20"/>
      <c r="L37" s="20"/>
      <c r="M37" s="21"/>
      <c r="N37" s="843" t="s">
        <v>175</v>
      </c>
      <c r="O37" s="844"/>
      <c r="P37" s="844"/>
      <c r="Q37" s="844"/>
      <c r="R37" s="760">
        <f>SUM(S20:S36)</f>
        <v>0</v>
      </c>
      <c r="S37" s="761"/>
      <c r="T37" s="762"/>
      <c r="U37" s="763" t="s">
        <v>161</v>
      </c>
      <c r="V37" s="764"/>
      <c r="W37" s="843" t="s">
        <v>175</v>
      </c>
      <c r="X37" s="844"/>
      <c r="Y37" s="844"/>
      <c r="Z37" s="844"/>
      <c r="AA37" s="760">
        <f>SUM(AB20:AB36)</f>
        <v>0</v>
      </c>
      <c r="AB37" s="761"/>
      <c r="AC37" s="762"/>
      <c r="AD37" s="763" t="s">
        <v>161</v>
      </c>
      <c r="AE37" s="764"/>
      <c r="AF37" s="141"/>
      <c r="AG37" s="147"/>
      <c r="AH37" s="148"/>
      <c r="AI37" s="141"/>
      <c r="AJ37" s="141"/>
      <c r="AK37" s="141"/>
      <c r="AL37" s="141"/>
      <c r="AM37" s="141"/>
      <c r="AN37" s="161"/>
      <c r="AO37" s="162"/>
      <c r="AP37" s="162"/>
      <c r="AQ37" s="163"/>
      <c r="AR37" s="648" t="s">
        <v>175</v>
      </c>
      <c r="AS37" s="649"/>
      <c r="AT37" s="649"/>
      <c r="AU37" s="649"/>
      <c r="AV37" s="650">
        <f>SUM(AW20:AW36)</f>
        <v>0</v>
      </c>
      <c r="AW37" s="651"/>
      <c r="AX37" s="652"/>
      <c r="AY37" s="653" t="s">
        <v>161</v>
      </c>
      <c r="AZ37" s="654"/>
      <c r="BA37" s="648" t="s">
        <v>175</v>
      </c>
      <c r="BB37" s="649"/>
      <c r="BC37" s="649"/>
      <c r="BD37" s="649"/>
      <c r="BE37" s="650">
        <f>SUM(BF20:BF36)</f>
        <v>9</v>
      </c>
      <c r="BF37" s="651"/>
      <c r="BG37" s="652"/>
      <c r="BH37" s="653" t="s">
        <v>161</v>
      </c>
      <c r="BI37" s="654"/>
    </row>
    <row r="38" spans="1:61" ht="22.5" customHeight="1" x14ac:dyDescent="0.4">
      <c r="A38" s="1"/>
      <c r="B38" s="1"/>
      <c r="C38" s="16"/>
      <c r="D38" s="17"/>
      <c r="E38" s="17"/>
      <c r="F38" s="17"/>
      <c r="G38" s="17"/>
      <c r="H38" s="17"/>
      <c r="I38" s="17"/>
      <c r="J38" s="22"/>
      <c r="K38" s="22"/>
      <c r="L38" s="22"/>
      <c r="M38" s="23"/>
      <c r="N38" s="765" t="s">
        <v>358</v>
      </c>
      <c r="O38" s="766"/>
      <c r="P38" s="766"/>
      <c r="Q38" s="766"/>
      <c r="R38" s="767">
        <f>SUM(T20:V36)</f>
        <v>0</v>
      </c>
      <c r="S38" s="768"/>
      <c r="T38" s="769"/>
      <c r="U38" s="854" t="s">
        <v>176</v>
      </c>
      <c r="V38" s="855"/>
      <c r="W38" s="765" t="s">
        <v>358</v>
      </c>
      <c r="X38" s="766"/>
      <c r="Y38" s="766"/>
      <c r="Z38" s="766"/>
      <c r="AA38" s="767">
        <f>SUM(AC20:AE36)</f>
        <v>0</v>
      </c>
      <c r="AB38" s="768"/>
      <c r="AC38" s="769"/>
      <c r="AD38" s="854" t="s">
        <v>176</v>
      </c>
      <c r="AE38" s="855"/>
      <c r="AF38" s="141"/>
      <c r="AG38" s="150"/>
      <c r="AH38" s="151"/>
      <c r="AI38" s="151"/>
      <c r="AJ38" s="151"/>
      <c r="AK38" s="151"/>
      <c r="AL38" s="151"/>
      <c r="AM38" s="151"/>
      <c r="AN38" s="164"/>
      <c r="AO38" s="164"/>
      <c r="AP38" s="164"/>
      <c r="AQ38" s="165"/>
      <c r="AR38" s="765" t="s">
        <v>358</v>
      </c>
      <c r="AS38" s="766"/>
      <c r="AT38" s="766"/>
      <c r="AU38" s="766"/>
      <c r="AV38" s="767">
        <f>SUM(AX20:AZ36)</f>
        <v>34</v>
      </c>
      <c r="AW38" s="768"/>
      <c r="AX38" s="769"/>
      <c r="AY38" s="854" t="s">
        <v>176</v>
      </c>
      <c r="AZ38" s="855"/>
      <c r="BA38" s="765" t="s">
        <v>358</v>
      </c>
      <c r="BB38" s="766"/>
      <c r="BC38" s="766"/>
      <c r="BD38" s="766"/>
      <c r="BE38" s="767">
        <f>SUM(BG20:BI36)</f>
        <v>18</v>
      </c>
      <c r="BF38" s="768"/>
      <c r="BG38" s="769"/>
      <c r="BH38" s="854" t="s">
        <v>176</v>
      </c>
      <c r="BI38" s="855"/>
    </row>
    <row r="39" spans="1:61" ht="16.5" customHeight="1" x14ac:dyDescent="0.4">
      <c r="A39" s="1"/>
      <c r="B39" s="1"/>
      <c r="C39" s="263" t="s">
        <v>177</v>
      </c>
      <c r="D39" s="264"/>
      <c r="E39" s="264"/>
      <c r="F39" s="264"/>
      <c r="G39" s="264"/>
      <c r="H39" s="264"/>
      <c r="I39" s="264"/>
      <c r="J39" s="264"/>
      <c r="K39" s="264"/>
      <c r="L39" s="264"/>
      <c r="M39" s="372"/>
      <c r="N39" s="868"/>
      <c r="O39" s="869"/>
      <c r="P39" s="869"/>
      <c r="Q39" s="869"/>
      <c r="R39" s="869"/>
      <c r="S39" s="869"/>
      <c r="T39" s="870"/>
      <c r="U39" s="431" t="s">
        <v>178</v>
      </c>
      <c r="V39" s="372"/>
      <c r="W39" s="868"/>
      <c r="X39" s="869"/>
      <c r="Y39" s="869"/>
      <c r="Z39" s="869"/>
      <c r="AA39" s="869"/>
      <c r="AB39" s="869"/>
      <c r="AC39" s="870"/>
      <c r="AD39" s="431" t="s">
        <v>178</v>
      </c>
      <c r="AE39" s="372"/>
      <c r="AF39" s="141"/>
      <c r="AG39" s="662" t="s">
        <v>177</v>
      </c>
      <c r="AH39" s="663"/>
      <c r="AI39" s="663"/>
      <c r="AJ39" s="663"/>
      <c r="AK39" s="663"/>
      <c r="AL39" s="663"/>
      <c r="AM39" s="663"/>
      <c r="AN39" s="663"/>
      <c r="AO39" s="663"/>
      <c r="AP39" s="663"/>
      <c r="AQ39" s="663"/>
      <c r="AR39" s="664"/>
      <c r="AS39" s="665"/>
      <c r="AT39" s="665"/>
      <c r="AU39" s="665"/>
      <c r="AV39" s="665"/>
      <c r="AW39" s="665"/>
      <c r="AX39" s="666"/>
      <c r="AY39" s="670" t="s">
        <v>178</v>
      </c>
      <c r="AZ39" s="671"/>
      <c r="BA39" s="674"/>
      <c r="BB39" s="675"/>
      <c r="BC39" s="675"/>
      <c r="BD39" s="675"/>
      <c r="BE39" s="675"/>
      <c r="BF39" s="675"/>
      <c r="BG39" s="676"/>
      <c r="BH39" s="663" t="s">
        <v>178</v>
      </c>
      <c r="BI39" s="671"/>
    </row>
    <row r="40" spans="1:61" ht="16.5" customHeight="1" x14ac:dyDescent="0.4">
      <c r="A40" s="1"/>
      <c r="B40" s="1"/>
      <c r="C40" s="265"/>
      <c r="D40" s="266"/>
      <c r="E40" s="266"/>
      <c r="F40" s="266"/>
      <c r="G40" s="266"/>
      <c r="H40" s="266"/>
      <c r="I40" s="266"/>
      <c r="J40" s="266"/>
      <c r="K40" s="266"/>
      <c r="L40" s="266"/>
      <c r="M40" s="433"/>
      <c r="N40" s="871"/>
      <c r="O40" s="872"/>
      <c r="P40" s="872"/>
      <c r="Q40" s="872"/>
      <c r="R40" s="872"/>
      <c r="S40" s="872"/>
      <c r="T40" s="873"/>
      <c r="U40" s="432"/>
      <c r="V40" s="433"/>
      <c r="W40" s="871"/>
      <c r="X40" s="872"/>
      <c r="Y40" s="872"/>
      <c r="Z40" s="872"/>
      <c r="AA40" s="872"/>
      <c r="AB40" s="872"/>
      <c r="AC40" s="873"/>
      <c r="AD40" s="432"/>
      <c r="AE40" s="433"/>
      <c r="AF40" s="141"/>
      <c r="AG40" s="504"/>
      <c r="AH40" s="505"/>
      <c r="AI40" s="505"/>
      <c r="AJ40" s="505"/>
      <c r="AK40" s="505"/>
      <c r="AL40" s="505"/>
      <c r="AM40" s="505"/>
      <c r="AN40" s="505"/>
      <c r="AO40" s="505"/>
      <c r="AP40" s="505"/>
      <c r="AQ40" s="505"/>
      <c r="AR40" s="667"/>
      <c r="AS40" s="668"/>
      <c r="AT40" s="668"/>
      <c r="AU40" s="668"/>
      <c r="AV40" s="668"/>
      <c r="AW40" s="668"/>
      <c r="AX40" s="669"/>
      <c r="AY40" s="672"/>
      <c r="AZ40" s="673"/>
      <c r="BA40" s="677"/>
      <c r="BB40" s="678"/>
      <c r="BC40" s="678"/>
      <c r="BD40" s="678"/>
      <c r="BE40" s="678"/>
      <c r="BF40" s="678"/>
      <c r="BG40" s="679"/>
      <c r="BH40" s="505"/>
      <c r="BI40" s="673"/>
    </row>
    <row r="41" spans="1:61" ht="16.5" customHeight="1" x14ac:dyDescent="0.4">
      <c r="A41" s="1"/>
      <c r="B41" s="1"/>
      <c r="C41" s="18"/>
      <c r="D41" s="18"/>
      <c r="E41" s="18"/>
      <c r="F41" s="18"/>
      <c r="G41" s="18"/>
      <c r="H41" s="18"/>
      <c r="I41" s="18"/>
      <c r="J41" s="18"/>
      <c r="K41" s="18"/>
      <c r="L41" s="18"/>
      <c r="M41" s="18"/>
      <c r="N41" s="1"/>
      <c r="O41" s="1"/>
      <c r="P41" s="1"/>
      <c r="Q41" s="1"/>
      <c r="R41" s="1"/>
      <c r="S41" s="1"/>
      <c r="T41" s="1"/>
      <c r="U41" s="18"/>
      <c r="V41" s="18"/>
      <c r="W41" s="1"/>
      <c r="X41" s="1"/>
      <c r="Y41" s="1"/>
      <c r="Z41" s="1"/>
      <c r="AA41" s="1"/>
      <c r="AB41" s="1"/>
      <c r="AC41" s="1"/>
      <c r="AD41" s="18"/>
      <c r="AE41" s="18"/>
      <c r="AF41" s="141"/>
      <c r="AG41" s="166"/>
      <c r="AH41" s="166"/>
      <c r="AI41" s="166"/>
      <c r="AJ41" s="166"/>
      <c r="AK41" s="166"/>
      <c r="AL41" s="166"/>
      <c r="AM41" s="166"/>
      <c r="AN41" s="166"/>
      <c r="AO41" s="166"/>
      <c r="AP41" s="166"/>
      <c r="AQ41" s="166"/>
      <c r="AR41" s="141"/>
      <c r="AS41" s="141"/>
      <c r="AT41" s="141"/>
      <c r="AU41" s="141"/>
      <c r="AV41" s="141"/>
      <c r="AW41" s="141"/>
      <c r="AX41" s="141"/>
      <c r="AY41" s="166"/>
      <c r="AZ41" s="166"/>
      <c r="BA41" s="141"/>
      <c r="BB41" s="141"/>
      <c r="BC41" s="141"/>
      <c r="BD41" s="141"/>
      <c r="BE41" s="141"/>
      <c r="BF41" s="141"/>
      <c r="BG41" s="141"/>
      <c r="BH41" s="166"/>
      <c r="BI41" s="166"/>
    </row>
    <row r="42" spans="1:61" ht="15.75" customHeight="1" x14ac:dyDescent="0.4">
      <c r="A42" s="1"/>
      <c r="B42" s="262" t="s">
        <v>183</v>
      </c>
      <c r="C42" s="262"/>
      <c r="D42" s="262"/>
      <c r="E42" s="262"/>
      <c r="F42" s="262"/>
      <c r="G42" s="262"/>
      <c r="H42" s="262"/>
      <c r="I42" s="262"/>
      <c r="J42" s="262"/>
      <c r="K42" s="262"/>
      <c r="L42" s="262"/>
      <c r="M42" s="262"/>
      <c r="N42" s="1"/>
      <c r="O42" s="1"/>
      <c r="P42" s="1"/>
      <c r="Q42" s="1"/>
      <c r="R42" s="1"/>
      <c r="S42" s="1"/>
      <c r="T42" s="1"/>
      <c r="U42" s="1"/>
      <c r="V42" s="1"/>
      <c r="W42" s="1"/>
      <c r="X42" s="1"/>
      <c r="Y42" s="1"/>
      <c r="Z42" s="1"/>
      <c r="AA42" s="1"/>
      <c r="AB42" s="1"/>
      <c r="AC42" s="1"/>
      <c r="AD42" s="1"/>
      <c r="AE42" s="1"/>
      <c r="AF42" s="474" t="s">
        <v>183</v>
      </c>
      <c r="AG42" s="474"/>
      <c r="AH42" s="474"/>
      <c r="AI42" s="474"/>
      <c r="AJ42" s="474"/>
      <c r="AK42" s="474"/>
      <c r="AL42" s="474"/>
      <c r="AM42" s="474"/>
      <c r="AN42" s="474"/>
      <c r="AO42" s="474"/>
      <c r="AP42" s="474"/>
      <c r="AQ42" s="474"/>
      <c r="AR42" s="141"/>
      <c r="AS42" s="141"/>
      <c r="AT42" s="141"/>
      <c r="AU42" s="141"/>
      <c r="AV42" s="141"/>
      <c r="AW42" s="141"/>
      <c r="AX42" s="141"/>
      <c r="AY42" s="141"/>
      <c r="AZ42" s="141"/>
      <c r="BA42" s="141"/>
      <c r="BB42" s="141"/>
      <c r="BC42" s="141"/>
      <c r="BD42" s="141"/>
      <c r="BE42" s="141"/>
      <c r="BF42" s="141"/>
      <c r="BG42" s="141"/>
      <c r="BH42" s="141"/>
      <c r="BI42" s="141"/>
    </row>
    <row r="43" spans="1:61" ht="15.75" customHeight="1" x14ac:dyDescent="0.4">
      <c r="A43" s="1"/>
      <c r="B43" s="1"/>
      <c r="C43" s="422" t="s">
        <v>184</v>
      </c>
      <c r="D43" s="422"/>
      <c r="E43" s="422"/>
      <c r="F43" s="770" t="s">
        <v>185</v>
      </c>
      <c r="G43" s="264"/>
      <c r="H43" s="372"/>
      <c r="I43" s="422" t="s">
        <v>186</v>
      </c>
      <c r="J43" s="422"/>
      <c r="K43" s="422"/>
      <c r="L43" s="422"/>
      <c r="M43" s="422"/>
      <c r="N43" s="422"/>
      <c r="O43" s="422"/>
      <c r="P43" s="422"/>
      <c r="Q43" s="422"/>
      <c r="R43" s="422"/>
      <c r="S43" s="422"/>
      <c r="T43" s="422" t="s">
        <v>187</v>
      </c>
      <c r="U43" s="422"/>
      <c r="V43" s="422"/>
      <c r="W43" s="422"/>
      <c r="X43" s="422"/>
      <c r="Y43" s="422"/>
      <c r="Z43" s="422"/>
      <c r="AA43" s="422"/>
      <c r="AB43" s="422"/>
      <c r="AC43" s="422"/>
      <c r="AD43" s="1"/>
      <c r="AE43" s="1"/>
      <c r="AF43" s="141"/>
      <c r="AG43" s="684" t="s">
        <v>184</v>
      </c>
      <c r="AH43" s="684"/>
      <c r="AI43" s="684"/>
      <c r="AJ43" s="685" t="s">
        <v>185</v>
      </c>
      <c r="AK43" s="686"/>
      <c r="AL43" s="687"/>
      <c r="AM43" s="684" t="s">
        <v>186</v>
      </c>
      <c r="AN43" s="684"/>
      <c r="AO43" s="684"/>
      <c r="AP43" s="684"/>
      <c r="AQ43" s="684"/>
      <c r="AR43" s="684"/>
      <c r="AS43" s="684"/>
      <c r="AT43" s="684"/>
      <c r="AU43" s="684"/>
      <c r="AV43" s="684"/>
      <c r="AW43" s="684"/>
      <c r="AX43" s="684" t="s">
        <v>187</v>
      </c>
      <c r="AY43" s="684"/>
      <c r="AZ43" s="684"/>
      <c r="BA43" s="684"/>
      <c r="BB43" s="684"/>
      <c r="BC43" s="684"/>
      <c r="BD43" s="684"/>
      <c r="BE43" s="684"/>
      <c r="BF43" s="684"/>
      <c r="BG43" s="684"/>
      <c r="BH43" s="141"/>
      <c r="BI43" s="141"/>
    </row>
    <row r="44" spans="1:61" ht="15.75" customHeight="1" x14ac:dyDescent="0.4">
      <c r="A44" s="1"/>
      <c r="B44" s="1"/>
      <c r="C44" s="373"/>
      <c r="D44" s="373"/>
      <c r="E44" s="373"/>
      <c r="F44" s="265"/>
      <c r="G44" s="266"/>
      <c r="H44" s="433"/>
      <c r="I44" s="385" t="s">
        <v>188</v>
      </c>
      <c r="J44" s="386"/>
      <c r="K44" s="386"/>
      <c r="L44" s="386"/>
      <c r="M44" s="386"/>
      <c r="N44" s="386"/>
      <c r="O44" s="386"/>
      <c r="P44" s="386"/>
      <c r="Q44" s="386"/>
      <c r="R44" s="386"/>
      <c r="S44" s="423"/>
      <c r="T44" s="263" t="s">
        <v>189</v>
      </c>
      <c r="U44" s="264"/>
      <c r="V44" s="264"/>
      <c r="W44" s="351"/>
      <c r="X44" s="351"/>
      <c r="Y44" s="351"/>
      <c r="Z44" s="351"/>
      <c r="AA44" s="351"/>
      <c r="AB44" s="351"/>
      <c r="AC44" s="352"/>
      <c r="AD44" s="1"/>
      <c r="AE44" s="1"/>
      <c r="AF44" s="141"/>
      <c r="AG44" s="691"/>
      <c r="AH44" s="691"/>
      <c r="AI44" s="691"/>
      <c r="AJ44" s="688"/>
      <c r="AK44" s="689"/>
      <c r="AL44" s="690"/>
      <c r="AM44" s="618" t="s">
        <v>188</v>
      </c>
      <c r="AN44" s="619"/>
      <c r="AO44" s="619"/>
      <c r="AP44" s="619"/>
      <c r="AQ44" s="619"/>
      <c r="AR44" s="619"/>
      <c r="AS44" s="619"/>
      <c r="AT44" s="619"/>
      <c r="AU44" s="619"/>
      <c r="AV44" s="619"/>
      <c r="AW44" s="692"/>
      <c r="AX44" s="662" t="s">
        <v>189</v>
      </c>
      <c r="AY44" s="663"/>
      <c r="AZ44" s="663"/>
      <c r="BA44" s="663"/>
      <c r="BB44" s="663"/>
      <c r="BC44" s="663"/>
      <c r="BD44" s="663"/>
      <c r="BE44" s="663"/>
      <c r="BF44" s="663"/>
      <c r="BG44" s="671"/>
      <c r="BH44" s="141"/>
      <c r="BI44" s="141"/>
    </row>
    <row r="45" spans="1:61" ht="15.75" customHeight="1" x14ac:dyDescent="0.4">
      <c r="A45" s="1"/>
      <c r="B45" s="1"/>
      <c r="C45" s="373"/>
      <c r="D45" s="373"/>
      <c r="E45" s="373"/>
      <c r="F45" s="773"/>
      <c r="G45" s="351"/>
      <c r="H45" s="352"/>
      <c r="I45" s="365"/>
      <c r="J45" s="365"/>
      <c r="K45" s="365"/>
      <c r="L45" s="365"/>
      <c r="M45" s="365"/>
      <c r="N45" s="365"/>
      <c r="O45" s="365"/>
      <c r="P45" s="365"/>
      <c r="Q45" s="365"/>
      <c r="R45" s="365"/>
      <c r="S45" s="365"/>
      <c r="T45" s="365"/>
      <c r="U45" s="365"/>
      <c r="V45" s="365"/>
      <c r="W45" s="365"/>
      <c r="X45" s="365"/>
      <c r="Y45" s="365"/>
      <c r="Z45" s="365"/>
      <c r="AA45" s="365"/>
      <c r="AB45" s="365"/>
      <c r="AC45" s="365"/>
      <c r="AD45" s="1"/>
      <c r="AE45" s="1"/>
      <c r="AF45" s="141"/>
      <c r="AG45" s="691"/>
      <c r="AH45" s="691"/>
      <c r="AI45" s="691"/>
      <c r="AJ45" s="693"/>
      <c r="AK45" s="694"/>
      <c r="AL45" s="695"/>
      <c r="AM45" s="699"/>
      <c r="AN45" s="699"/>
      <c r="AO45" s="699"/>
      <c r="AP45" s="699"/>
      <c r="AQ45" s="699"/>
      <c r="AR45" s="699"/>
      <c r="AS45" s="699"/>
      <c r="AT45" s="699"/>
      <c r="AU45" s="699"/>
      <c r="AV45" s="699"/>
      <c r="AW45" s="699"/>
      <c r="AX45" s="701"/>
      <c r="AY45" s="701"/>
      <c r="AZ45" s="701"/>
      <c r="BA45" s="701"/>
      <c r="BB45" s="701"/>
      <c r="BC45" s="701"/>
      <c r="BD45" s="701"/>
      <c r="BE45" s="701"/>
      <c r="BF45" s="701"/>
      <c r="BG45" s="701"/>
      <c r="BH45" s="141"/>
      <c r="BI45" s="141"/>
    </row>
    <row r="46" spans="1:61" ht="15.75" customHeight="1" x14ac:dyDescent="0.4">
      <c r="A46" s="1"/>
      <c r="B46" s="1"/>
      <c r="C46" s="373"/>
      <c r="D46" s="373"/>
      <c r="E46" s="373"/>
      <c r="F46" s="820"/>
      <c r="G46" s="418"/>
      <c r="H46" s="821"/>
      <c r="I46" s="366"/>
      <c r="J46" s="366"/>
      <c r="K46" s="366"/>
      <c r="L46" s="366"/>
      <c r="M46" s="366"/>
      <c r="N46" s="366"/>
      <c r="O46" s="366"/>
      <c r="P46" s="366"/>
      <c r="Q46" s="366"/>
      <c r="R46" s="366"/>
      <c r="S46" s="366"/>
      <c r="T46" s="366"/>
      <c r="U46" s="366"/>
      <c r="V46" s="366"/>
      <c r="W46" s="366"/>
      <c r="X46" s="366"/>
      <c r="Y46" s="366"/>
      <c r="Z46" s="366"/>
      <c r="AA46" s="366"/>
      <c r="AB46" s="366"/>
      <c r="AC46" s="366"/>
      <c r="AD46" s="1"/>
      <c r="AE46" s="1"/>
      <c r="AF46" s="141"/>
      <c r="AG46" s="691"/>
      <c r="AH46" s="691"/>
      <c r="AI46" s="691"/>
      <c r="AJ46" s="696"/>
      <c r="AK46" s="697"/>
      <c r="AL46" s="698"/>
      <c r="AM46" s="700"/>
      <c r="AN46" s="700"/>
      <c r="AO46" s="700"/>
      <c r="AP46" s="700"/>
      <c r="AQ46" s="700"/>
      <c r="AR46" s="700"/>
      <c r="AS46" s="700"/>
      <c r="AT46" s="700"/>
      <c r="AU46" s="700"/>
      <c r="AV46" s="700"/>
      <c r="AW46" s="700"/>
      <c r="AX46" s="702"/>
      <c r="AY46" s="702"/>
      <c r="AZ46" s="702"/>
      <c r="BA46" s="702"/>
      <c r="BB46" s="702"/>
      <c r="BC46" s="702"/>
      <c r="BD46" s="702"/>
      <c r="BE46" s="702"/>
      <c r="BF46" s="702"/>
      <c r="BG46" s="702"/>
      <c r="BH46" s="141"/>
      <c r="BI46" s="141"/>
    </row>
    <row r="47" spans="1:61" ht="15.75" customHeight="1" x14ac:dyDescent="0.4">
      <c r="A47" s="1"/>
      <c r="B47" s="1"/>
      <c r="C47" s="373"/>
      <c r="D47" s="373"/>
      <c r="E47" s="373"/>
      <c r="F47" s="462" t="s">
        <v>266</v>
      </c>
      <c r="G47" s="228"/>
      <c r="H47" s="229"/>
      <c r="I47" s="366"/>
      <c r="J47" s="366"/>
      <c r="K47" s="366"/>
      <c r="L47" s="366"/>
      <c r="M47" s="366"/>
      <c r="N47" s="366"/>
      <c r="O47" s="366"/>
      <c r="P47" s="366"/>
      <c r="Q47" s="366"/>
      <c r="R47" s="366"/>
      <c r="S47" s="366"/>
      <c r="T47" s="263" t="s">
        <v>190</v>
      </c>
      <c r="U47" s="264"/>
      <c r="V47" s="264"/>
      <c r="W47" s="351"/>
      <c r="X47" s="351"/>
      <c r="Y47" s="351"/>
      <c r="Z47" s="351"/>
      <c r="AA47" s="351"/>
      <c r="AB47" s="351"/>
      <c r="AC47" s="352"/>
      <c r="AD47" s="1"/>
      <c r="AE47" s="1"/>
      <c r="AF47" s="141"/>
      <c r="AG47" s="691"/>
      <c r="AH47" s="691"/>
      <c r="AI47" s="691"/>
      <c r="AJ47" s="703" t="s">
        <v>305</v>
      </c>
      <c r="AK47" s="704"/>
      <c r="AL47" s="705"/>
      <c r="AM47" s="700"/>
      <c r="AN47" s="700"/>
      <c r="AO47" s="700"/>
      <c r="AP47" s="700"/>
      <c r="AQ47" s="700"/>
      <c r="AR47" s="700"/>
      <c r="AS47" s="700"/>
      <c r="AT47" s="700"/>
      <c r="AU47" s="700"/>
      <c r="AV47" s="700"/>
      <c r="AW47" s="700"/>
      <c r="AX47" s="662" t="s">
        <v>190</v>
      </c>
      <c r="AY47" s="663"/>
      <c r="AZ47" s="663"/>
      <c r="BA47" s="663"/>
      <c r="BB47" s="663"/>
      <c r="BC47" s="663"/>
      <c r="BD47" s="663"/>
      <c r="BE47" s="663"/>
      <c r="BF47" s="663"/>
      <c r="BG47" s="671"/>
      <c r="BH47" s="141"/>
      <c r="BI47" s="141"/>
    </row>
    <row r="48" spans="1:61" ht="15.75" customHeight="1" x14ac:dyDescent="0.4">
      <c r="A48" s="1"/>
      <c r="B48" s="1"/>
      <c r="C48" s="373"/>
      <c r="D48" s="373"/>
      <c r="E48" s="373"/>
      <c r="F48" s="463"/>
      <c r="G48" s="230"/>
      <c r="H48" s="231"/>
      <c r="I48" s="366"/>
      <c r="J48" s="366"/>
      <c r="K48" s="366"/>
      <c r="L48" s="366"/>
      <c r="M48" s="366"/>
      <c r="N48" s="366"/>
      <c r="O48" s="366"/>
      <c r="P48" s="366"/>
      <c r="Q48" s="366"/>
      <c r="R48" s="366"/>
      <c r="S48" s="366"/>
      <c r="T48" s="365"/>
      <c r="U48" s="365"/>
      <c r="V48" s="365"/>
      <c r="W48" s="365"/>
      <c r="X48" s="365"/>
      <c r="Y48" s="365"/>
      <c r="Z48" s="365"/>
      <c r="AA48" s="365"/>
      <c r="AB48" s="365"/>
      <c r="AC48" s="365"/>
      <c r="AD48" s="1"/>
      <c r="AE48" s="1"/>
      <c r="AF48" s="141"/>
      <c r="AG48" s="691"/>
      <c r="AH48" s="691"/>
      <c r="AI48" s="691"/>
      <c r="AJ48" s="706"/>
      <c r="AK48" s="707"/>
      <c r="AL48" s="708"/>
      <c r="AM48" s="700"/>
      <c r="AN48" s="700"/>
      <c r="AO48" s="700"/>
      <c r="AP48" s="700"/>
      <c r="AQ48" s="700"/>
      <c r="AR48" s="700"/>
      <c r="AS48" s="700"/>
      <c r="AT48" s="700"/>
      <c r="AU48" s="700"/>
      <c r="AV48" s="700"/>
      <c r="AW48" s="700"/>
      <c r="AX48" s="701"/>
      <c r="AY48" s="701"/>
      <c r="AZ48" s="701"/>
      <c r="BA48" s="701"/>
      <c r="BB48" s="701"/>
      <c r="BC48" s="701"/>
      <c r="BD48" s="701"/>
      <c r="BE48" s="701"/>
      <c r="BF48" s="701"/>
      <c r="BG48" s="701"/>
      <c r="BH48" s="141"/>
      <c r="BI48" s="141"/>
    </row>
    <row r="49" spans="1:61" ht="15.75" customHeight="1" x14ac:dyDescent="0.4">
      <c r="A49" s="1"/>
      <c r="B49" s="1"/>
      <c r="C49" s="373"/>
      <c r="D49" s="373"/>
      <c r="E49" s="373"/>
      <c r="F49" s="773"/>
      <c r="G49" s="351"/>
      <c r="H49" s="352"/>
      <c r="I49" s="366"/>
      <c r="J49" s="366"/>
      <c r="K49" s="366"/>
      <c r="L49" s="366"/>
      <c r="M49" s="366"/>
      <c r="N49" s="366"/>
      <c r="O49" s="366"/>
      <c r="P49" s="366"/>
      <c r="Q49" s="366"/>
      <c r="R49" s="366"/>
      <c r="S49" s="366"/>
      <c r="T49" s="366"/>
      <c r="U49" s="366"/>
      <c r="V49" s="366"/>
      <c r="W49" s="366"/>
      <c r="X49" s="366"/>
      <c r="Y49" s="366"/>
      <c r="Z49" s="366"/>
      <c r="AA49" s="366"/>
      <c r="AB49" s="366"/>
      <c r="AC49" s="366"/>
      <c r="AD49" s="1"/>
      <c r="AE49" s="1"/>
      <c r="AF49" s="141"/>
      <c r="AG49" s="691"/>
      <c r="AH49" s="691"/>
      <c r="AI49" s="691"/>
      <c r="AJ49" s="693"/>
      <c r="AK49" s="694"/>
      <c r="AL49" s="695"/>
      <c r="AM49" s="700"/>
      <c r="AN49" s="700"/>
      <c r="AO49" s="700"/>
      <c r="AP49" s="700"/>
      <c r="AQ49" s="700"/>
      <c r="AR49" s="700"/>
      <c r="AS49" s="700"/>
      <c r="AT49" s="700"/>
      <c r="AU49" s="700"/>
      <c r="AV49" s="700"/>
      <c r="AW49" s="700"/>
      <c r="AX49" s="702"/>
      <c r="AY49" s="702"/>
      <c r="AZ49" s="702"/>
      <c r="BA49" s="702"/>
      <c r="BB49" s="702"/>
      <c r="BC49" s="702"/>
      <c r="BD49" s="702"/>
      <c r="BE49" s="702"/>
      <c r="BF49" s="702"/>
      <c r="BG49" s="702"/>
      <c r="BH49" s="141"/>
      <c r="BI49" s="141"/>
    </row>
    <row r="50" spans="1:61" ht="15.75" customHeight="1" x14ac:dyDescent="0.4">
      <c r="A50" s="1"/>
      <c r="B50" s="1"/>
      <c r="C50" s="373"/>
      <c r="D50" s="373"/>
      <c r="E50" s="373"/>
      <c r="F50" s="774"/>
      <c r="G50" s="417"/>
      <c r="H50" s="775"/>
      <c r="I50" s="369" t="s">
        <v>191</v>
      </c>
      <c r="J50" s="369"/>
      <c r="K50" s="369"/>
      <c r="L50" s="369"/>
      <c r="M50" s="369"/>
      <c r="N50" s="369"/>
      <c r="O50" s="369"/>
      <c r="P50" s="369"/>
      <c r="Q50" s="369"/>
      <c r="R50" s="369"/>
      <c r="S50" s="369"/>
      <c r="T50" s="263" t="s">
        <v>189</v>
      </c>
      <c r="U50" s="264"/>
      <c r="V50" s="264"/>
      <c r="W50" s="351"/>
      <c r="X50" s="351"/>
      <c r="Y50" s="351"/>
      <c r="Z50" s="351"/>
      <c r="AA50" s="351"/>
      <c r="AB50" s="351"/>
      <c r="AC50" s="352"/>
      <c r="AD50" s="1"/>
      <c r="AE50" s="1"/>
      <c r="AF50" s="141"/>
      <c r="AG50" s="691"/>
      <c r="AH50" s="691"/>
      <c r="AI50" s="691"/>
      <c r="AJ50" s="709"/>
      <c r="AK50" s="710"/>
      <c r="AL50" s="711"/>
      <c r="AM50" s="534" t="s">
        <v>191</v>
      </c>
      <c r="AN50" s="534"/>
      <c r="AO50" s="534"/>
      <c r="AP50" s="534"/>
      <c r="AQ50" s="534"/>
      <c r="AR50" s="534"/>
      <c r="AS50" s="534"/>
      <c r="AT50" s="534"/>
      <c r="AU50" s="534"/>
      <c r="AV50" s="534"/>
      <c r="AW50" s="534"/>
      <c r="AX50" s="662" t="s">
        <v>189</v>
      </c>
      <c r="AY50" s="663"/>
      <c r="AZ50" s="663"/>
      <c r="BA50" s="663"/>
      <c r="BB50" s="663"/>
      <c r="BC50" s="663"/>
      <c r="BD50" s="663"/>
      <c r="BE50" s="663"/>
      <c r="BF50" s="663"/>
      <c r="BG50" s="671"/>
      <c r="BH50" s="141"/>
      <c r="BI50" s="141"/>
    </row>
    <row r="51" spans="1:61" ht="15.75" customHeight="1" x14ac:dyDescent="0.4">
      <c r="A51" s="1"/>
      <c r="B51" s="1"/>
      <c r="C51" s="373"/>
      <c r="D51" s="373"/>
      <c r="E51" s="373"/>
      <c r="F51" s="774"/>
      <c r="G51" s="417"/>
      <c r="H51" s="775"/>
      <c r="I51" s="369"/>
      <c r="J51" s="369"/>
      <c r="K51" s="369"/>
      <c r="L51" s="369"/>
      <c r="M51" s="369"/>
      <c r="N51" s="369"/>
      <c r="O51" s="369"/>
      <c r="P51" s="369"/>
      <c r="Q51" s="369"/>
      <c r="R51" s="369"/>
      <c r="S51" s="369"/>
      <c r="T51" s="370"/>
      <c r="U51" s="370"/>
      <c r="V51" s="370"/>
      <c r="W51" s="370"/>
      <c r="X51" s="370"/>
      <c r="Y51" s="370"/>
      <c r="Z51" s="370"/>
      <c r="AA51" s="370"/>
      <c r="AB51" s="370"/>
      <c r="AC51" s="370"/>
      <c r="AD51" s="1"/>
      <c r="AE51" s="1"/>
      <c r="AF51" s="141"/>
      <c r="AG51" s="691"/>
      <c r="AH51" s="691"/>
      <c r="AI51" s="691"/>
      <c r="AJ51" s="709"/>
      <c r="AK51" s="710"/>
      <c r="AL51" s="711"/>
      <c r="AM51" s="534"/>
      <c r="AN51" s="534"/>
      <c r="AO51" s="534"/>
      <c r="AP51" s="534"/>
      <c r="AQ51" s="534"/>
      <c r="AR51" s="534"/>
      <c r="AS51" s="534"/>
      <c r="AT51" s="534"/>
      <c r="AU51" s="534"/>
      <c r="AV51" s="534"/>
      <c r="AW51" s="534"/>
      <c r="AX51" s="712"/>
      <c r="AY51" s="712"/>
      <c r="AZ51" s="712"/>
      <c r="BA51" s="712"/>
      <c r="BB51" s="712"/>
      <c r="BC51" s="712"/>
      <c r="BD51" s="712"/>
      <c r="BE51" s="712"/>
      <c r="BF51" s="712"/>
      <c r="BG51" s="712"/>
      <c r="BH51" s="141"/>
      <c r="BI51" s="141"/>
    </row>
    <row r="52" spans="1:61" ht="15.75" customHeight="1" x14ac:dyDescent="0.4">
      <c r="A52" s="1"/>
      <c r="B52" s="1"/>
      <c r="C52" s="373"/>
      <c r="D52" s="373"/>
      <c r="E52" s="373"/>
      <c r="F52" s="774"/>
      <c r="G52" s="417"/>
      <c r="H52" s="775"/>
      <c r="I52" s="369"/>
      <c r="J52" s="369"/>
      <c r="K52" s="369"/>
      <c r="L52" s="369"/>
      <c r="M52" s="369"/>
      <c r="N52" s="369"/>
      <c r="O52" s="369"/>
      <c r="P52" s="369"/>
      <c r="Q52" s="369"/>
      <c r="R52" s="369"/>
      <c r="S52" s="369"/>
      <c r="T52" s="263" t="s">
        <v>190</v>
      </c>
      <c r="U52" s="264"/>
      <c r="V52" s="264"/>
      <c r="W52" s="351"/>
      <c r="X52" s="351"/>
      <c r="Y52" s="351"/>
      <c r="Z52" s="351"/>
      <c r="AA52" s="351"/>
      <c r="AB52" s="351"/>
      <c r="AC52" s="352"/>
      <c r="AD52" s="1"/>
      <c r="AE52" s="1"/>
      <c r="AF52" s="141"/>
      <c r="AG52" s="691"/>
      <c r="AH52" s="691"/>
      <c r="AI52" s="691"/>
      <c r="AJ52" s="709"/>
      <c r="AK52" s="710"/>
      <c r="AL52" s="711"/>
      <c r="AM52" s="534"/>
      <c r="AN52" s="534"/>
      <c r="AO52" s="534"/>
      <c r="AP52" s="534"/>
      <c r="AQ52" s="534"/>
      <c r="AR52" s="534"/>
      <c r="AS52" s="534"/>
      <c r="AT52" s="534"/>
      <c r="AU52" s="534"/>
      <c r="AV52" s="534"/>
      <c r="AW52" s="534"/>
      <c r="AX52" s="662" t="s">
        <v>190</v>
      </c>
      <c r="AY52" s="663"/>
      <c r="AZ52" s="663"/>
      <c r="BA52" s="663"/>
      <c r="BB52" s="663"/>
      <c r="BC52" s="663"/>
      <c r="BD52" s="663"/>
      <c r="BE52" s="663"/>
      <c r="BF52" s="663"/>
      <c r="BG52" s="671"/>
      <c r="BH52" s="141"/>
      <c r="BI52" s="141"/>
    </row>
    <row r="53" spans="1:61" ht="15.75" customHeight="1" x14ac:dyDescent="0.4">
      <c r="A53" s="1"/>
      <c r="B53" s="1"/>
      <c r="C53" s="373"/>
      <c r="D53" s="373"/>
      <c r="E53" s="373"/>
      <c r="F53" s="820"/>
      <c r="G53" s="418"/>
      <c r="H53" s="821"/>
      <c r="I53" s="369"/>
      <c r="J53" s="369"/>
      <c r="K53" s="369"/>
      <c r="L53" s="369"/>
      <c r="M53" s="369"/>
      <c r="N53" s="369"/>
      <c r="O53" s="369"/>
      <c r="P53" s="369"/>
      <c r="Q53" s="369"/>
      <c r="R53" s="369"/>
      <c r="S53" s="369"/>
      <c r="T53" s="370"/>
      <c r="U53" s="370"/>
      <c r="V53" s="370"/>
      <c r="W53" s="370"/>
      <c r="X53" s="370"/>
      <c r="Y53" s="370"/>
      <c r="Z53" s="370"/>
      <c r="AA53" s="370"/>
      <c r="AB53" s="370"/>
      <c r="AC53" s="370"/>
      <c r="AD53" s="1"/>
      <c r="AE53" s="1"/>
      <c r="AF53" s="141"/>
      <c r="AG53" s="691"/>
      <c r="AH53" s="691"/>
      <c r="AI53" s="691"/>
      <c r="AJ53" s="696"/>
      <c r="AK53" s="697"/>
      <c r="AL53" s="698"/>
      <c r="AM53" s="534"/>
      <c r="AN53" s="534"/>
      <c r="AO53" s="534"/>
      <c r="AP53" s="534"/>
      <c r="AQ53" s="534"/>
      <c r="AR53" s="534"/>
      <c r="AS53" s="534"/>
      <c r="AT53" s="534"/>
      <c r="AU53" s="534"/>
      <c r="AV53" s="534"/>
      <c r="AW53" s="534"/>
      <c r="AX53" s="712"/>
      <c r="AY53" s="712"/>
      <c r="AZ53" s="712"/>
      <c r="BA53" s="712"/>
      <c r="BB53" s="712"/>
      <c r="BC53" s="712"/>
      <c r="BD53" s="712"/>
      <c r="BE53" s="712"/>
      <c r="BF53" s="712"/>
      <c r="BG53" s="712"/>
      <c r="BH53" s="141"/>
      <c r="BI53" s="141"/>
    </row>
    <row r="54" spans="1:61" ht="15.75" customHeight="1" x14ac:dyDescent="0.4">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41"/>
      <c r="AG54" s="141"/>
      <c r="AH54" s="141"/>
      <c r="AI54" s="141"/>
      <c r="AJ54" s="141"/>
      <c r="AK54" s="141"/>
      <c r="AL54" s="141"/>
      <c r="AM54" s="141"/>
      <c r="AN54" s="141"/>
      <c r="AO54" s="141"/>
      <c r="AP54" s="141"/>
      <c r="AQ54" s="141"/>
      <c r="AR54" s="141"/>
      <c r="AS54" s="141"/>
      <c r="AT54" s="141"/>
      <c r="AU54" s="141"/>
      <c r="AV54" s="141"/>
      <c r="AW54" s="141"/>
      <c r="AX54" s="141"/>
      <c r="AY54" s="141"/>
      <c r="AZ54" s="141"/>
      <c r="BA54" s="141"/>
      <c r="BB54" s="141"/>
      <c r="BC54" s="141"/>
      <c r="BD54" s="141"/>
      <c r="BE54" s="141"/>
      <c r="BF54" s="141"/>
      <c r="BG54" s="141"/>
      <c r="BH54" s="141"/>
      <c r="BI54" s="141"/>
    </row>
    <row r="55" spans="1:61" ht="15.75" customHeight="1" x14ac:dyDescent="0.4">
      <c r="A55" s="1"/>
      <c r="B55" s="1"/>
      <c r="C55" s="422" t="s">
        <v>184</v>
      </c>
      <c r="D55" s="422"/>
      <c r="E55" s="422"/>
      <c r="F55" s="770" t="s">
        <v>185</v>
      </c>
      <c r="G55" s="264"/>
      <c r="H55" s="372"/>
      <c r="I55" s="422" t="s">
        <v>186</v>
      </c>
      <c r="J55" s="422"/>
      <c r="K55" s="422"/>
      <c r="L55" s="422"/>
      <c r="M55" s="422"/>
      <c r="N55" s="422"/>
      <c r="O55" s="422"/>
      <c r="P55" s="422"/>
      <c r="Q55" s="422"/>
      <c r="R55" s="422"/>
      <c r="S55" s="422"/>
      <c r="T55" s="422" t="s">
        <v>187</v>
      </c>
      <c r="U55" s="422"/>
      <c r="V55" s="422"/>
      <c r="W55" s="422"/>
      <c r="X55" s="422"/>
      <c r="Y55" s="422"/>
      <c r="Z55" s="422"/>
      <c r="AA55" s="422"/>
      <c r="AB55" s="422"/>
      <c r="AC55" s="422"/>
      <c r="AD55" s="1"/>
      <c r="AE55" s="1"/>
      <c r="AF55" s="141"/>
      <c r="AG55" s="684" t="s">
        <v>184</v>
      </c>
      <c r="AH55" s="684"/>
      <c r="AI55" s="684"/>
      <c r="AJ55" s="685" t="s">
        <v>185</v>
      </c>
      <c r="AK55" s="686"/>
      <c r="AL55" s="687"/>
      <c r="AM55" s="684" t="s">
        <v>186</v>
      </c>
      <c r="AN55" s="684"/>
      <c r="AO55" s="684"/>
      <c r="AP55" s="684"/>
      <c r="AQ55" s="684"/>
      <c r="AR55" s="684"/>
      <c r="AS55" s="684"/>
      <c r="AT55" s="684"/>
      <c r="AU55" s="684"/>
      <c r="AV55" s="684"/>
      <c r="AW55" s="684"/>
      <c r="AX55" s="684" t="s">
        <v>187</v>
      </c>
      <c r="AY55" s="684"/>
      <c r="AZ55" s="684"/>
      <c r="BA55" s="684"/>
      <c r="BB55" s="684"/>
      <c r="BC55" s="684"/>
      <c r="BD55" s="684"/>
      <c r="BE55" s="684"/>
      <c r="BF55" s="684"/>
      <c r="BG55" s="684"/>
      <c r="BH55" s="141"/>
      <c r="BI55" s="141"/>
    </row>
    <row r="56" spans="1:61" ht="15.75" customHeight="1" x14ac:dyDescent="0.4">
      <c r="A56" s="1"/>
      <c r="B56" s="1"/>
      <c r="C56" s="373"/>
      <c r="D56" s="373"/>
      <c r="E56" s="373"/>
      <c r="F56" s="265"/>
      <c r="G56" s="266"/>
      <c r="H56" s="433"/>
      <c r="I56" s="385" t="s">
        <v>188</v>
      </c>
      <c r="J56" s="386"/>
      <c r="K56" s="386"/>
      <c r="L56" s="386"/>
      <c r="M56" s="386"/>
      <c r="N56" s="386"/>
      <c r="O56" s="386"/>
      <c r="P56" s="386"/>
      <c r="Q56" s="386"/>
      <c r="R56" s="386"/>
      <c r="S56" s="423"/>
      <c r="T56" s="263" t="s">
        <v>189</v>
      </c>
      <c r="U56" s="264"/>
      <c r="V56" s="264"/>
      <c r="W56" s="351"/>
      <c r="X56" s="351"/>
      <c r="Y56" s="351"/>
      <c r="Z56" s="351"/>
      <c r="AA56" s="351"/>
      <c r="AB56" s="351"/>
      <c r="AC56" s="352"/>
      <c r="AD56" s="1"/>
      <c r="AE56" s="1"/>
      <c r="AF56" s="141"/>
      <c r="AG56" s="534"/>
      <c r="AH56" s="534"/>
      <c r="AI56" s="534"/>
      <c r="AJ56" s="688"/>
      <c r="AK56" s="689"/>
      <c r="AL56" s="690"/>
      <c r="AM56" s="618" t="s">
        <v>188</v>
      </c>
      <c r="AN56" s="619"/>
      <c r="AO56" s="619"/>
      <c r="AP56" s="619"/>
      <c r="AQ56" s="619"/>
      <c r="AR56" s="619"/>
      <c r="AS56" s="619"/>
      <c r="AT56" s="619"/>
      <c r="AU56" s="619"/>
      <c r="AV56" s="619"/>
      <c r="AW56" s="692"/>
      <c r="AX56" s="713" t="s">
        <v>189</v>
      </c>
      <c r="AY56" s="686"/>
      <c r="AZ56" s="686"/>
      <c r="BA56" s="686"/>
      <c r="BB56" s="686"/>
      <c r="BC56" s="686"/>
      <c r="BD56" s="686"/>
      <c r="BE56" s="686"/>
      <c r="BF56" s="686"/>
      <c r="BG56" s="687"/>
      <c r="BH56" s="141"/>
      <c r="BI56" s="141"/>
    </row>
    <row r="57" spans="1:61" ht="15.75" customHeight="1" x14ac:dyDescent="0.4">
      <c r="A57" s="1"/>
      <c r="B57" s="1"/>
      <c r="C57" s="373"/>
      <c r="D57" s="373"/>
      <c r="E57" s="373"/>
      <c r="F57" s="773"/>
      <c r="G57" s="351"/>
      <c r="H57" s="352"/>
      <c r="I57" s="365"/>
      <c r="J57" s="365"/>
      <c r="K57" s="365"/>
      <c r="L57" s="365"/>
      <c r="M57" s="365"/>
      <c r="N57" s="365"/>
      <c r="O57" s="365"/>
      <c r="P57" s="365"/>
      <c r="Q57" s="365"/>
      <c r="R57" s="365"/>
      <c r="S57" s="365"/>
      <c r="T57" s="365"/>
      <c r="U57" s="365"/>
      <c r="V57" s="365"/>
      <c r="W57" s="365"/>
      <c r="X57" s="365"/>
      <c r="Y57" s="365"/>
      <c r="Z57" s="365"/>
      <c r="AA57" s="365"/>
      <c r="AB57" s="365"/>
      <c r="AC57" s="365"/>
      <c r="AD57" s="1"/>
      <c r="AE57" s="1"/>
      <c r="AF57" s="141"/>
      <c r="AG57" s="534"/>
      <c r="AH57" s="534"/>
      <c r="AI57" s="534"/>
      <c r="AJ57" s="713"/>
      <c r="AK57" s="686"/>
      <c r="AL57" s="687"/>
      <c r="AM57" s="714"/>
      <c r="AN57" s="714"/>
      <c r="AO57" s="714"/>
      <c r="AP57" s="714"/>
      <c r="AQ57" s="714"/>
      <c r="AR57" s="714"/>
      <c r="AS57" s="714"/>
      <c r="AT57" s="714"/>
      <c r="AU57" s="714"/>
      <c r="AV57" s="714"/>
      <c r="AW57" s="714"/>
      <c r="AX57" s="716"/>
      <c r="AY57" s="716"/>
      <c r="AZ57" s="716"/>
      <c r="BA57" s="716"/>
      <c r="BB57" s="716"/>
      <c r="BC57" s="716"/>
      <c r="BD57" s="716"/>
      <c r="BE57" s="716"/>
      <c r="BF57" s="716"/>
      <c r="BG57" s="716"/>
      <c r="BH57" s="141"/>
      <c r="BI57" s="141"/>
    </row>
    <row r="58" spans="1:61" ht="15.75" customHeight="1" x14ac:dyDescent="0.4">
      <c r="A58" s="1"/>
      <c r="B58" s="1"/>
      <c r="C58" s="373"/>
      <c r="D58" s="373"/>
      <c r="E58" s="373"/>
      <c r="F58" s="820"/>
      <c r="G58" s="418"/>
      <c r="H58" s="821"/>
      <c r="I58" s="366"/>
      <c r="J58" s="366"/>
      <c r="K58" s="366"/>
      <c r="L58" s="366"/>
      <c r="M58" s="366"/>
      <c r="N58" s="366"/>
      <c r="O58" s="366"/>
      <c r="P58" s="366"/>
      <c r="Q58" s="366"/>
      <c r="R58" s="366"/>
      <c r="S58" s="366"/>
      <c r="T58" s="366"/>
      <c r="U58" s="366"/>
      <c r="V58" s="366"/>
      <c r="W58" s="366"/>
      <c r="X58" s="366"/>
      <c r="Y58" s="366"/>
      <c r="Z58" s="366"/>
      <c r="AA58" s="366"/>
      <c r="AB58" s="366"/>
      <c r="AC58" s="366"/>
      <c r="AD58" s="1"/>
      <c r="AE58" s="1"/>
      <c r="AF58" s="141"/>
      <c r="AG58" s="534"/>
      <c r="AH58" s="534"/>
      <c r="AI58" s="534"/>
      <c r="AJ58" s="688"/>
      <c r="AK58" s="689"/>
      <c r="AL58" s="690"/>
      <c r="AM58" s="715"/>
      <c r="AN58" s="715"/>
      <c r="AO58" s="715"/>
      <c r="AP58" s="715"/>
      <c r="AQ58" s="715"/>
      <c r="AR58" s="715"/>
      <c r="AS58" s="715"/>
      <c r="AT58" s="715"/>
      <c r="AU58" s="715"/>
      <c r="AV58" s="715"/>
      <c r="AW58" s="715"/>
      <c r="AX58" s="717"/>
      <c r="AY58" s="717"/>
      <c r="AZ58" s="717"/>
      <c r="BA58" s="717"/>
      <c r="BB58" s="717"/>
      <c r="BC58" s="717"/>
      <c r="BD58" s="717"/>
      <c r="BE58" s="717"/>
      <c r="BF58" s="717"/>
      <c r="BG58" s="717"/>
      <c r="BH58" s="141"/>
      <c r="BI58" s="141"/>
    </row>
    <row r="59" spans="1:61" ht="15.75" customHeight="1" x14ac:dyDescent="0.4">
      <c r="A59" s="1"/>
      <c r="B59" s="1"/>
      <c r="C59" s="373"/>
      <c r="D59" s="373"/>
      <c r="E59" s="373"/>
      <c r="F59" s="462" t="s">
        <v>266</v>
      </c>
      <c r="G59" s="228"/>
      <c r="H59" s="229"/>
      <c r="I59" s="366"/>
      <c r="J59" s="366"/>
      <c r="K59" s="366"/>
      <c r="L59" s="366"/>
      <c r="M59" s="366"/>
      <c r="N59" s="366"/>
      <c r="O59" s="366"/>
      <c r="P59" s="366"/>
      <c r="Q59" s="366"/>
      <c r="R59" s="366"/>
      <c r="S59" s="366"/>
      <c r="T59" s="263" t="s">
        <v>190</v>
      </c>
      <c r="U59" s="264"/>
      <c r="V59" s="264"/>
      <c r="W59" s="351"/>
      <c r="X59" s="351"/>
      <c r="Y59" s="351"/>
      <c r="Z59" s="351"/>
      <c r="AA59" s="351"/>
      <c r="AB59" s="351"/>
      <c r="AC59" s="352"/>
      <c r="AD59" s="1"/>
      <c r="AE59" s="1"/>
      <c r="AF59" s="141"/>
      <c r="AG59" s="534"/>
      <c r="AH59" s="534"/>
      <c r="AI59" s="534"/>
      <c r="AJ59" s="703" t="s">
        <v>305</v>
      </c>
      <c r="AK59" s="704"/>
      <c r="AL59" s="705"/>
      <c r="AM59" s="715"/>
      <c r="AN59" s="715"/>
      <c r="AO59" s="715"/>
      <c r="AP59" s="715"/>
      <c r="AQ59" s="715"/>
      <c r="AR59" s="715"/>
      <c r="AS59" s="715"/>
      <c r="AT59" s="715"/>
      <c r="AU59" s="715"/>
      <c r="AV59" s="715"/>
      <c r="AW59" s="715"/>
      <c r="AX59" s="662" t="s">
        <v>190</v>
      </c>
      <c r="AY59" s="663"/>
      <c r="AZ59" s="663"/>
      <c r="BA59" s="663"/>
      <c r="BB59" s="663"/>
      <c r="BC59" s="663"/>
      <c r="BD59" s="663"/>
      <c r="BE59" s="663"/>
      <c r="BF59" s="663"/>
      <c r="BG59" s="671"/>
      <c r="BH59" s="141"/>
      <c r="BI59" s="141"/>
    </row>
    <row r="60" spans="1:61" ht="15.75" customHeight="1" x14ac:dyDescent="0.4">
      <c r="A60" s="1"/>
      <c r="B60" s="1"/>
      <c r="C60" s="373"/>
      <c r="D60" s="373"/>
      <c r="E60" s="373"/>
      <c r="F60" s="463"/>
      <c r="G60" s="230"/>
      <c r="H60" s="231"/>
      <c r="I60" s="366"/>
      <c r="J60" s="366"/>
      <c r="K60" s="366"/>
      <c r="L60" s="366"/>
      <c r="M60" s="366"/>
      <c r="N60" s="366"/>
      <c r="O60" s="366"/>
      <c r="P60" s="366"/>
      <c r="Q60" s="366"/>
      <c r="R60" s="366"/>
      <c r="S60" s="366"/>
      <c r="T60" s="365"/>
      <c r="U60" s="365"/>
      <c r="V60" s="365"/>
      <c r="W60" s="365"/>
      <c r="X60" s="365"/>
      <c r="Y60" s="365"/>
      <c r="Z60" s="365"/>
      <c r="AA60" s="365"/>
      <c r="AB60" s="365"/>
      <c r="AC60" s="365"/>
      <c r="AD60" s="1"/>
      <c r="AE60" s="1"/>
      <c r="AF60" s="141"/>
      <c r="AG60" s="534"/>
      <c r="AH60" s="534"/>
      <c r="AI60" s="534"/>
      <c r="AJ60" s="706"/>
      <c r="AK60" s="707"/>
      <c r="AL60" s="708"/>
      <c r="AM60" s="715"/>
      <c r="AN60" s="715"/>
      <c r="AO60" s="715"/>
      <c r="AP60" s="715"/>
      <c r="AQ60" s="715"/>
      <c r="AR60" s="715"/>
      <c r="AS60" s="715"/>
      <c r="AT60" s="715"/>
      <c r="AU60" s="715"/>
      <c r="AV60" s="715"/>
      <c r="AW60" s="715"/>
      <c r="AX60" s="718"/>
      <c r="AY60" s="718"/>
      <c r="AZ60" s="718"/>
      <c r="BA60" s="718"/>
      <c r="BB60" s="718"/>
      <c r="BC60" s="718"/>
      <c r="BD60" s="718"/>
      <c r="BE60" s="718"/>
      <c r="BF60" s="718"/>
      <c r="BG60" s="718"/>
      <c r="BH60" s="141"/>
      <c r="BI60" s="141"/>
    </row>
    <row r="61" spans="1:61" ht="15.75" customHeight="1" x14ac:dyDescent="0.4">
      <c r="A61" s="1"/>
      <c r="B61" s="1"/>
      <c r="C61" s="373"/>
      <c r="D61" s="373"/>
      <c r="E61" s="373"/>
      <c r="F61" s="773"/>
      <c r="G61" s="351"/>
      <c r="H61" s="352"/>
      <c r="I61" s="366"/>
      <c r="J61" s="366"/>
      <c r="K61" s="366"/>
      <c r="L61" s="366"/>
      <c r="M61" s="366"/>
      <c r="N61" s="366"/>
      <c r="O61" s="366"/>
      <c r="P61" s="366"/>
      <c r="Q61" s="366"/>
      <c r="R61" s="366"/>
      <c r="S61" s="366"/>
      <c r="T61" s="366"/>
      <c r="U61" s="366"/>
      <c r="V61" s="366"/>
      <c r="W61" s="366"/>
      <c r="X61" s="366"/>
      <c r="Y61" s="366"/>
      <c r="Z61" s="366"/>
      <c r="AA61" s="366"/>
      <c r="AB61" s="366"/>
      <c r="AC61" s="366"/>
      <c r="AD61" s="1"/>
      <c r="AE61" s="1"/>
      <c r="AF61" s="141"/>
      <c r="AG61" s="534"/>
      <c r="AH61" s="534"/>
      <c r="AI61" s="534"/>
      <c r="AJ61" s="713"/>
      <c r="AK61" s="686"/>
      <c r="AL61" s="687"/>
      <c r="AM61" s="715"/>
      <c r="AN61" s="715"/>
      <c r="AO61" s="715"/>
      <c r="AP61" s="715"/>
      <c r="AQ61" s="715"/>
      <c r="AR61" s="715"/>
      <c r="AS61" s="715"/>
      <c r="AT61" s="715"/>
      <c r="AU61" s="715"/>
      <c r="AV61" s="715"/>
      <c r="AW61" s="715"/>
      <c r="AX61" s="719"/>
      <c r="AY61" s="719"/>
      <c r="AZ61" s="719"/>
      <c r="BA61" s="719"/>
      <c r="BB61" s="719"/>
      <c r="BC61" s="719"/>
      <c r="BD61" s="719"/>
      <c r="BE61" s="719"/>
      <c r="BF61" s="719"/>
      <c r="BG61" s="719"/>
      <c r="BH61" s="141"/>
      <c r="BI61" s="141"/>
    </row>
    <row r="62" spans="1:61" ht="15.75" customHeight="1" x14ac:dyDescent="0.4">
      <c r="A62" s="1"/>
      <c r="B62" s="1"/>
      <c r="C62" s="373"/>
      <c r="D62" s="373"/>
      <c r="E62" s="373"/>
      <c r="F62" s="774"/>
      <c r="G62" s="417"/>
      <c r="H62" s="775"/>
      <c r="I62" s="369" t="s">
        <v>191</v>
      </c>
      <c r="J62" s="369"/>
      <c r="K62" s="369"/>
      <c r="L62" s="369"/>
      <c r="M62" s="369"/>
      <c r="N62" s="369"/>
      <c r="O62" s="369"/>
      <c r="P62" s="369"/>
      <c r="Q62" s="369"/>
      <c r="R62" s="369"/>
      <c r="S62" s="369"/>
      <c r="T62" s="263" t="s">
        <v>189</v>
      </c>
      <c r="U62" s="264"/>
      <c r="V62" s="264"/>
      <c r="W62" s="351"/>
      <c r="X62" s="351"/>
      <c r="Y62" s="351"/>
      <c r="Z62" s="351"/>
      <c r="AA62" s="351"/>
      <c r="AB62" s="351"/>
      <c r="AC62" s="352"/>
      <c r="AD62" s="1"/>
      <c r="AE62" s="1"/>
      <c r="AF62" s="141"/>
      <c r="AG62" s="534"/>
      <c r="AH62" s="534"/>
      <c r="AI62" s="534"/>
      <c r="AJ62" s="720"/>
      <c r="AK62" s="721"/>
      <c r="AL62" s="722"/>
      <c r="AM62" s="534" t="s">
        <v>191</v>
      </c>
      <c r="AN62" s="534"/>
      <c r="AO62" s="534"/>
      <c r="AP62" s="534"/>
      <c r="AQ62" s="534"/>
      <c r="AR62" s="534"/>
      <c r="AS62" s="534"/>
      <c r="AT62" s="534"/>
      <c r="AU62" s="534"/>
      <c r="AV62" s="534"/>
      <c r="AW62" s="534"/>
      <c r="AX62" s="662" t="s">
        <v>189</v>
      </c>
      <c r="AY62" s="663"/>
      <c r="AZ62" s="663"/>
      <c r="BA62" s="663"/>
      <c r="BB62" s="663"/>
      <c r="BC62" s="663"/>
      <c r="BD62" s="663"/>
      <c r="BE62" s="663"/>
      <c r="BF62" s="663"/>
      <c r="BG62" s="671"/>
      <c r="BH62" s="141"/>
      <c r="BI62" s="141"/>
    </row>
    <row r="63" spans="1:61" ht="15.75" customHeight="1" x14ac:dyDescent="0.4">
      <c r="A63" s="1"/>
      <c r="B63" s="1"/>
      <c r="C63" s="373"/>
      <c r="D63" s="373"/>
      <c r="E63" s="373"/>
      <c r="F63" s="774"/>
      <c r="G63" s="417"/>
      <c r="H63" s="775"/>
      <c r="I63" s="369"/>
      <c r="J63" s="369"/>
      <c r="K63" s="369"/>
      <c r="L63" s="369"/>
      <c r="M63" s="369"/>
      <c r="N63" s="369"/>
      <c r="O63" s="369"/>
      <c r="P63" s="369"/>
      <c r="Q63" s="369"/>
      <c r="R63" s="369"/>
      <c r="S63" s="369"/>
      <c r="T63" s="370"/>
      <c r="U63" s="370"/>
      <c r="V63" s="370"/>
      <c r="W63" s="370"/>
      <c r="X63" s="370"/>
      <c r="Y63" s="370"/>
      <c r="Z63" s="370"/>
      <c r="AA63" s="370"/>
      <c r="AB63" s="370"/>
      <c r="AC63" s="370"/>
      <c r="AD63" s="1"/>
      <c r="AE63" s="1"/>
      <c r="AF63" s="141"/>
      <c r="AG63" s="534"/>
      <c r="AH63" s="534"/>
      <c r="AI63" s="534"/>
      <c r="AJ63" s="720"/>
      <c r="AK63" s="721"/>
      <c r="AL63" s="722"/>
      <c r="AM63" s="534"/>
      <c r="AN63" s="534"/>
      <c r="AO63" s="534"/>
      <c r="AP63" s="534"/>
      <c r="AQ63" s="534"/>
      <c r="AR63" s="534"/>
      <c r="AS63" s="534"/>
      <c r="AT63" s="534"/>
      <c r="AU63" s="534"/>
      <c r="AV63" s="534"/>
      <c r="AW63" s="534"/>
      <c r="AX63" s="723"/>
      <c r="AY63" s="723"/>
      <c r="AZ63" s="723"/>
      <c r="BA63" s="723"/>
      <c r="BB63" s="723"/>
      <c r="BC63" s="723"/>
      <c r="BD63" s="723"/>
      <c r="BE63" s="723"/>
      <c r="BF63" s="723"/>
      <c r="BG63" s="723"/>
      <c r="BH63" s="141"/>
      <c r="BI63" s="141"/>
    </row>
    <row r="64" spans="1:61" ht="15.75" customHeight="1" x14ac:dyDescent="0.4">
      <c r="A64" s="1"/>
      <c r="B64" s="1"/>
      <c r="C64" s="373"/>
      <c r="D64" s="373"/>
      <c r="E64" s="373"/>
      <c r="F64" s="774"/>
      <c r="G64" s="417"/>
      <c r="H64" s="775"/>
      <c r="I64" s="369"/>
      <c r="J64" s="369"/>
      <c r="K64" s="369"/>
      <c r="L64" s="369"/>
      <c r="M64" s="369"/>
      <c r="N64" s="369"/>
      <c r="O64" s="369"/>
      <c r="P64" s="369"/>
      <c r="Q64" s="369"/>
      <c r="R64" s="369"/>
      <c r="S64" s="369"/>
      <c r="T64" s="263" t="s">
        <v>190</v>
      </c>
      <c r="U64" s="264"/>
      <c r="V64" s="264"/>
      <c r="W64" s="351"/>
      <c r="X64" s="351"/>
      <c r="Y64" s="351"/>
      <c r="Z64" s="351"/>
      <c r="AA64" s="351"/>
      <c r="AB64" s="351"/>
      <c r="AC64" s="352"/>
      <c r="AD64" s="1"/>
      <c r="AE64" s="1"/>
      <c r="AF64" s="141"/>
      <c r="AG64" s="534"/>
      <c r="AH64" s="534"/>
      <c r="AI64" s="534"/>
      <c r="AJ64" s="720"/>
      <c r="AK64" s="721"/>
      <c r="AL64" s="722"/>
      <c r="AM64" s="534"/>
      <c r="AN64" s="534"/>
      <c r="AO64" s="534"/>
      <c r="AP64" s="534"/>
      <c r="AQ64" s="534"/>
      <c r="AR64" s="534"/>
      <c r="AS64" s="534"/>
      <c r="AT64" s="534"/>
      <c r="AU64" s="534"/>
      <c r="AV64" s="534"/>
      <c r="AW64" s="534"/>
      <c r="AX64" s="662" t="s">
        <v>190</v>
      </c>
      <c r="AY64" s="663"/>
      <c r="AZ64" s="663"/>
      <c r="BA64" s="663"/>
      <c r="BB64" s="663"/>
      <c r="BC64" s="663"/>
      <c r="BD64" s="663"/>
      <c r="BE64" s="663"/>
      <c r="BF64" s="663"/>
      <c r="BG64" s="671"/>
      <c r="BH64" s="141"/>
      <c r="BI64" s="141"/>
    </row>
    <row r="65" spans="1:61" ht="15.75" customHeight="1" x14ac:dyDescent="0.4">
      <c r="A65" s="1"/>
      <c r="B65" s="1"/>
      <c r="C65" s="373"/>
      <c r="D65" s="373"/>
      <c r="E65" s="373"/>
      <c r="F65" s="820"/>
      <c r="G65" s="418"/>
      <c r="H65" s="821"/>
      <c r="I65" s="369"/>
      <c r="J65" s="369"/>
      <c r="K65" s="369"/>
      <c r="L65" s="369"/>
      <c r="M65" s="369"/>
      <c r="N65" s="369"/>
      <c r="O65" s="369"/>
      <c r="P65" s="369"/>
      <c r="Q65" s="369"/>
      <c r="R65" s="369"/>
      <c r="S65" s="369"/>
      <c r="T65" s="370"/>
      <c r="U65" s="370"/>
      <c r="V65" s="370"/>
      <c r="W65" s="370"/>
      <c r="X65" s="370"/>
      <c r="Y65" s="370"/>
      <c r="Z65" s="370"/>
      <c r="AA65" s="370"/>
      <c r="AB65" s="370"/>
      <c r="AC65" s="370"/>
      <c r="AD65" s="1"/>
      <c r="AE65" s="1"/>
      <c r="AF65" s="141"/>
      <c r="AG65" s="534"/>
      <c r="AH65" s="534"/>
      <c r="AI65" s="534"/>
      <c r="AJ65" s="688"/>
      <c r="AK65" s="689"/>
      <c r="AL65" s="690"/>
      <c r="AM65" s="534"/>
      <c r="AN65" s="534"/>
      <c r="AO65" s="534"/>
      <c r="AP65" s="534"/>
      <c r="AQ65" s="534"/>
      <c r="AR65" s="534"/>
      <c r="AS65" s="534"/>
      <c r="AT65" s="534"/>
      <c r="AU65" s="534"/>
      <c r="AV65" s="534"/>
      <c r="AW65" s="534"/>
      <c r="AX65" s="723"/>
      <c r="AY65" s="723"/>
      <c r="AZ65" s="723"/>
      <c r="BA65" s="723"/>
      <c r="BB65" s="723"/>
      <c r="BC65" s="723"/>
      <c r="BD65" s="723"/>
      <c r="BE65" s="723"/>
      <c r="BF65" s="723"/>
      <c r="BG65" s="723"/>
      <c r="BH65" s="141"/>
      <c r="BI65" s="141"/>
    </row>
    <row r="66" spans="1:61" ht="16.5" customHeight="1" x14ac:dyDescent="0.4">
      <c r="A66" s="1"/>
      <c r="B66" s="1"/>
      <c r="C66" s="18"/>
      <c r="D66" s="18"/>
      <c r="E66" s="18"/>
      <c r="F66" s="18"/>
      <c r="G66" s="18"/>
      <c r="H66" s="18"/>
      <c r="I66" s="18"/>
      <c r="J66" s="18"/>
      <c r="K66" s="18"/>
      <c r="L66" s="18"/>
      <c r="M66" s="18"/>
      <c r="N66" s="1"/>
      <c r="O66" s="1"/>
      <c r="P66" s="1"/>
      <c r="Q66" s="1"/>
      <c r="R66" s="1"/>
      <c r="S66" s="1"/>
      <c r="T66" s="1"/>
      <c r="U66" s="18"/>
      <c r="V66" s="18"/>
      <c r="W66" s="1"/>
      <c r="X66" s="1"/>
      <c r="Y66" s="1"/>
      <c r="Z66" s="1"/>
      <c r="AA66" s="1"/>
      <c r="AB66" s="1"/>
      <c r="AC66" s="1"/>
      <c r="AD66" s="18"/>
      <c r="AE66" s="18"/>
      <c r="AF66" s="141"/>
      <c r="AG66" s="166"/>
      <c r="AH66" s="166"/>
      <c r="AI66" s="166"/>
      <c r="AJ66" s="166"/>
      <c r="AK66" s="166"/>
      <c r="AL66" s="166"/>
      <c r="AM66" s="166"/>
      <c r="AN66" s="166"/>
      <c r="AO66" s="166"/>
      <c r="AP66" s="166"/>
      <c r="AQ66" s="166"/>
      <c r="AR66" s="141"/>
      <c r="AS66" s="141"/>
      <c r="AT66" s="141"/>
      <c r="AU66" s="141"/>
      <c r="AV66" s="141"/>
      <c r="AW66" s="141"/>
      <c r="AX66" s="141"/>
      <c r="AY66" s="166"/>
      <c r="AZ66" s="166"/>
      <c r="BA66" s="141"/>
      <c r="BB66" s="141"/>
      <c r="BC66" s="141"/>
      <c r="BD66" s="141"/>
      <c r="BE66" s="141"/>
      <c r="BF66" s="141"/>
      <c r="BG66" s="141"/>
      <c r="BH66" s="166"/>
      <c r="BI66" s="166"/>
    </row>
    <row r="67" spans="1:61" ht="16.5" customHeight="1" x14ac:dyDescent="0.4">
      <c r="A67" s="1"/>
      <c r="B67" s="1"/>
      <c r="C67" s="18"/>
      <c r="D67" s="18"/>
      <c r="E67" s="18"/>
      <c r="F67" s="18"/>
      <c r="G67" s="18"/>
      <c r="H67" s="18"/>
      <c r="I67" s="18"/>
      <c r="J67" s="18"/>
      <c r="K67" s="18"/>
      <c r="L67" s="18"/>
      <c r="M67" s="18"/>
      <c r="N67" s="1"/>
      <c r="O67" s="1"/>
      <c r="P67" s="1"/>
      <c r="Q67" s="1"/>
      <c r="R67" s="1"/>
      <c r="S67" s="1"/>
      <c r="T67" s="1"/>
      <c r="U67" s="18"/>
      <c r="V67" s="18"/>
      <c r="W67" s="1"/>
      <c r="X67" s="1"/>
      <c r="Y67" s="1"/>
      <c r="Z67" s="1"/>
      <c r="AA67" s="1"/>
      <c r="AB67" s="1"/>
      <c r="AC67" s="1"/>
      <c r="AD67" s="18"/>
      <c r="AE67" s="18"/>
      <c r="AF67" s="141"/>
      <c r="AG67" s="166"/>
      <c r="AH67" s="166"/>
      <c r="AI67" s="166"/>
      <c r="AJ67" s="166"/>
      <c r="AK67" s="166"/>
      <c r="AL67" s="166"/>
      <c r="AM67" s="166"/>
      <c r="AN67" s="166"/>
      <c r="AO67" s="166"/>
      <c r="AP67" s="166"/>
      <c r="AQ67" s="166"/>
      <c r="AR67" s="141"/>
      <c r="AS67" s="141"/>
      <c r="AT67" s="141"/>
      <c r="AU67" s="141"/>
      <c r="AV67" s="141"/>
      <c r="AW67" s="141"/>
      <c r="AX67" s="141"/>
      <c r="AY67" s="166"/>
      <c r="AZ67" s="166"/>
      <c r="BA67" s="141"/>
      <c r="BB67" s="141"/>
      <c r="BC67" s="141"/>
      <c r="BD67" s="141"/>
      <c r="BE67" s="141"/>
      <c r="BF67" s="141"/>
      <c r="BG67" s="141"/>
      <c r="BH67" s="166"/>
      <c r="BI67" s="166"/>
    </row>
    <row r="68" spans="1:61" ht="16.5" customHeight="1" x14ac:dyDescent="0.4">
      <c r="A68" s="1"/>
      <c r="B68" s="10"/>
      <c r="C68" s="10"/>
      <c r="D68" s="10"/>
      <c r="E68" s="10"/>
      <c r="F68" s="10"/>
      <c r="G68" s="10"/>
      <c r="H68" s="10"/>
      <c r="I68" s="10"/>
      <c r="J68" s="10"/>
      <c r="K68" s="10"/>
      <c r="L68" s="10"/>
      <c r="M68" s="10"/>
      <c r="N68" s="10"/>
      <c r="O68" s="10"/>
      <c r="P68" s="10"/>
      <c r="Q68" s="10"/>
      <c r="R68" s="10"/>
      <c r="S68" s="10"/>
      <c r="T68" s="1"/>
      <c r="U68" s="1"/>
      <c r="V68" s="1"/>
      <c r="W68" s="1"/>
      <c r="X68" s="1"/>
      <c r="Y68" s="1"/>
      <c r="Z68" s="1"/>
      <c r="AA68" s="1"/>
      <c r="AB68" s="1"/>
      <c r="AC68" s="1"/>
      <c r="AD68" s="1"/>
      <c r="AE68" s="1"/>
      <c r="AF68" s="149"/>
      <c r="AG68" s="149"/>
      <c r="AH68" s="149"/>
      <c r="AI68" s="149"/>
      <c r="AJ68" s="149"/>
      <c r="AK68" s="149"/>
      <c r="AL68" s="149"/>
      <c r="AM68" s="149"/>
      <c r="AN68" s="149"/>
      <c r="AO68" s="149"/>
      <c r="AP68" s="149"/>
      <c r="AQ68" s="149"/>
      <c r="AR68" s="149"/>
      <c r="AS68" s="149"/>
      <c r="AT68" s="149"/>
      <c r="AU68" s="149"/>
      <c r="AV68" s="149"/>
      <c r="AW68" s="149"/>
      <c r="AX68" s="141"/>
      <c r="AY68" s="141"/>
      <c r="AZ68" s="141"/>
      <c r="BA68" s="141"/>
      <c r="BB68" s="141"/>
      <c r="BC68" s="141"/>
      <c r="BD68" s="141"/>
      <c r="BE68" s="141"/>
      <c r="BF68" s="141"/>
      <c r="BG68" s="141"/>
      <c r="BH68" s="141"/>
      <c r="BI68" s="141"/>
    </row>
    <row r="69" spans="1:61" ht="16.5" customHeight="1" x14ac:dyDescent="0.4">
      <c r="A69" s="1"/>
      <c r="B69" s="10"/>
      <c r="C69" s="83" t="s">
        <v>80</v>
      </c>
      <c r="D69" s="413" t="s">
        <v>321</v>
      </c>
      <c r="E69" s="413"/>
      <c r="F69" s="413"/>
      <c r="G69" s="413"/>
      <c r="H69" s="413"/>
      <c r="I69" s="413"/>
      <c r="J69" s="413"/>
      <c r="K69" s="413"/>
      <c r="L69" s="413"/>
      <c r="M69" s="413"/>
      <c r="N69" s="413"/>
      <c r="O69" s="413"/>
      <c r="P69" s="413"/>
      <c r="Q69" s="413"/>
      <c r="R69" s="413"/>
      <c r="S69" s="413"/>
      <c r="T69" s="413"/>
      <c r="U69" s="413"/>
      <c r="V69" s="413"/>
      <c r="W69" s="413"/>
      <c r="X69" s="413"/>
      <c r="Y69" s="413"/>
      <c r="Z69" s="413"/>
      <c r="AA69" s="413"/>
      <c r="AB69" s="413"/>
      <c r="AC69" s="413"/>
      <c r="AD69" s="413"/>
      <c r="AE69" s="414"/>
      <c r="AF69" s="149"/>
      <c r="AG69" s="167" t="s">
        <v>80</v>
      </c>
      <c r="AH69" s="532" t="s">
        <v>321</v>
      </c>
      <c r="AI69" s="532"/>
      <c r="AJ69" s="532"/>
      <c r="AK69" s="532"/>
      <c r="AL69" s="532"/>
      <c r="AM69" s="532"/>
      <c r="AN69" s="532"/>
      <c r="AO69" s="532"/>
      <c r="AP69" s="532"/>
      <c r="AQ69" s="532"/>
      <c r="AR69" s="532"/>
      <c r="AS69" s="532"/>
      <c r="AT69" s="532"/>
      <c r="AU69" s="532"/>
      <c r="AV69" s="532"/>
      <c r="AW69" s="532"/>
      <c r="AX69" s="532"/>
      <c r="AY69" s="532"/>
      <c r="AZ69" s="532"/>
      <c r="BA69" s="532"/>
      <c r="BB69" s="532"/>
      <c r="BC69" s="532"/>
      <c r="BD69" s="532"/>
      <c r="BE69" s="532"/>
      <c r="BF69" s="532"/>
      <c r="BG69" s="532"/>
      <c r="BH69" s="532"/>
      <c r="BI69" s="533"/>
    </row>
    <row r="70" spans="1:61" ht="16.5" customHeight="1" x14ac:dyDescent="0.4">
      <c r="A70" s="1"/>
      <c r="B70" s="1"/>
      <c r="C70" s="770" t="s">
        <v>141</v>
      </c>
      <c r="D70" s="301"/>
      <c r="E70" s="773" t="s">
        <v>80</v>
      </c>
      <c r="F70" s="351"/>
      <c r="G70" s="352"/>
      <c r="H70" s="781" t="s">
        <v>267</v>
      </c>
      <c r="I70" s="782"/>
      <c r="J70" s="773"/>
      <c r="K70" s="351"/>
      <c r="L70" s="351"/>
      <c r="M70" s="352"/>
      <c r="N70" s="263" t="s">
        <v>75</v>
      </c>
      <c r="O70" s="264"/>
      <c r="P70" s="264"/>
      <c r="Q70" s="264"/>
      <c r="R70" s="264"/>
      <c r="S70" s="264"/>
      <c r="T70" s="264"/>
      <c r="U70" s="264"/>
      <c r="V70" s="372"/>
      <c r="W70" s="263" t="s">
        <v>76</v>
      </c>
      <c r="X70" s="264"/>
      <c r="Y70" s="264"/>
      <c r="Z70" s="264"/>
      <c r="AA70" s="264"/>
      <c r="AB70" s="264"/>
      <c r="AC70" s="264"/>
      <c r="AD70" s="264"/>
      <c r="AE70" s="372"/>
      <c r="AF70" s="141"/>
      <c r="AG70" s="905" t="s">
        <v>141</v>
      </c>
      <c r="AH70" s="588"/>
      <c r="AI70" s="662" t="s">
        <v>80</v>
      </c>
      <c r="AJ70" s="663"/>
      <c r="AK70" s="671"/>
      <c r="AL70" s="910" t="s">
        <v>267</v>
      </c>
      <c r="AM70" s="911"/>
      <c r="AN70" s="662"/>
      <c r="AO70" s="663"/>
      <c r="AP70" s="663"/>
      <c r="AQ70" s="671"/>
      <c r="AR70" s="662" t="s">
        <v>75</v>
      </c>
      <c r="AS70" s="663"/>
      <c r="AT70" s="663"/>
      <c r="AU70" s="663"/>
      <c r="AV70" s="663"/>
      <c r="AW70" s="663"/>
      <c r="AX70" s="663"/>
      <c r="AY70" s="663"/>
      <c r="AZ70" s="671"/>
      <c r="BA70" s="662" t="s">
        <v>76</v>
      </c>
      <c r="BB70" s="663"/>
      <c r="BC70" s="663"/>
      <c r="BD70" s="663"/>
      <c r="BE70" s="663"/>
      <c r="BF70" s="663"/>
      <c r="BG70" s="663"/>
      <c r="BH70" s="663"/>
      <c r="BI70" s="671"/>
    </row>
    <row r="71" spans="1:61" ht="16.5" customHeight="1" x14ac:dyDescent="0.4">
      <c r="A71" s="1"/>
      <c r="B71" s="1"/>
      <c r="C71" s="771"/>
      <c r="D71" s="772"/>
      <c r="E71" s="774"/>
      <c r="F71" s="417"/>
      <c r="G71" s="775"/>
      <c r="H71" s="783"/>
      <c r="I71" s="784"/>
      <c r="J71" s="774"/>
      <c r="K71" s="417"/>
      <c r="L71" s="417"/>
      <c r="M71" s="775"/>
      <c r="N71" s="263" t="s">
        <v>142</v>
      </c>
      <c r="O71" s="264"/>
      <c r="P71" s="776"/>
      <c r="Q71" s="777"/>
      <c r="R71" s="777"/>
      <c r="S71" s="778"/>
      <c r="T71" s="779" t="s">
        <v>143</v>
      </c>
      <c r="U71" s="779"/>
      <c r="V71" s="780"/>
      <c r="W71" s="263" t="s">
        <v>142</v>
      </c>
      <c r="X71" s="264"/>
      <c r="Y71" s="776"/>
      <c r="Z71" s="777"/>
      <c r="AA71" s="777"/>
      <c r="AB71" s="778"/>
      <c r="AC71" s="779" t="s">
        <v>143</v>
      </c>
      <c r="AD71" s="779"/>
      <c r="AE71" s="780"/>
      <c r="AF71" s="141"/>
      <c r="AG71" s="906"/>
      <c r="AH71" s="907"/>
      <c r="AI71" s="908"/>
      <c r="AJ71" s="531"/>
      <c r="AK71" s="909"/>
      <c r="AL71" s="912"/>
      <c r="AM71" s="913"/>
      <c r="AN71" s="908"/>
      <c r="AO71" s="531"/>
      <c r="AP71" s="531"/>
      <c r="AQ71" s="909"/>
      <c r="AR71" s="662" t="s">
        <v>142</v>
      </c>
      <c r="AS71" s="663"/>
      <c r="AT71" s="914"/>
      <c r="AU71" s="915"/>
      <c r="AV71" s="915"/>
      <c r="AW71" s="916"/>
      <c r="AX71" s="915" t="s">
        <v>143</v>
      </c>
      <c r="AY71" s="915"/>
      <c r="AZ71" s="917"/>
      <c r="BA71" s="662" t="s">
        <v>142</v>
      </c>
      <c r="BB71" s="663"/>
      <c r="BC71" s="914"/>
      <c r="BD71" s="915"/>
      <c r="BE71" s="915"/>
      <c r="BF71" s="916"/>
      <c r="BG71" s="915" t="s">
        <v>143</v>
      </c>
      <c r="BH71" s="915"/>
      <c r="BI71" s="917"/>
    </row>
    <row r="72" spans="1:61" ht="16.5" customHeight="1" x14ac:dyDescent="0.4">
      <c r="A72" s="1"/>
      <c r="B72" s="1"/>
      <c r="C72" s="802" t="s">
        <v>144</v>
      </c>
      <c r="D72" s="419"/>
      <c r="E72" s="419"/>
      <c r="F72" s="419"/>
      <c r="G72" s="419"/>
      <c r="H72" s="419"/>
      <c r="I72" s="419"/>
      <c r="J72" s="419"/>
      <c r="K72" s="419"/>
      <c r="L72" s="419"/>
      <c r="M72" s="803"/>
      <c r="N72" s="232" t="s">
        <v>145</v>
      </c>
      <c r="O72" s="248"/>
      <c r="P72" s="248"/>
      <c r="Q72" s="248"/>
      <c r="R72" s="249"/>
      <c r="S72" s="789" t="s">
        <v>146</v>
      </c>
      <c r="T72" s="790"/>
      <c r="U72" s="818" t="s">
        <v>147</v>
      </c>
      <c r="V72" s="331"/>
      <c r="W72" s="232" t="s">
        <v>145</v>
      </c>
      <c r="X72" s="248"/>
      <c r="Y72" s="248"/>
      <c r="Z72" s="248"/>
      <c r="AA72" s="249"/>
      <c r="AB72" s="789" t="s">
        <v>146</v>
      </c>
      <c r="AC72" s="790"/>
      <c r="AD72" s="818" t="s">
        <v>147</v>
      </c>
      <c r="AE72" s="331"/>
      <c r="AF72" s="141"/>
      <c r="AG72" s="918" t="s">
        <v>144</v>
      </c>
      <c r="AH72" s="545"/>
      <c r="AI72" s="545"/>
      <c r="AJ72" s="545"/>
      <c r="AK72" s="545"/>
      <c r="AL72" s="545"/>
      <c r="AM72" s="545"/>
      <c r="AN72" s="545"/>
      <c r="AO72" s="545"/>
      <c r="AP72" s="545"/>
      <c r="AQ72" s="919"/>
      <c r="AR72" s="546" t="s">
        <v>145</v>
      </c>
      <c r="AS72" s="547"/>
      <c r="AT72" s="547"/>
      <c r="AU72" s="547"/>
      <c r="AV72" s="592"/>
      <c r="AW72" s="920" t="s">
        <v>146</v>
      </c>
      <c r="AX72" s="921"/>
      <c r="AY72" s="924" t="s">
        <v>147</v>
      </c>
      <c r="AZ72" s="554"/>
      <c r="BA72" s="546" t="s">
        <v>145</v>
      </c>
      <c r="BB72" s="547"/>
      <c r="BC72" s="547"/>
      <c r="BD72" s="547"/>
      <c r="BE72" s="592"/>
      <c r="BF72" s="920" t="s">
        <v>146</v>
      </c>
      <c r="BG72" s="921"/>
      <c r="BH72" s="924" t="s">
        <v>147</v>
      </c>
      <c r="BI72" s="554"/>
    </row>
    <row r="73" spans="1:61" ht="16.5" customHeight="1" x14ac:dyDescent="0.4">
      <c r="A73" s="1"/>
      <c r="B73" s="1"/>
      <c r="C73" s="134" t="s">
        <v>315</v>
      </c>
      <c r="D73" s="384" t="s">
        <v>148</v>
      </c>
      <c r="E73" s="384"/>
      <c r="F73" s="384"/>
      <c r="G73" s="384"/>
      <c r="H73" s="384"/>
      <c r="I73" s="384"/>
      <c r="J73" s="384"/>
      <c r="K73" s="384"/>
      <c r="L73" s="384"/>
      <c r="M73" s="758"/>
      <c r="N73" s="250"/>
      <c r="O73" s="251"/>
      <c r="P73" s="251"/>
      <c r="Q73" s="251"/>
      <c r="R73" s="252"/>
      <c r="S73" s="791"/>
      <c r="T73" s="792"/>
      <c r="U73" s="819"/>
      <c r="V73" s="333"/>
      <c r="W73" s="250"/>
      <c r="X73" s="251"/>
      <c r="Y73" s="251"/>
      <c r="Z73" s="251"/>
      <c r="AA73" s="252"/>
      <c r="AB73" s="791"/>
      <c r="AC73" s="792"/>
      <c r="AD73" s="819"/>
      <c r="AE73" s="333"/>
      <c r="AF73" s="141"/>
      <c r="AG73" s="168" t="s">
        <v>315</v>
      </c>
      <c r="AH73" s="558" t="s">
        <v>148</v>
      </c>
      <c r="AI73" s="558"/>
      <c r="AJ73" s="558"/>
      <c r="AK73" s="558"/>
      <c r="AL73" s="558"/>
      <c r="AM73" s="558"/>
      <c r="AN73" s="558"/>
      <c r="AO73" s="558"/>
      <c r="AP73" s="558"/>
      <c r="AQ73" s="926"/>
      <c r="AR73" s="548"/>
      <c r="AS73" s="549"/>
      <c r="AT73" s="549"/>
      <c r="AU73" s="549"/>
      <c r="AV73" s="593"/>
      <c r="AW73" s="922"/>
      <c r="AX73" s="923"/>
      <c r="AY73" s="925"/>
      <c r="AZ73" s="556"/>
      <c r="BA73" s="548"/>
      <c r="BB73" s="549"/>
      <c r="BC73" s="549"/>
      <c r="BD73" s="549"/>
      <c r="BE73" s="593"/>
      <c r="BF73" s="922"/>
      <c r="BG73" s="923"/>
      <c r="BH73" s="925"/>
      <c r="BI73" s="556"/>
    </row>
    <row r="74" spans="1:61" ht="16.5" customHeight="1" x14ac:dyDescent="0.4">
      <c r="A74" s="1"/>
      <c r="B74" s="1"/>
      <c r="C74" s="132" t="s">
        <v>315</v>
      </c>
      <c r="D74" s="262" t="s">
        <v>149</v>
      </c>
      <c r="E74" s="262"/>
      <c r="F74" s="262"/>
      <c r="G74" s="262"/>
      <c r="H74" s="262"/>
      <c r="I74" s="262"/>
      <c r="J74" s="262"/>
      <c r="K74" s="262"/>
      <c r="L74" s="262"/>
      <c r="M74" s="801"/>
      <c r="N74" s="798"/>
      <c r="O74" s="799"/>
      <c r="P74" s="799"/>
      <c r="Q74" s="799"/>
      <c r="R74" s="800"/>
      <c r="S74" s="859"/>
      <c r="T74" s="247"/>
      <c r="U74" s="859"/>
      <c r="V74" s="860"/>
      <c r="W74" s="798"/>
      <c r="X74" s="799"/>
      <c r="Y74" s="799"/>
      <c r="Z74" s="799"/>
      <c r="AA74" s="800"/>
      <c r="AB74" s="859"/>
      <c r="AC74" s="247"/>
      <c r="AD74" s="859"/>
      <c r="AE74" s="860"/>
      <c r="AF74" s="141"/>
      <c r="AG74" s="146" t="s">
        <v>315</v>
      </c>
      <c r="AH74" s="474" t="s">
        <v>149</v>
      </c>
      <c r="AI74" s="474"/>
      <c r="AJ74" s="474"/>
      <c r="AK74" s="474"/>
      <c r="AL74" s="474"/>
      <c r="AM74" s="474"/>
      <c r="AN74" s="474"/>
      <c r="AO74" s="474"/>
      <c r="AP74" s="474"/>
      <c r="AQ74" s="927"/>
      <c r="AR74" s="928"/>
      <c r="AS74" s="929"/>
      <c r="AT74" s="929"/>
      <c r="AU74" s="929"/>
      <c r="AV74" s="930"/>
      <c r="AW74" s="931"/>
      <c r="AX74" s="932"/>
      <c r="AY74" s="931"/>
      <c r="AZ74" s="933"/>
      <c r="BA74" s="928"/>
      <c r="BB74" s="929"/>
      <c r="BC74" s="929"/>
      <c r="BD74" s="929"/>
      <c r="BE74" s="930"/>
      <c r="BF74" s="931"/>
      <c r="BG74" s="932"/>
      <c r="BH74" s="931"/>
      <c r="BI74" s="933"/>
    </row>
    <row r="75" spans="1:61" ht="16.5" customHeight="1" x14ac:dyDescent="0.4">
      <c r="A75" s="1"/>
      <c r="B75" s="1"/>
      <c r="C75" s="132" t="s">
        <v>315</v>
      </c>
      <c r="D75" s="262" t="s">
        <v>150</v>
      </c>
      <c r="E75" s="262"/>
      <c r="F75" s="262"/>
      <c r="G75" s="262"/>
      <c r="H75" s="262"/>
      <c r="I75" s="262"/>
      <c r="J75" s="262"/>
      <c r="K75" s="262"/>
      <c r="L75" s="262"/>
      <c r="M75" s="801"/>
      <c r="N75" s="793"/>
      <c r="O75" s="794"/>
      <c r="P75" s="794"/>
      <c r="Q75" s="794"/>
      <c r="R75" s="795"/>
      <c r="S75" s="796"/>
      <c r="T75" s="797"/>
      <c r="U75" s="796"/>
      <c r="V75" s="808"/>
      <c r="W75" s="793"/>
      <c r="X75" s="794"/>
      <c r="Y75" s="794"/>
      <c r="Z75" s="794"/>
      <c r="AA75" s="795"/>
      <c r="AB75" s="796"/>
      <c r="AC75" s="797"/>
      <c r="AD75" s="796"/>
      <c r="AE75" s="808"/>
      <c r="AF75" s="141"/>
      <c r="AG75" s="146" t="s">
        <v>315</v>
      </c>
      <c r="AH75" s="474" t="s">
        <v>150</v>
      </c>
      <c r="AI75" s="474"/>
      <c r="AJ75" s="474"/>
      <c r="AK75" s="474"/>
      <c r="AL75" s="474"/>
      <c r="AM75" s="474"/>
      <c r="AN75" s="474"/>
      <c r="AO75" s="474"/>
      <c r="AP75" s="474"/>
      <c r="AQ75" s="927"/>
      <c r="AR75" s="934"/>
      <c r="AS75" s="935"/>
      <c r="AT75" s="935"/>
      <c r="AU75" s="935"/>
      <c r="AV75" s="936"/>
      <c r="AW75" s="937"/>
      <c r="AX75" s="571"/>
      <c r="AY75" s="937"/>
      <c r="AZ75" s="938"/>
      <c r="BA75" s="934"/>
      <c r="BB75" s="935"/>
      <c r="BC75" s="935"/>
      <c r="BD75" s="935"/>
      <c r="BE75" s="936"/>
      <c r="BF75" s="937"/>
      <c r="BG75" s="571"/>
      <c r="BH75" s="937"/>
      <c r="BI75" s="938"/>
    </row>
    <row r="76" spans="1:61" ht="16.5" customHeight="1" x14ac:dyDescent="0.4">
      <c r="A76" s="1"/>
      <c r="B76" s="1"/>
      <c r="C76" s="2"/>
      <c r="D76" s="15" t="s">
        <v>151</v>
      </c>
      <c r="E76" s="417"/>
      <c r="F76" s="417"/>
      <c r="G76" s="417"/>
      <c r="H76" s="417"/>
      <c r="I76" s="417"/>
      <c r="J76" s="417"/>
      <c r="K76" s="417"/>
      <c r="L76" s="10" t="s">
        <v>152</v>
      </c>
      <c r="M76" s="8"/>
      <c r="N76" s="297" t="s">
        <v>153</v>
      </c>
      <c r="O76" s="233"/>
      <c r="P76" s="829"/>
      <c r="Q76" s="831"/>
      <c r="R76" s="832"/>
      <c r="S76" s="833"/>
      <c r="T76" s="837" t="s">
        <v>154</v>
      </c>
      <c r="U76" s="228"/>
      <c r="V76" s="229"/>
      <c r="W76" s="297" t="s">
        <v>153</v>
      </c>
      <c r="X76" s="233"/>
      <c r="Y76" s="829"/>
      <c r="Z76" s="831"/>
      <c r="AA76" s="832"/>
      <c r="AB76" s="833"/>
      <c r="AC76" s="837" t="s">
        <v>154</v>
      </c>
      <c r="AD76" s="228"/>
      <c r="AE76" s="229"/>
      <c r="AF76" s="141"/>
      <c r="AG76" s="147"/>
      <c r="AH76" s="148" t="s">
        <v>151</v>
      </c>
      <c r="AI76" s="531"/>
      <c r="AJ76" s="531"/>
      <c r="AK76" s="531"/>
      <c r="AL76" s="531"/>
      <c r="AM76" s="531"/>
      <c r="AN76" s="531"/>
      <c r="AO76" s="531"/>
      <c r="AP76" s="149" t="s">
        <v>152</v>
      </c>
      <c r="AQ76" s="169"/>
      <c r="AR76" s="573" t="s">
        <v>153</v>
      </c>
      <c r="AS76" s="574"/>
      <c r="AT76" s="939"/>
      <c r="AU76" s="941"/>
      <c r="AV76" s="942"/>
      <c r="AW76" s="943"/>
      <c r="AX76" s="947" t="s">
        <v>154</v>
      </c>
      <c r="AY76" s="582"/>
      <c r="AZ76" s="583"/>
      <c r="BA76" s="573" t="s">
        <v>153</v>
      </c>
      <c r="BB76" s="574"/>
      <c r="BC76" s="939"/>
      <c r="BD76" s="941"/>
      <c r="BE76" s="942"/>
      <c r="BF76" s="943"/>
      <c r="BG76" s="947" t="s">
        <v>154</v>
      </c>
      <c r="BH76" s="582"/>
      <c r="BI76" s="583"/>
    </row>
    <row r="77" spans="1:61" ht="16.5" customHeight="1" x14ac:dyDescent="0.4">
      <c r="A77" s="1"/>
      <c r="B77" s="1"/>
      <c r="C77" s="16"/>
      <c r="D77" s="17"/>
      <c r="E77" s="17"/>
      <c r="F77" s="17"/>
      <c r="G77" s="17"/>
      <c r="H77" s="17"/>
      <c r="I77" s="17"/>
      <c r="J77" s="17"/>
      <c r="K77" s="17"/>
      <c r="L77" s="17"/>
      <c r="M77" s="9"/>
      <c r="N77" s="234"/>
      <c r="O77" s="235"/>
      <c r="P77" s="830"/>
      <c r="Q77" s="834"/>
      <c r="R77" s="835"/>
      <c r="S77" s="836"/>
      <c r="T77" s="838"/>
      <c r="U77" s="230"/>
      <c r="V77" s="231"/>
      <c r="W77" s="234"/>
      <c r="X77" s="235"/>
      <c r="Y77" s="830"/>
      <c r="Z77" s="834"/>
      <c r="AA77" s="835"/>
      <c r="AB77" s="836"/>
      <c r="AC77" s="838"/>
      <c r="AD77" s="230"/>
      <c r="AE77" s="231"/>
      <c r="AF77" s="141"/>
      <c r="AG77" s="150"/>
      <c r="AH77" s="151"/>
      <c r="AI77" s="151"/>
      <c r="AJ77" s="151"/>
      <c r="AK77" s="151"/>
      <c r="AL77" s="151"/>
      <c r="AM77" s="151"/>
      <c r="AN77" s="151"/>
      <c r="AO77" s="151"/>
      <c r="AP77" s="151"/>
      <c r="AQ77" s="116"/>
      <c r="AR77" s="575"/>
      <c r="AS77" s="507"/>
      <c r="AT77" s="940"/>
      <c r="AU77" s="944"/>
      <c r="AV77" s="945"/>
      <c r="AW77" s="946"/>
      <c r="AX77" s="948"/>
      <c r="AY77" s="584"/>
      <c r="AZ77" s="585"/>
      <c r="BA77" s="575"/>
      <c r="BB77" s="507"/>
      <c r="BC77" s="940"/>
      <c r="BD77" s="944"/>
      <c r="BE77" s="945"/>
      <c r="BF77" s="946"/>
      <c r="BG77" s="948"/>
      <c r="BH77" s="584"/>
      <c r="BI77" s="585"/>
    </row>
    <row r="78" spans="1:61" ht="16.5" customHeight="1" x14ac:dyDescent="0.4">
      <c r="A78" s="1"/>
      <c r="B78" s="1"/>
      <c r="C78" s="815" t="s">
        <v>155</v>
      </c>
      <c r="D78" s="816"/>
      <c r="E78" s="816"/>
      <c r="F78" s="816"/>
      <c r="G78" s="816"/>
      <c r="H78" s="816"/>
      <c r="I78" s="816"/>
      <c r="J78" s="816"/>
      <c r="K78" s="816"/>
      <c r="L78" s="816"/>
      <c r="M78" s="817"/>
      <c r="N78" s="232" t="s">
        <v>145</v>
      </c>
      <c r="O78" s="248"/>
      <c r="P78" s="248"/>
      <c r="Q78" s="248"/>
      <c r="R78" s="248"/>
      <c r="S78" s="249"/>
      <c r="T78" s="299" t="s">
        <v>147</v>
      </c>
      <c r="U78" s="300"/>
      <c r="V78" s="301"/>
      <c r="W78" s="232" t="s">
        <v>145</v>
      </c>
      <c r="X78" s="248"/>
      <c r="Y78" s="248"/>
      <c r="Z78" s="248"/>
      <c r="AA78" s="248"/>
      <c r="AB78" s="249"/>
      <c r="AC78" s="300" t="s">
        <v>147</v>
      </c>
      <c r="AD78" s="300"/>
      <c r="AE78" s="301"/>
      <c r="AF78" s="141"/>
      <c r="AG78" s="949" t="s">
        <v>155</v>
      </c>
      <c r="AH78" s="950"/>
      <c r="AI78" s="950"/>
      <c r="AJ78" s="950"/>
      <c r="AK78" s="950"/>
      <c r="AL78" s="950"/>
      <c r="AM78" s="950"/>
      <c r="AN78" s="950"/>
      <c r="AO78" s="950"/>
      <c r="AP78" s="950"/>
      <c r="AQ78" s="951"/>
      <c r="AR78" s="546" t="s">
        <v>145</v>
      </c>
      <c r="AS78" s="547"/>
      <c r="AT78" s="547"/>
      <c r="AU78" s="547"/>
      <c r="AV78" s="547"/>
      <c r="AW78" s="592"/>
      <c r="AX78" s="586" t="s">
        <v>147</v>
      </c>
      <c r="AY78" s="587"/>
      <c r="AZ78" s="588"/>
      <c r="BA78" s="546" t="s">
        <v>145</v>
      </c>
      <c r="BB78" s="547"/>
      <c r="BC78" s="547"/>
      <c r="BD78" s="547"/>
      <c r="BE78" s="547"/>
      <c r="BF78" s="592"/>
      <c r="BG78" s="587" t="s">
        <v>147</v>
      </c>
      <c r="BH78" s="587"/>
      <c r="BI78" s="588"/>
    </row>
    <row r="79" spans="1:61" ht="16.5" customHeight="1" x14ac:dyDescent="0.4">
      <c r="A79" s="1"/>
      <c r="B79" s="1"/>
      <c r="C79" s="134" t="s">
        <v>315</v>
      </c>
      <c r="D79" s="384" t="s">
        <v>156</v>
      </c>
      <c r="E79" s="384"/>
      <c r="F79" s="384"/>
      <c r="G79" s="384"/>
      <c r="H79" s="384"/>
      <c r="I79" s="384"/>
      <c r="J79" s="384"/>
      <c r="K79" s="384"/>
      <c r="L79" s="384"/>
      <c r="M79" s="758"/>
      <c r="N79" s="250"/>
      <c r="O79" s="251"/>
      <c r="P79" s="251"/>
      <c r="Q79" s="251"/>
      <c r="R79" s="251"/>
      <c r="S79" s="252"/>
      <c r="T79" s="302"/>
      <c r="U79" s="303"/>
      <c r="V79" s="304"/>
      <c r="W79" s="250"/>
      <c r="X79" s="251"/>
      <c r="Y79" s="251"/>
      <c r="Z79" s="251"/>
      <c r="AA79" s="251"/>
      <c r="AB79" s="252"/>
      <c r="AC79" s="303"/>
      <c r="AD79" s="303"/>
      <c r="AE79" s="304"/>
      <c r="AF79" s="141"/>
      <c r="AG79" s="168" t="s">
        <v>315</v>
      </c>
      <c r="AH79" s="558" t="s">
        <v>156</v>
      </c>
      <c r="AI79" s="558"/>
      <c r="AJ79" s="558"/>
      <c r="AK79" s="558"/>
      <c r="AL79" s="558"/>
      <c r="AM79" s="558"/>
      <c r="AN79" s="558"/>
      <c r="AO79" s="558"/>
      <c r="AP79" s="558"/>
      <c r="AQ79" s="926"/>
      <c r="AR79" s="548"/>
      <c r="AS79" s="549"/>
      <c r="AT79" s="549"/>
      <c r="AU79" s="549"/>
      <c r="AV79" s="549"/>
      <c r="AW79" s="593"/>
      <c r="AX79" s="589"/>
      <c r="AY79" s="590"/>
      <c r="AZ79" s="591"/>
      <c r="BA79" s="548"/>
      <c r="BB79" s="549"/>
      <c r="BC79" s="549"/>
      <c r="BD79" s="549"/>
      <c r="BE79" s="549"/>
      <c r="BF79" s="593"/>
      <c r="BG79" s="590"/>
      <c r="BH79" s="590"/>
      <c r="BI79" s="591"/>
    </row>
    <row r="80" spans="1:61" ht="16.5" customHeight="1" x14ac:dyDescent="0.4">
      <c r="A80" s="1"/>
      <c r="B80" s="1"/>
      <c r="C80" s="132" t="s">
        <v>315</v>
      </c>
      <c r="D80" s="262" t="s">
        <v>157</v>
      </c>
      <c r="E80" s="262"/>
      <c r="F80" s="262"/>
      <c r="G80" s="262"/>
      <c r="H80" s="262"/>
      <c r="I80" s="262"/>
      <c r="J80" s="262"/>
      <c r="K80" s="262"/>
      <c r="L80" s="262"/>
      <c r="M80" s="801"/>
      <c r="N80" s="749"/>
      <c r="O80" s="750"/>
      <c r="P80" s="750"/>
      <c r="Q80" s="750"/>
      <c r="R80" s="750"/>
      <c r="S80" s="751"/>
      <c r="T80" s="755"/>
      <c r="U80" s="756"/>
      <c r="V80" s="757"/>
      <c r="W80" s="749"/>
      <c r="X80" s="750"/>
      <c r="Y80" s="750"/>
      <c r="Z80" s="750"/>
      <c r="AA80" s="750"/>
      <c r="AB80" s="751"/>
      <c r="AC80" s="755"/>
      <c r="AD80" s="756"/>
      <c r="AE80" s="757"/>
      <c r="AF80" s="141"/>
      <c r="AG80" s="146" t="s">
        <v>315</v>
      </c>
      <c r="AH80" s="474" t="s">
        <v>157</v>
      </c>
      <c r="AI80" s="474"/>
      <c r="AJ80" s="474"/>
      <c r="AK80" s="474"/>
      <c r="AL80" s="474"/>
      <c r="AM80" s="474"/>
      <c r="AN80" s="474"/>
      <c r="AO80" s="474"/>
      <c r="AP80" s="474"/>
      <c r="AQ80" s="927"/>
      <c r="AR80" s="952"/>
      <c r="AS80" s="953"/>
      <c r="AT80" s="953"/>
      <c r="AU80" s="953"/>
      <c r="AV80" s="953"/>
      <c r="AW80" s="954"/>
      <c r="AX80" s="955"/>
      <c r="AY80" s="956"/>
      <c r="AZ80" s="957"/>
      <c r="BA80" s="952"/>
      <c r="BB80" s="953"/>
      <c r="BC80" s="953"/>
      <c r="BD80" s="953"/>
      <c r="BE80" s="953"/>
      <c r="BF80" s="954"/>
      <c r="BG80" s="955"/>
      <c r="BH80" s="956"/>
      <c r="BI80" s="957"/>
    </row>
    <row r="81" spans="1:61" ht="16.5" customHeight="1" x14ac:dyDescent="0.4">
      <c r="A81" s="1"/>
      <c r="B81" s="1"/>
      <c r="C81" s="132" t="s">
        <v>315</v>
      </c>
      <c r="D81" s="262" t="s">
        <v>158</v>
      </c>
      <c r="E81" s="262"/>
      <c r="F81" s="262"/>
      <c r="G81" s="262"/>
      <c r="H81" s="262"/>
      <c r="I81" s="262"/>
      <c r="J81" s="262"/>
      <c r="K81" s="262"/>
      <c r="L81" s="262"/>
      <c r="M81" s="801"/>
      <c r="N81" s="743"/>
      <c r="O81" s="744"/>
      <c r="P81" s="744"/>
      <c r="Q81" s="744"/>
      <c r="R81" s="744"/>
      <c r="S81" s="745"/>
      <c r="T81" s="746"/>
      <c r="U81" s="747"/>
      <c r="V81" s="748"/>
      <c r="W81" s="743"/>
      <c r="X81" s="744"/>
      <c r="Y81" s="744"/>
      <c r="Z81" s="744"/>
      <c r="AA81" s="744"/>
      <c r="AB81" s="745"/>
      <c r="AC81" s="746"/>
      <c r="AD81" s="747"/>
      <c r="AE81" s="748"/>
      <c r="AF81" s="141"/>
      <c r="AG81" s="146" t="s">
        <v>315</v>
      </c>
      <c r="AH81" s="474" t="s">
        <v>158</v>
      </c>
      <c r="AI81" s="474"/>
      <c r="AJ81" s="474"/>
      <c r="AK81" s="474"/>
      <c r="AL81" s="474"/>
      <c r="AM81" s="474"/>
      <c r="AN81" s="474"/>
      <c r="AO81" s="474"/>
      <c r="AP81" s="474"/>
      <c r="AQ81" s="927"/>
      <c r="AR81" s="958"/>
      <c r="AS81" s="959"/>
      <c r="AT81" s="959"/>
      <c r="AU81" s="959"/>
      <c r="AV81" s="959"/>
      <c r="AW81" s="960"/>
      <c r="AX81" s="961"/>
      <c r="AY81" s="962"/>
      <c r="AZ81" s="963"/>
      <c r="BA81" s="958"/>
      <c r="BB81" s="959"/>
      <c r="BC81" s="959"/>
      <c r="BD81" s="959"/>
      <c r="BE81" s="959"/>
      <c r="BF81" s="960"/>
      <c r="BG81" s="961"/>
      <c r="BH81" s="962"/>
      <c r="BI81" s="963"/>
    </row>
    <row r="82" spans="1:61" ht="16.5" customHeight="1" x14ac:dyDescent="0.4">
      <c r="A82" s="1"/>
      <c r="B82" s="1"/>
      <c r="C82" s="132" t="s">
        <v>315</v>
      </c>
      <c r="D82" s="262" t="s">
        <v>150</v>
      </c>
      <c r="E82" s="262"/>
      <c r="F82" s="262"/>
      <c r="G82" s="262"/>
      <c r="H82" s="262"/>
      <c r="I82" s="262"/>
      <c r="J82" s="262"/>
      <c r="K82" s="262"/>
      <c r="L82" s="262"/>
      <c r="M82" s="801"/>
      <c r="N82" s="856"/>
      <c r="O82" s="857"/>
      <c r="P82" s="857"/>
      <c r="Q82" s="857"/>
      <c r="R82" s="857"/>
      <c r="S82" s="858"/>
      <c r="T82" s="840"/>
      <c r="U82" s="841"/>
      <c r="V82" s="842"/>
      <c r="W82" s="856"/>
      <c r="X82" s="857"/>
      <c r="Y82" s="857"/>
      <c r="Z82" s="857"/>
      <c r="AA82" s="857"/>
      <c r="AB82" s="858"/>
      <c r="AC82" s="840"/>
      <c r="AD82" s="841"/>
      <c r="AE82" s="842"/>
      <c r="AF82" s="141"/>
      <c r="AG82" s="146" t="s">
        <v>315</v>
      </c>
      <c r="AH82" s="474" t="s">
        <v>150</v>
      </c>
      <c r="AI82" s="474"/>
      <c r="AJ82" s="474"/>
      <c r="AK82" s="474"/>
      <c r="AL82" s="474"/>
      <c r="AM82" s="474"/>
      <c r="AN82" s="474"/>
      <c r="AO82" s="474"/>
      <c r="AP82" s="474"/>
      <c r="AQ82" s="927"/>
      <c r="AR82" s="964"/>
      <c r="AS82" s="965"/>
      <c r="AT82" s="965"/>
      <c r="AU82" s="965"/>
      <c r="AV82" s="965"/>
      <c r="AW82" s="966"/>
      <c r="AX82" s="967"/>
      <c r="AY82" s="968"/>
      <c r="AZ82" s="969"/>
      <c r="BA82" s="964"/>
      <c r="BB82" s="965"/>
      <c r="BC82" s="965"/>
      <c r="BD82" s="965"/>
      <c r="BE82" s="965"/>
      <c r="BF82" s="966"/>
      <c r="BG82" s="967"/>
      <c r="BH82" s="968"/>
      <c r="BI82" s="969"/>
    </row>
    <row r="83" spans="1:61" ht="16.5" customHeight="1" x14ac:dyDescent="0.4">
      <c r="A83" s="1"/>
      <c r="B83" s="1"/>
      <c r="C83" s="2"/>
      <c r="D83" s="15" t="s">
        <v>151</v>
      </c>
      <c r="E83" s="343"/>
      <c r="F83" s="343"/>
      <c r="G83" s="343"/>
      <c r="H83" s="343"/>
      <c r="I83" s="343"/>
      <c r="J83" s="343"/>
      <c r="K83" s="343"/>
      <c r="L83" s="10" t="s">
        <v>152</v>
      </c>
      <c r="M83" s="8"/>
      <c r="N83" s="232" t="s">
        <v>159</v>
      </c>
      <c r="O83" s="248"/>
      <c r="P83" s="249"/>
      <c r="Q83" s="408"/>
      <c r="R83" s="409"/>
      <c r="S83" s="410"/>
      <c r="T83" s="837" t="s">
        <v>154</v>
      </c>
      <c r="U83" s="228"/>
      <c r="V83" s="229"/>
      <c r="W83" s="232" t="s">
        <v>159</v>
      </c>
      <c r="X83" s="248"/>
      <c r="Y83" s="249"/>
      <c r="Z83" s="831"/>
      <c r="AA83" s="832"/>
      <c r="AB83" s="833"/>
      <c r="AC83" s="837" t="s">
        <v>154</v>
      </c>
      <c r="AD83" s="228"/>
      <c r="AE83" s="229"/>
      <c r="AF83" s="141"/>
      <c r="AG83" s="147"/>
      <c r="AH83" s="148" t="s">
        <v>151</v>
      </c>
      <c r="AI83" s="474"/>
      <c r="AJ83" s="474"/>
      <c r="AK83" s="474"/>
      <c r="AL83" s="474"/>
      <c r="AM83" s="474"/>
      <c r="AN83" s="474"/>
      <c r="AO83" s="474"/>
      <c r="AP83" s="149" t="s">
        <v>152</v>
      </c>
      <c r="AQ83" s="169"/>
      <c r="AR83" s="546" t="s">
        <v>159</v>
      </c>
      <c r="AS83" s="547"/>
      <c r="AT83" s="592"/>
      <c r="AU83" s="970"/>
      <c r="AV83" s="574"/>
      <c r="AW83" s="939"/>
      <c r="AX83" s="947" t="s">
        <v>154</v>
      </c>
      <c r="AY83" s="582"/>
      <c r="AZ83" s="583"/>
      <c r="BA83" s="546" t="s">
        <v>159</v>
      </c>
      <c r="BB83" s="547"/>
      <c r="BC83" s="592"/>
      <c r="BD83" s="941"/>
      <c r="BE83" s="942"/>
      <c r="BF83" s="943"/>
      <c r="BG83" s="947" t="s">
        <v>154</v>
      </c>
      <c r="BH83" s="582"/>
      <c r="BI83" s="583"/>
    </row>
    <row r="84" spans="1:61" ht="16.5" customHeight="1" x14ac:dyDescent="0.4">
      <c r="A84" s="1"/>
      <c r="B84" s="1"/>
      <c r="C84" s="16"/>
      <c r="D84" s="17"/>
      <c r="E84" s="17"/>
      <c r="F84" s="17"/>
      <c r="G84" s="17"/>
      <c r="H84" s="17"/>
      <c r="I84" s="17"/>
      <c r="J84" s="17"/>
      <c r="K84" s="17"/>
      <c r="L84" s="17"/>
      <c r="M84" s="9"/>
      <c r="N84" s="250"/>
      <c r="O84" s="251"/>
      <c r="P84" s="252"/>
      <c r="Q84" s="411"/>
      <c r="R84" s="278"/>
      <c r="S84" s="412"/>
      <c r="T84" s="838"/>
      <c r="U84" s="230"/>
      <c r="V84" s="231"/>
      <c r="W84" s="250"/>
      <c r="X84" s="251"/>
      <c r="Y84" s="252"/>
      <c r="Z84" s="834"/>
      <c r="AA84" s="835"/>
      <c r="AB84" s="836"/>
      <c r="AC84" s="838"/>
      <c r="AD84" s="230"/>
      <c r="AE84" s="231"/>
      <c r="AF84" s="141"/>
      <c r="AG84" s="150"/>
      <c r="AH84" s="151"/>
      <c r="AI84" s="151"/>
      <c r="AJ84" s="151"/>
      <c r="AK84" s="151"/>
      <c r="AL84" s="151"/>
      <c r="AM84" s="151"/>
      <c r="AN84" s="151"/>
      <c r="AO84" s="151"/>
      <c r="AP84" s="151"/>
      <c r="AQ84" s="116"/>
      <c r="AR84" s="548"/>
      <c r="AS84" s="549"/>
      <c r="AT84" s="593"/>
      <c r="AU84" s="971"/>
      <c r="AV84" s="507"/>
      <c r="AW84" s="940"/>
      <c r="AX84" s="948"/>
      <c r="AY84" s="584"/>
      <c r="AZ84" s="585"/>
      <c r="BA84" s="548"/>
      <c r="BB84" s="549"/>
      <c r="BC84" s="593"/>
      <c r="BD84" s="944"/>
      <c r="BE84" s="945"/>
      <c r="BF84" s="946"/>
      <c r="BG84" s="948"/>
      <c r="BH84" s="584"/>
      <c r="BI84" s="585"/>
    </row>
    <row r="85" spans="1:61" ht="16.5" customHeight="1" x14ac:dyDescent="0.4">
      <c r="A85" s="1"/>
      <c r="B85" s="1"/>
      <c r="C85" s="385" t="s">
        <v>160</v>
      </c>
      <c r="D85" s="386"/>
      <c r="E85" s="386"/>
      <c r="F85" s="386"/>
      <c r="G85" s="386"/>
      <c r="H85" s="386"/>
      <c r="I85" s="386"/>
      <c r="J85" s="386"/>
      <c r="K85" s="386"/>
      <c r="L85" s="386"/>
      <c r="M85" s="423"/>
      <c r="N85" s="752" t="s">
        <v>145</v>
      </c>
      <c r="O85" s="753"/>
      <c r="P85" s="753"/>
      <c r="Q85" s="753"/>
      <c r="R85" s="754"/>
      <c r="S85" s="130" t="s">
        <v>161</v>
      </c>
      <c r="T85" s="787" t="s">
        <v>356</v>
      </c>
      <c r="U85" s="788"/>
      <c r="V85" s="392"/>
      <c r="W85" s="236" t="s">
        <v>145</v>
      </c>
      <c r="X85" s="237"/>
      <c r="Y85" s="237"/>
      <c r="Z85" s="237"/>
      <c r="AA85" s="238"/>
      <c r="AB85" s="130" t="s">
        <v>161</v>
      </c>
      <c r="AC85" s="787" t="s">
        <v>357</v>
      </c>
      <c r="AD85" s="788"/>
      <c r="AE85" s="392"/>
      <c r="AF85" s="141"/>
      <c r="AG85" s="618" t="s">
        <v>160</v>
      </c>
      <c r="AH85" s="619"/>
      <c r="AI85" s="619"/>
      <c r="AJ85" s="619"/>
      <c r="AK85" s="619"/>
      <c r="AL85" s="619"/>
      <c r="AM85" s="619"/>
      <c r="AN85" s="619"/>
      <c r="AO85" s="619"/>
      <c r="AP85" s="619"/>
      <c r="AQ85" s="692"/>
      <c r="AR85" s="972" t="s">
        <v>145</v>
      </c>
      <c r="AS85" s="973"/>
      <c r="AT85" s="973"/>
      <c r="AU85" s="973"/>
      <c r="AV85" s="974"/>
      <c r="AW85" s="155" t="s">
        <v>161</v>
      </c>
      <c r="AX85" s="787" t="s">
        <v>356</v>
      </c>
      <c r="AY85" s="788"/>
      <c r="AZ85" s="392"/>
      <c r="BA85" s="236" t="s">
        <v>145</v>
      </c>
      <c r="BB85" s="237"/>
      <c r="BC85" s="237"/>
      <c r="BD85" s="237"/>
      <c r="BE85" s="238"/>
      <c r="BF85" s="130" t="s">
        <v>161</v>
      </c>
      <c r="BG85" s="787" t="s">
        <v>357</v>
      </c>
      <c r="BH85" s="788"/>
      <c r="BI85" s="392"/>
    </row>
    <row r="86" spans="1:61" ht="16.5" customHeight="1" x14ac:dyDescent="0.4">
      <c r="A86" s="1"/>
      <c r="B86" s="8"/>
      <c r="C86" s="429" t="s">
        <v>162</v>
      </c>
      <c r="D86" s="430"/>
      <c r="E86" s="430"/>
      <c r="F86" s="430"/>
      <c r="G86" s="430"/>
      <c r="H86" s="430"/>
      <c r="I86" s="430"/>
      <c r="J86" s="430"/>
      <c r="K86" s="430"/>
      <c r="L86" s="430"/>
      <c r="M86" s="759"/>
      <c r="N86" s="749"/>
      <c r="O86" s="750"/>
      <c r="P86" s="750"/>
      <c r="Q86" s="750"/>
      <c r="R86" s="751"/>
      <c r="S86" s="126"/>
      <c r="T86" s="755"/>
      <c r="U86" s="756"/>
      <c r="V86" s="757"/>
      <c r="W86" s="749"/>
      <c r="X86" s="750"/>
      <c r="Y86" s="750"/>
      <c r="Z86" s="750"/>
      <c r="AA86" s="751"/>
      <c r="AB86" s="127"/>
      <c r="AC86" s="389"/>
      <c r="AD86" s="390"/>
      <c r="AE86" s="391"/>
      <c r="AF86" s="169"/>
      <c r="AG86" s="626" t="s">
        <v>162</v>
      </c>
      <c r="AH86" s="627"/>
      <c r="AI86" s="627"/>
      <c r="AJ86" s="627"/>
      <c r="AK86" s="627"/>
      <c r="AL86" s="627"/>
      <c r="AM86" s="627"/>
      <c r="AN86" s="627"/>
      <c r="AO86" s="627"/>
      <c r="AP86" s="627"/>
      <c r="AQ86" s="975"/>
      <c r="AR86" s="952"/>
      <c r="AS86" s="953"/>
      <c r="AT86" s="953"/>
      <c r="AU86" s="953"/>
      <c r="AV86" s="954"/>
      <c r="AW86" s="170"/>
      <c r="AX86" s="955"/>
      <c r="AY86" s="956"/>
      <c r="AZ86" s="957"/>
      <c r="BA86" s="952"/>
      <c r="BB86" s="953"/>
      <c r="BC86" s="953"/>
      <c r="BD86" s="953"/>
      <c r="BE86" s="954"/>
      <c r="BF86" s="171"/>
      <c r="BG86" s="976"/>
      <c r="BH86" s="977"/>
      <c r="BI86" s="978"/>
    </row>
    <row r="87" spans="1:61" ht="16.5" customHeight="1" x14ac:dyDescent="0.4">
      <c r="A87" s="1"/>
      <c r="B87" s="8"/>
      <c r="C87" s="131" t="s">
        <v>315</v>
      </c>
      <c r="D87" s="384" t="s">
        <v>163</v>
      </c>
      <c r="E87" s="384"/>
      <c r="F87" s="384"/>
      <c r="G87" s="384"/>
      <c r="H87" s="384"/>
      <c r="I87" s="384"/>
      <c r="J87" s="384"/>
      <c r="K87" s="384"/>
      <c r="L87" s="384"/>
      <c r="M87" s="758"/>
      <c r="N87" s="743"/>
      <c r="O87" s="744"/>
      <c r="P87" s="744"/>
      <c r="Q87" s="744"/>
      <c r="R87" s="745"/>
      <c r="S87" s="128"/>
      <c r="T87" s="746"/>
      <c r="U87" s="747"/>
      <c r="V87" s="748"/>
      <c r="W87" s="743"/>
      <c r="X87" s="744"/>
      <c r="Y87" s="744"/>
      <c r="Z87" s="744"/>
      <c r="AA87" s="745"/>
      <c r="AB87" s="129"/>
      <c r="AC87" s="275"/>
      <c r="AD87" s="276"/>
      <c r="AE87" s="277"/>
      <c r="AF87" s="169"/>
      <c r="AG87" s="152" t="s">
        <v>315</v>
      </c>
      <c r="AH87" s="558" t="s">
        <v>163</v>
      </c>
      <c r="AI87" s="558"/>
      <c r="AJ87" s="558"/>
      <c r="AK87" s="558"/>
      <c r="AL87" s="558"/>
      <c r="AM87" s="558"/>
      <c r="AN87" s="558"/>
      <c r="AO87" s="558"/>
      <c r="AP87" s="558"/>
      <c r="AQ87" s="926"/>
      <c r="AR87" s="958"/>
      <c r="AS87" s="959"/>
      <c r="AT87" s="959"/>
      <c r="AU87" s="959"/>
      <c r="AV87" s="960"/>
      <c r="AW87" s="172"/>
      <c r="AX87" s="961"/>
      <c r="AY87" s="962"/>
      <c r="AZ87" s="963"/>
      <c r="BA87" s="958"/>
      <c r="BB87" s="959"/>
      <c r="BC87" s="959"/>
      <c r="BD87" s="959"/>
      <c r="BE87" s="960"/>
      <c r="BF87" s="173"/>
      <c r="BG87" s="644"/>
      <c r="BH87" s="645"/>
      <c r="BI87" s="646"/>
    </row>
    <row r="88" spans="1:61" ht="16.5" customHeight="1" x14ac:dyDescent="0.4">
      <c r="A88" s="1"/>
      <c r="B88" s="8"/>
      <c r="C88" s="132" t="s">
        <v>315</v>
      </c>
      <c r="D88" s="262" t="s">
        <v>164</v>
      </c>
      <c r="E88" s="262"/>
      <c r="F88" s="262"/>
      <c r="G88" s="262"/>
      <c r="H88" s="262"/>
      <c r="I88" s="262"/>
      <c r="J88" s="262"/>
      <c r="K88" s="262"/>
      <c r="L88" s="262"/>
      <c r="M88" s="801"/>
      <c r="N88" s="743"/>
      <c r="O88" s="744"/>
      <c r="P88" s="744"/>
      <c r="Q88" s="744"/>
      <c r="R88" s="745"/>
      <c r="S88" s="128"/>
      <c r="T88" s="746"/>
      <c r="U88" s="747"/>
      <c r="V88" s="748"/>
      <c r="W88" s="743"/>
      <c r="X88" s="744"/>
      <c r="Y88" s="744"/>
      <c r="Z88" s="744"/>
      <c r="AA88" s="745"/>
      <c r="AB88" s="129"/>
      <c r="AC88" s="275"/>
      <c r="AD88" s="276"/>
      <c r="AE88" s="277"/>
      <c r="AF88" s="169"/>
      <c r="AG88" s="146" t="s">
        <v>315</v>
      </c>
      <c r="AH88" s="474" t="s">
        <v>164</v>
      </c>
      <c r="AI88" s="474"/>
      <c r="AJ88" s="474"/>
      <c r="AK88" s="474"/>
      <c r="AL88" s="474"/>
      <c r="AM88" s="474"/>
      <c r="AN88" s="474"/>
      <c r="AO88" s="474"/>
      <c r="AP88" s="474"/>
      <c r="AQ88" s="927"/>
      <c r="AR88" s="958"/>
      <c r="AS88" s="959"/>
      <c r="AT88" s="959"/>
      <c r="AU88" s="959"/>
      <c r="AV88" s="960"/>
      <c r="AW88" s="172"/>
      <c r="AX88" s="961"/>
      <c r="AY88" s="962"/>
      <c r="AZ88" s="963"/>
      <c r="BA88" s="958"/>
      <c r="BB88" s="959"/>
      <c r="BC88" s="959"/>
      <c r="BD88" s="959"/>
      <c r="BE88" s="960"/>
      <c r="BF88" s="173"/>
      <c r="BG88" s="644"/>
      <c r="BH88" s="645"/>
      <c r="BI88" s="646"/>
    </row>
    <row r="89" spans="1:61" ht="16.5" customHeight="1" x14ac:dyDescent="0.4">
      <c r="A89" s="1"/>
      <c r="B89" s="8"/>
      <c r="C89" s="132" t="s">
        <v>315</v>
      </c>
      <c r="D89" s="262" t="s">
        <v>165</v>
      </c>
      <c r="E89" s="262"/>
      <c r="F89" s="262"/>
      <c r="G89" s="262"/>
      <c r="H89" s="262"/>
      <c r="I89" s="262"/>
      <c r="J89" s="262"/>
      <c r="K89" s="262"/>
      <c r="L89" s="262"/>
      <c r="M89" s="801"/>
      <c r="N89" s="743"/>
      <c r="O89" s="744"/>
      <c r="P89" s="744"/>
      <c r="Q89" s="744"/>
      <c r="R89" s="745"/>
      <c r="S89" s="128"/>
      <c r="T89" s="746"/>
      <c r="U89" s="747"/>
      <c r="V89" s="748"/>
      <c r="W89" s="743"/>
      <c r="X89" s="744"/>
      <c r="Y89" s="744"/>
      <c r="Z89" s="744"/>
      <c r="AA89" s="745"/>
      <c r="AB89" s="129"/>
      <c r="AC89" s="275"/>
      <c r="AD89" s="276"/>
      <c r="AE89" s="277"/>
      <c r="AF89" s="169"/>
      <c r="AG89" s="146" t="s">
        <v>315</v>
      </c>
      <c r="AH89" s="474" t="s">
        <v>165</v>
      </c>
      <c r="AI89" s="474"/>
      <c r="AJ89" s="474"/>
      <c r="AK89" s="474"/>
      <c r="AL89" s="474"/>
      <c r="AM89" s="474"/>
      <c r="AN89" s="474"/>
      <c r="AO89" s="474"/>
      <c r="AP89" s="474"/>
      <c r="AQ89" s="927"/>
      <c r="AR89" s="958"/>
      <c r="AS89" s="959"/>
      <c r="AT89" s="959"/>
      <c r="AU89" s="959"/>
      <c r="AV89" s="960"/>
      <c r="AW89" s="172"/>
      <c r="AX89" s="961"/>
      <c r="AY89" s="962"/>
      <c r="AZ89" s="963"/>
      <c r="BA89" s="958"/>
      <c r="BB89" s="959"/>
      <c r="BC89" s="959"/>
      <c r="BD89" s="959"/>
      <c r="BE89" s="960"/>
      <c r="BF89" s="173"/>
      <c r="BG89" s="644"/>
      <c r="BH89" s="645"/>
      <c r="BI89" s="646"/>
    </row>
    <row r="90" spans="1:61" ht="16.5" customHeight="1" x14ac:dyDescent="0.4">
      <c r="A90" s="1"/>
      <c r="B90" s="8"/>
      <c r="C90" s="132" t="s">
        <v>315</v>
      </c>
      <c r="D90" s="262" t="s">
        <v>166</v>
      </c>
      <c r="E90" s="262"/>
      <c r="F90" s="262"/>
      <c r="G90" s="262"/>
      <c r="H90" s="262"/>
      <c r="I90" s="262"/>
      <c r="J90" s="262"/>
      <c r="K90" s="262"/>
      <c r="L90" s="262"/>
      <c r="M90" s="801"/>
      <c r="N90" s="743"/>
      <c r="O90" s="744"/>
      <c r="P90" s="744"/>
      <c r="Q90" s="744"/>
      <c r="R90" s="745"/>
      <c r="S90" s="128"/>
      <c r="T90" s="746"/>
      <c r="U90" s="747"/>
      <c r="V90" s="748"/>
      <c r="W90" s="743"/>
      <c r="X90" s="744"/>
      <c r="Y90" s="744"/>
      <c r="Z90" s="744"/>
      <c r="AA90" s="745"/>
      <c r="AB90" s="129"/>
      <c r="AC90" s="275"/>
      <c r="AD90" s="276"/>
      <c r="AE90" s="277"/>
      <c r="AF90" s="169"/>
      <c r="AG90" s="146" t="s">
        <v>315</v>
      </c>
      <c r="AH90" s="474" t="s">
        <v>166</v>
      </c>
      <c r="AI90" s="474"/>
      <c r="AJ90" s="474"/>
      <c r="AK90" s="474"/>
      <c r="AL90" s="474"/>
      <c r="AM90" s="474"/>
      <c r="AN90" s="474"/>
      <c r="AO90" s="474"/>
      <c r="AP90" s="474"/>
      <c r="AQ90" s="927"/>
      <c r="AR90" s="958"/>
      <c r="AS90" s="959"/>
      <c r="AT90" s="959"/>
      <c r="AU90" s="959"/>
      <c r="AV90" s="960"/>
      <c r="AW90" s="172"/>
      <c r="AX90" s="961"/>
      <c r="AY90" s="962"/>
      <c r="AZ90" s="963"/>
      <c r="BA90" s="958"/>
      <c r="BB90" s="959"/>
      <c r="BC90" s="959"/>
      <c r="BD90" s="959"/>
      <c r="BE90" s="960"/>
      <c r="BF90" s="173"/>
      <c r="BG90" s="644"/>
      <c r="BH90" s="645"/>
      <c r="BI90" s="646"/>
    </row>
    <row r="91" spans="1:61" ht="16.5" customHeight="1" x14ac:dyDescent="0.4">
      <c r="A91" s="1"/>
      <c r="B91" s="8"/>
      <c r="C91" s="132" t="s">
        <v>315</v>
      </c>
      <c r="D91" s="262" t="s">
        <v>167</v>
      </c>
      <c r="E91" s="262"/>
      <c r="F91" s="262"/>
      <c r="G91" s="262"/>
      <c r="H91" s="262"/>
      <c r="I91" s="262"/>
      <c r="J91" s="262"/>
      <c r="K91" s="262"/>
      <c r="L91" s="262"/>
      <c r="M91" s="801"/>
      <c r="N91" s="743"/>
      <c r="O91" s="744"/>
      <c r="P91" s="744"/>
      <c r="Q91" s="744"/>
      <c r="R91" s="745"/>
      <c r="S91" s="128"/>
      <c r="T91" s="746"/>
      <c r="U91" s="747"/>
      <c r="V91" s="748"/>
      <c r="W91" s="743"/>
      <c r="X91" s="744"/>
      <c r="Y91" s="744"/>
      <c r="Z91" s="744"/>
      <c r="AA91" s="745"/>
      <c r="AB91" s="129"/>
      <c r="AC91" s="275"/>
      <c r="AD91" s="276"/>
      <c r="AE91" s="277"/>
      <c r="AF91" s="169"/>
      <c r="AG91" s="146" t="s">
        <v>315</v>
      </c>
      <c r="AH91" s="474" t="s">
        <v>167</v>
      </c>
      <c r="AI91" s="474"/>
      <c r="AJ91" s="474"/>
      <c r="AK91" s="474"/>
      <c r="AL91" s="474"/>
      <c r="AM91" s="474"/>
      <c r="AN91" s="474"/>
      <c r="AO91" s="474"/>
      <c r="AP91" s="474"/>
      <c r="AQ91" s="927"/>
      <c r="AR91" s="958"/>
      <c r="AS91" s="959"/>
      <c r="AT91" s="959"/>
      <c r="AU91" s="959"/>
      <c r="AV91" s="960"/>
      <c r="AW91" s="172"/>
      <c r="AX91" s="961"/>
      <c r="AY91" s="962"/>
      <c r="AZ91" s="963"/>
      <c r="BA91" s="958"/>
      <c r="BB91" s="959"/>
      <c r="BC91" s="959"/>
      <c r="BD91" s="959"/>
      <c r="BE91" s="960"/>
      <c r="BF91" s="173"/>
      <c r="BG91" s="644"/>
      <c r="BH91" s="645"/>
      <c r="BI91" s="646"/>
    </row>
    <row r="92" spans="1:61" ht="16.5" customHeight="1" x14ac:dyDescent="0.4">
      <c r="A92" s="1"/>
      <c r="B92" s="8"/>
      <c r="C92" s="132" t="s">
        <v>315</v>
      </c>
      <c r="D92" s="262" t="s">
        <v>168</v>
      </c>
      <c r="E92" s="262"/>
      <c r="F92" s="262"/>
      <c r="G92" s="262"/>
      <c r="H92" s="262"/>
      <c r="I92" s="262"/>
      <c r="J92" s="262"/>
      <c r="K92" s="262"/>
      <c r="L92" s="262"/>
      <c r="M92" s="801"/>
      <c r="N92" s="743"/>
      <c r="O92" s="744"/>
      <c r="P92" s="744"/>
      <c r="Q92" s="744"/>
      <c r="R92" s="745"/>
      <c r="S92" s="128"/>
      <c r="T92" s="746"/>
      <c r="U92" s="747"/>
      <c r="V92" s="748"/>
      <c r="W92" s="743"/>
      <c r="X92" s="744"/>
      <c r="Y92" s="744"/>
      <c r="Z92" s="744"/>
      <c r="AA92" s="745"/>
      <c r="AB92" s="129"/>
      <c r="AC92" s="275"/>
      <c r="AD92" s="276"/>
      <c r="AE92" s="277"/>
      <c r="AF92" s="169"/>
      <c r="AG92" s="146" t="s">
        <v>315</v>
      </c>
      <c r="AH92" s="474" t="s">
        <v>168</v>
      </c>
      <c r="AI92" s="474"/>
      <c r="AJ92" s="474"/>
      <c r="AK92" s="474"/>
      <c r="AL92" s="474"/>
      <c r="AM92" s="474"/>
      <c r="AN92" s="474"/>
      <c r="AO92" s="474"/>
      <c r="AP92" s="474"/>
      <c r="AQ92" s="927"/>
      <c r="AR92" s="958"/>
      <c r="AS92" s="959"/>
      <c r="AT92" s="959"/>
      <c r="AU92" s="959"/>
      <c r="AV92" s="960"/>
      <c r="AW92" s="172"/>
      <c r="AX92" s="961"/>
      <c r="AY92" s="962"/>
      <c r="AZ92" s="963"/>
      <c r="BA92" s="958"/>
      <c r="BB92" s="959"/>
      <c r="BC92" s="959"/>
      <c r="BD92" s="959"/>
      <c r="BE92" s="960"/>
      <c r="BF92" s="173"/>
      <c r="BG92" s="644"/>
      <c r="BH92" s="645"/>
      <c r="BI92" s="646"/>
    </row>
    <row r="93" spans="1:61" ht="16.5" customHeight="1" x14ac:dyDescent="0.4">
      <c r="A93" s="1"/>
      <c r="B93" s="8"/>
      <c r="C93" s="132" t="s">
        <v>315</v>
      </c>
      <c r="D93" s="262" t="s">
        <v>169</v>
      </c>
      <c r="E93" s="262"/>
      <c r="F93" s="262"/>
      <c r="G93" s="262"/>
      <c r="H93" s="262"/>
      <c r="I93" s="262"/>
      <c r="J93" s="262"/>
      <c r="K93" s="262"/>
      <c r="L93" s="262"/>
      <c r="M93" s="801"/>
      <c r="N93" s="743"/>
      <c r="O93" s="744"/>
      <c r="P93" s="744"/>
      <c r="Q93" s="744"/>
      <c r="R93" s="745"/>
      <c r="S93" s="128"/>
      <c r="T93" s="746"/>
      <c r="U93" s="747"/>
      <c r="V93" s="748"/>
      <c r="W93" s="743"/>
      <c r="X93" s="744"/>
      <c r="Y93" s="744"/>
      <c r="Z93" s="744"/>
      <c r="AA93" s="745"/>
      <c r="AB93" s="129"/>
      <c r="AC93" s="275"/>
      <c r="AD93" s="276"/>
      <c r="AE93" s="277"/>
      <c r="AF93" s="169"/>
      <c r="AG93" s="146" t="s">
        <v>315</v>
      </c>
      <c r="AH93" s="474" t="s">
        <v>169</v>
      </c>
      <c r="AI93" s="474"/>
      <c r="AJ93" s="474"/>
      <c r="AK93" s="474"/>
      <c r="AL93" s="474"/>
      <c r="AM93" s="474"/>
      <c r="AN93" s="474"/>
      <c r="AO93" s="474"/>
      <c r="AP93" s="474"/>
      <c r="AQ93" s="927"/>
      <c r="AR93" s="958"/>
      <c r="AS93" s="959"/>
      <c r="AT93" s="959"/>
      <c r="AU93" s="959"/>
      <c r="AV93" s="960"/>
      <c r="AW93" s="172"/>
      <c r="AX93" s="961"/>
      <c r="AY93" s="962"/>
      <c r="AZ93" s="963"/>
      <c r="BA93" s="958"/>
      <c r="BB93" s="959"/>
      <c r="BC93" s="959"/>
      <c r="BD93" s="959"/>
      <c r="BE93" s="960"/>
      <c r="BF93" s="173"/>
      <c r="BG93" s="644"/>
      <c r="BH93" s="645"/>
      <c r="BI93" s="646"/>
    </row>
    <row r="94" spans="1:61" ht="16.5" customHeight="1" x14ac:dyDescent="0.4">
      <c r="A94" s="1"/>
      <c r="B94" s="8"/>
      <c r="C94" s="132" t="s">
        <v>315</v>
      </c>
      <c r="D94" s="262" t="s">
        <v>170</v>
      </c>
      <c r="E94" s="262"/>
      <c r="F94" s="262"/>
      <c r="G94" s="262"/>
      <c r="H94" s="262"/>
      <c r="I94" s="262"/>
      <c r="J94" s="262"/>
      <c r="K94" s="262"/>
      <c r="L94" s="262"/>
      <c r="M94" s="801"/>
      <c r="N94" s="743"/>
      <c r="O94" s="744"/>
      <c r="P94" s="744"/>
      <c r="Q94" s="744"/>
      <c r="R94" s="745"/>
      <c r="S94" s="128"/>
      <c r="T94" s="746"/>
      <c r="U94" s="747"/>
      <c r="V94" s="748"/>
      <c r="W94" s="743"/>
      <c r="X94" s="744"/>
      <c r="Y94" s="744"/>
      <c r="Z94" s="744"/>
      <c r="AA94" s="745"/>
      <c r="AB94" s="129"/>
      <c r="AC94" s="275"/>
      <c r="AD94" s="276"/>
      <c r="AE94" s="277"/>
      <c r="AF94" s="169"/>
      <c r="AG94" s="146" t="s">
        <v>315</v>
      </c>
      <c r="AH94" s="474" t="s">
        <v>170</v>
      </c>
      <c r="AI94" s="474"/>
      <c r="AJ94" s="474"/>
      <c r="AK94" s="474"/>
      <c r="AL94" s="474"/>
      <c r="AM94" s="474"/>
      <c r="AN94" s="474"/>
      <c r="AO94" s="474"/>
      <c r="AP94" s="474"/>
      <c r="AQ94" s="927"/>
      <c r="AR94" s="958"/>
      <c r="AS94" s="959"/>
      <c r="AT94" s="959"/>
      <c r="AU94" s="959"/>
      <c r="AV94" s="960"/>
      <c r="AW94" s="172"/>
      <c r="AX94" s="961"/>
      <c r="AY94" s="962"/>
      <c r="AZ94" s="963"/>
      <c r="BA94" s="958"/>
      <c r="BB94" s="959"/>
      <c r="BC94" s="959"/>
      <c r="BD94" s="959"/>
      <c r="BE94" s="960"/>
      <c r="BF94" s="173"/>
      <c r="BG94" s="644"/>
      <c r="BH94" s="645"/>
      <c r="BI94" s="646"/>
    </row>
    <row r="95" spans="1:61" ht="16.5" customHeight="1" x14ac:dyDescent="0.4">
      <c r="A95" s="1"/>
      <c r="B95" s="8"/>
      <c r="C95" s="132" t="s">
        <v>315</v>
      </c>
      <c r="D95" s="466" t="s">
        <v>171</v>
      </c>
      <c r="E95" s="466"/>
      <c r="F95" s="466"/>
      <c r="G95" s="466"/>
      <c r="H95" s="466"/>
      <c r="I95" s="466"/>
      <c r="J95" s="466"/>
      <c r="K95" s="466"/>
      <c r="L95" s="466"/>
      <c r="M95" s="839"/>
      <c r="N95" s="743"/>
      <c r="O95" s="744"/>
      <c r="P95" s="744"/>
      <c r="Q95" s="744"/>
      <c r="R95" s="745"/>
      <c r="S95" s="128"/>
      <c r="T95" s="746"/>
      <c r="U95" s="747"/>
      <c r="V95" s="748"/>
      <c r="W95" s="743"/>
      <c r="X95" s="744"/>
      <c r="Y95" s="744"/>
      <c r="Z95" s="744"/>
      <c r="AA95" s="745"/>
      <c r="AB95" s="129"/>
      <c r="AC95" s="275"/>
      <c r="AD95" s="276"/>
      <c r="AE95" s="277"/>
      <c r="AF95" s="169"/>
      <c r="AG95" s="146" t="s">
        <v>315</v>
      </c>
      <c r="AH95" s="647" t="s">
        <v>171</v>
      </c>
      <c r="AI95" s="647"/>
      <c r="AJ95" s="647"/>
      <c r="AK95" s="647"/>
      <c r="AL95" s="647"/>
      <c r="AM95" s="647"/>
      <c r="AN95" s="647"/>
      <c r="AO95" s="647"/>
      <c r="AP95" s="647"/>
      <c r="AQ95" s="979"/>
      <c r="AR95" s="958"/>
      <c r="AS95" s="959"/>
      <c r="AT95" s="959"/>
      <c r="AU95" s="959"/>
      <c r="AV95" s="960"/>
      <c r="AW95" s="172"/>
      <c r="AX95" s="961"/>
      <c r="AY95" s="962"/>
      <c r="AZ95" s="963"/>
      <c r="BA95" s="958"/>
      <c r="BB95" s="959"/>
      <c r="BC95" s="959"/>
      <c r="BD95" s="959"/>
      <c r="BE95" s="960"/>
      <c r="BF95" s="173"/>
      <c r="BG95" s="644"/>
      <c r="BH95" s="645"/>
      <c r="BI95" s="646"/>
    </row>
    <row r="96" spans="1:61" ht="16.5" customHeight="1" x14ac:dyDescent="0.4">
      <c r="A96" s="1"/>
      <c r="B96" s="8"/>
      <c r="C96" s="132"/>
      <c r="D96" s="466"/>
      <c r="E96" s="466"/>
      <c r="F96" s="466"/>
      <c r="G96" s="466"/>
      <c r="H96" s="466"/>
      <c r="I96" s="466"/>
      <c r="J96" s="466"/>
      <c r="K96" s="466"/>
      <c r="L96" s="466"/>
      <c r="M96" s="839"/>
      <c r="N96" s="743"/>
      <c r="O96" s="744"/>
      <c r="P96" s="744"/>
      <c r="Q96" s="744"/>
      <c r="R96" s="745"/>
      <c r="S96" s="128"/>
      <c r="T96" s="746"/>
      <c r="U96" s="747"/>
      <c r="V96" s="748"/>
      <c r="W96" s="743"/>
      <c r="X96" s="744"/>
      <c r="Y96" s="744"/>
      <c r="Z96" s="744"/>
      <c r="AA96" s="745"/>
      <c r="AB96" s="129"/>
      <c r="AC96" s="275"/>
      <c r="AD96" s="276"/>
      <c r="AE96" s="277"/>
      <c r="AF96" s="169"/>
      <c r="AG96" s="146"/>
      <c r="AH96" s="647"/>
      <c r="AI96" s="647"/>
      <c r="AJ96" s="647"/>
      <c r="AK96" s="647"/>
      <c r="AL96" s="647"/>
      <c r="AM96" s="647"/>
      <c r="AN96" s="647"/>
      <c r="AO96" s="647"/>
      <c r="AP96" s="647"/>
      <c r="AQ96" s="979"/>
      <c r="AR96" s="958"/>
      <c r="AS96" s="959"/>
      <c r="AT96" s="959"/>
      <c r="AU96" s="959"/>
      <c r="AV96" s="960"/>
      <c r="AW96" s="172"/>
      <c r="AX96" s="961"/>
      <c r="AY96" s="962"/>
      <c r="AZ96" s="963"/>
      <c r="BA96" s="958"/>
      <c r="BB96" s="959"/>
      <c r="BC96" s="959"/>
      <c r="BD96" s="959"/>
      <c r="BE96" s="960"/>
      <c r="BF96" s="173"/>
      <c r="BG96" s="644"/>
      <c r="BH96" s="645"/>
      <c r="BI96" s="646"/>
    </row>
    <row r="97" spans="1:61" ht="16.5" customHeight="1" x14ac:dyDescent="0.4">
      <c r="A97" s="1"/>
      <c r="B97" s="8"/>
      <c r="C97" s="132" t="s">
        <v>315</v>
      </c>
      <c r="D97" s="262" t="s">
        <v>172</v>
      </c>
      <c r="E97" s="262"/>
      <c r="F97" s="262"/>
      <c r="G97" s="262"/>
      <c r="H97" s="262"/>
      <c r="I97" s="262"/>
      <c r="J97" s="262"/>
      <c r="K97" s="262"/>
      <c r="L97" s="262"/>
      <c r="M97" s="801"/>
      <c r="N97" s="743"/>
      <c r="O97" s="744"/>
      <c r="P97" s="744"/>
      <c r="Q97" s="744"/>
      <c r="R97" s="745"/>
      <c r="S97" s="128"/>
      <c r="T97" s="746"/>
      <c r="U97" s="747"/>
      <c r="V97" s="748"/>
      <c r="W97" s="743"/>
      <c r="X97" s="744"/>
      <c r="Y97" s="744"/>
      <c r="Z97" s="744"/>
      <c r="AA97" s="745"/>
      <c r="AB97" s="129"/>
      <c r="AC97" s="275"/>
      <c r="AD97" s="276"/>
      <c r="AE97" s="277"/>
      <c r="AF97" s="169"/>
      <c r="AG97" s="146" t="s">
        <v>315</v>
      </c>
      <c r="AH97" s="474" t="s">
        <v>172</v>
      </c>
      <c r="AI97" s="474"/>
      <c r="AJ97" s="474"/>
      <c r="AK97" s="474"/>
      <c r="AL97" s="474"/>
      <c r="AM97" s="474"/>
      <c r="AN97" s="474"/>
      <c r="AO97" s="474"/>
      <c r="AP97" s="474"/>
      <c r="AQ97" s="927"/>
      <c r="AR97" s="958"/>
      <c r="AS97" s="959"/>
      <c r="AT97" s="959"/>
      <c r="AU97" s="959"/>
      <c r="AV97" s="960"/>
      <c r="AW97" s="172"/>
      <c r="AX97" s="961"/>
      <c r="AY97" s="962"/>
      <c r="AZ97" s="963"/>
      <c r="BA97" s="958"/>
      <c r="BB97" s="959"/>
      <c r="BC97" s="959"/>
      <c r="BD97" s="959"/>
      <c r="BE97" s="960"/>
      <c r="BF97" s="173"/>
      <c r="BG97" s="644"/>
      <c r="BH97" s="645"/>
      <c r="BI97" s="646"/>
    </row>
    <row r="98" spans="1:61" ht="16.5" customHeight="1" x14ac:dyDescent="0.4">
      <c r="A98" s="1"/>
      <c r="B98" s="8"/>
      <c r="C98" s="132" t="s">
        <v>315</v>
      </c>
      <c r="D98" s="262" t="s">
        <v>173</v>
      </c>
      <c r="E98" s="262"/>
      <c r="F98" s="262"/>
      <c r="G98" s="262"/>
      <c r="H98" s="262"/>
      <c r="I98" s="262"/>
      <c r="J98" s="262"/>
      <c r="K98" s="262"/>
      <c r="L98" s="262"/>
      <c r="M98" s="801"/>
      <c r="N98" s="743"/>
      <c r="O98" s="744"/>
      <c r="P98" s="744"/>
      <c r="Q98" s="744"/>
      <c r="R98" s="745"/>
      <c r="S98" s="128"/>
      <c r="T98" s="746"/>
      <c r="U98" s="747"/>
      <c r="V98" s="748"/>
      <c r="W98" s="743"/>
      <c r="X98" s="744"/>
      <c r="Y98" s="744"/>
      <c r="Z98" s="744"/>
      <c r="AA98" s="745"/>
      <c r="AB98" s="129"/>
      <c r="AC98" s="275"/>
      <c r="AD98" s="276"/>
      <c r="AE98" s="277"/>
      <c r="AF98" s="169"/>
      <c r="AG98" s="146" t="s">
        <v>315</v>
      </c>
      <c r="AH98" s="474" t="s">
        <v>173</v>
      </c>
      <c r="AI98" s="474"/>
      <c r="AJ98" s="474"/>
      <c r="AK98" s="474"/>
      <c r="AL98" s="474"/>
      <c r="AM98" s="474"/>
      <c r="AN98" s="474"/>
      <c r="AO98" s="474"/>
      <c r="AP98" s="474"/>
      <c r="AQ98" s="927"/>
      <c r="AR98" s="958"/>
      <c r="AS98" s="959"/>
      <c r="AT98" s="959"/>
      <c r="AU98" s="959"/>
      <c r="AV98" s="960"/>
      <c r="AW98" s="172"/>
      <c r="AX98" s="961"/>
      <c r="AY98" s="962"/>
      <c r="AZ98" s="963"/>
      <c r="BA98" s="958"/>
      <c r="BB98" s="959"/>
      <c r="BC98" s="959"/>
      <c r="BD98" s="959"/>
      <c r="BE98" s="960"/>
      <c r="BF98" s="173"/>
      <c r="BG98" s="644"/>
      <c r="BH98" s="645"/>
      <c r="BI98" s="646"/>
    </row>
    <row r="99" spans="1:61" ht="16.5" customHeight="1" x14ac:dyDescent="0.4">
      <c r="A99" s="1"/>
      <c r="B99" s="8"/>
      <c r="C99" s="132" t="s">
        <v>315</v>
      </c>
      <c r="D99" s="262" t="s">
        <v>174</v>
      </c>
      <c r="E99" s="262"/>
      <c r="F99" s="262"/>
      <c r="G99" s="262"/>
      <c r="H99" s="262"/>
      <c r="I99" s="262"/>
      <c r="J99" s="262"/>
      <c r="K99" s="262"/>
      <c r="L99" s="262"/>
      <c r="M99" s="801"/>
      <c r="N99" s="743"/>
      <c r="O99" s="744"/>
      <c r="P99" s="744"/>
      <c r="Q99" s="744"/>
      <c r="R99" s="745"/>
      <c r="S99" s="128"/>
      <c r="T99" s="746"/>
      <c r="U99" s="747"/>
      <c r="V99" s="748"/>
      <c r="W99" s="743"/>
      <c r="X99" s="744"/>
      <c r="Y99" s="744"/>
      <c r="Z99" s="744"/>
      <c r="AA99" s="745"/>
      <c r="AB99" s="129"/>
      <c r="AC99" s="275"/>
      <c r="AD99" s="276"/>
      <c r="AE99" s="277"/>
      <c r="AF99" s="169"/>
      <c r="AG99" s="146" t="s">
        <v>315</v>
      </c>
      <c r="AH99" s="474" t="s">
        <v>174</v>
      </c>
      <c r="AI99" s="474"/>
      <c r="AJ99" s="474"/>
      <c r="AK99" s="474"/>
      <c r="AL99" s="474"/>
      <c r="AM99" s="474"/>
      <c r="AN99" s="474"/>
      <c r="AO99" s="474"/>
      <c r="AP99" s="474"/>
      <c r="AQ99" s="927"/>
      <c r="AR99" s="958"/>
      <c r="AS99" s="959"/>
      <c r="AT99" s="959"/>
      <c r="AU99" s="959"/>
      <c r="AV99" s="960"/>
      <c r="AW99" s="172"/>
      <c r="AX99" s="961"/>
      <c r="AY99" s="962"/>
      <c r="AZ99" s="963"/>
      <c r="BA99" s="958"/>
      <c r="BB99" s="959"/>
      <c r="BC99" s="959"/>
      <c r="BD99" s="959"/>
      <c r="BE99" s="960"/>
      <c r="BF99" s="173"/>
      <c r="BG99" s="644"/>
      <c r="BH99" s="645"/>
      <c r="BI99" s="646"/>
    </row>
    <row r="100" spans="1:61" ht="16.5" customHeight="1" x14ac:dyDescent="0.4">
      <c r="A100" s="1"/>
      <c r="B100" s="1"/>
      <c r="C100" s="132" t="s">
        <v>315</v>
      </c>
      <c r="D100" s="262" t="s">
        <v>150</v>
      </c>
      <c r="E100" s="262"/>
      <c r="F100" s="262"/>
      <c r="G100" s="262"/>
      <c r="H100" s="262"/>
      <c r="I100" s="262"/>
      <c r="J100" s="262"/>
      <c r="K100" s="262"/>
      <c r="L100" s="262"/>
      <c r="M100" s="801"/>
      <c r="N100" s="743"/>
      <c r="O100" s="744"/>
      <c r="P100" s="744"/>
      <c r="Q100" s="744"/>
      <c r="R100" s="745"/>
      <c r="S100" s="128"/>
      <c r="T100" s="746"/>
      <c r="U100" s="747"/>
      <c r="V100" s="748"/>
      <c r="W100" s="743"/>
      <c r="X100" s="744"/>
      <c r="Y100" s="744"/>
      <c r="Z100" s="744"/>
      <c r="AA100" s="745"/>
      <c r="AB100" s="129"/>
      <c r="AC100" s="275"/>
      <c r="AD100" s="276"/>
      <c r="AE100" s="277"/>
      <c r="AF100" s="141"/>
      <c r="AG100" s="146" t="s">
        <v>315</v>
      </c>
      <c r="AH100" s="474" t="s">
        <v>150</v>
      </c>
      <c r="AI100" s="474"/>
      <c r="AJ100" s="474"/>
      <c r="AK100" s="474"/>
      <c r="AL100" s="474"/>
      <c r="AM100" s="474"/>
      <c r="AN100" s="474"/>
      <c r="AO100" s="474"/>
      <c r="AP100" s="474"/>
      <c r="AQ100" s="927"/>
      <c r="AR100" s="958"/>
      <c r="AS100" s="959"/>
      <c r="AT100" s="959"/>
      <c r="AU100" s="959"/>
      <c r="AV100" s="960"/>
      <c r="AW100" s="172"/>
      <c r="AX100" s="961"/>
      <c r="AY100" s="962"/>
      <c r="AZ100" s="963"/>
      <c r="BA100" s="958"/>
      <c r="BB100" s="959"/>
      <c r="BC100" s="959"/>
      <c r="BD100" s="959"/>
      <c r="BE100" s="960"/>
      <c r="BF100" s="173"/>
      <c r="BG100" s="644"/>
      <c r="BH100" s="645"/>
      <c r="BI100" s="646"/>
    </row>
    <row r="101" spans="1:61" ht="16.5" customHeight="1" x14ac:dyDescent="0.4">
      <c r="A101" s="1"/>
      <c r="B101" s="1"/>
      <c r="C101" s="2"/>
      <c r="D101" s="15" t="s">
        <v>151</v>
      </c>
      <c r="E101" s="343"/>
      <c r="F101" s="343"/>
      <c r="G101" s="343"/>
      <c r="H101" s="343"/>
      <c r="I101" s="343"/>
      <c r="J101" s="343"/>
      <c r="K101" s="343"/>
      <c r="L101" s="10" t="s">
        <v>152</v>
      </c>
      <c r="M101" s="1"/>
      <c r="N101" s="743"/>
      <c r="O101" s="744"/>
      <c r="P101" s="744"/>
      <c r="Q101" s="744"/>
      <c r="R101" s="745"/>
      <c r="S101" s="128"/>
      <c r="T101" s="746"/>
      <c r="U101" s="747"/>
      <c r="V101" s="748"/>
      <c r="W101" s="743"/>
      <c r="X101" s="744"/>
      <c r="Y101" s="744"/>
      <c r="Z101" s="744"/>
      <c r="AA101" s="745"/>
      <c r="AB101" s="129"/>
      <c r="AC101" s="275"/>
      <c r="AD101" s="276"/>
      <c r="AE101" s="277"/>
      <c r="AF101" s="141"/>
      <c r="AG101" s="147"/>
      <c r="AH101" s="148" t="s">
        <v>151</v>
      </c>
      <c r="AI101" s="474"/>
      <c r="AJ101" s="474"/>
      <c r="AK101" s="474"/>
      <c r="AL101" s="474"/>
      <c r="AM101" s="474"/>
      <c r="AN101" s="474"/>
      <c r="AO101" s="474"/>
      <c r="AP101" s="149" t="s">
        <v>152</v>
      </c>
      <c r="AQ101" s="141"/>
      <c r="AR101" s="958"/>
      <c r="AS101" s="959"/>
      <c r="AT101" s="959"/>
      <c r="AU101" s="959"/>
      <c r="AV101" s="960"/>
      <c r="AW101" s="172"/>
      <c r="AX101" s="961"/>
      <c r="AY101" s="962"/>
      <c r="AZ101" s="963"/>
      <c r="BA101" s="958"/>
      <c r="BB101" s="959"/>
      <c r="BC101" s="959"/>
      <c r="BD101" s="959"/>
      <c r="BE101" s="960"/>
      <c r="BF101" s="173"/>
      <c r="BG101" s="644"/>
      <c r="BH101" s="645"/>
      <c r="BI101" s="646"/>
    </row>
    <row r="102" spans="1:61" ht="16.5" customHeight="1" x14ac:dyDescent="0.4">
      <c r="A102" s="1"/>
      <c r="B102" s="1"/>
      <c r="C102" s="14"/>
      <c r="D102" s="10"/>
      <c r="E102" s="10"/>
      <c r="F102" s="10"/>
      <c r="G102" s="10"/>
      <c r="H102" s="10"/>
      <c r="I102" s="10"/>
      <c r="J102" s="10"/>
      <c r="K102" s="10"/>
      <c r="L102" s="10"/>
      <c r="M102" s="10"/>
      <c r="N102" s="743"/>
      <c r="O102" s="744"/>
      <c r="P102" s="744"/>
      <c r="Q102" s="744"/>
      <c r="R102" s="745"/>
      <c r="S102" s="128"/>
      <c r="T102" s="746"/>
      <c r="U102" s="747"/>
      <c r="V102" s="748"/>
      <c r="W102" s="743"/>
      <c r="X102" s="744"/>
      <c r="Y102" s="744"/>
      <c r="Z102" s="744"/>
      <c r="AA102" s="745"/>
      <c r="AB102" s="129"/>
      <c r="AC102" s="275"/>
      <c r="AD102" s="276"/>
      <c r="AE102" s="277"/>
      <c r="AF102" s="141"/>
      <c r="AG102" s="146"/>
      <c r="AH102" s="149"/>
      <c r="AI102" s="149"/>
      <c r="AJ102" s="149"/>
      <c r="AK102" s="149"/>
      <c r="AL102" s="149"/>
      <c r="AM102" s="149"/>
      <c r="AN102" s="149"/>
      <c r="AO102" s="149"/>
      <c r="AP102" s="149"/>
      <c r="AQ102" s="149"/>
      <c r="AR102" s="958"/>
      <c r="AS102" s="959"/>
      <c r="AT102" s="959"/>
      <c r="AU102" s="959"/>
      <c r="AV102" s="960"/>
      <c r="AW102" s="172"/>
      <c r="AX102" s="961"/>
      <c r="AY102" s="962"/>
      <c r="AZ102" s="963"/>
      <c r="BA102" s="958"/>
      <c r="BB102" s="959"/>
      <c r="BC102" s="959"/>
      <c r="BD102" s="959"/>
      <c r="BE102" s="960"/>
      <c r="BF102" s="173"/>
      <c r="BG102" s="644"/>
      <c r="BH102" s="645"/>
      <c r="BI102" s="646"/>
    </row>
    <row r="103" spans="1:61" ht="22.5" customHeight="1" x14ac:dyDescent="0.4">
      <c r="A103" s="1"/>
      <c r="B103" s="1"/>
      <c r="C103" s="2"/>
      <c r="D103" s="15"/>
      <c r="E103" s="1"/>
      <c r="F103" s="1"/>
      <c r="G103" s="1"/>
      <c r="H103" s="1"/>
      <c r="I103" s="1"/>
      <c r="J103" s="19"/>
      <c r="K103" s="20"/>
      <c r="L103" s="20"/>
      <c r="M103" s="21"/>
      <c r="N103" s="843" t="s">
        <v>175</v>
      </c>
      <c r="O103" s="844"/>
      <c r="P103" s="844"/>
      <c r="Q103" s="844"/>
      <c r="R103" s="760">
        <f>SUM(S86:S102)</f>
        <v>0</v>
      </c>
      <c r="S103" s="761"/>
      <c r="T103" s="762"/>
      <c r="U103" s="763" t="s">
        <v>161</v>
      </c>
      <c r="V103" s="764"/>
      <c r="W103" s="843" t="s">
        <v>175</v>
      </c>
      <c r="X103" s="844"/>
      <c r="Y103" s="844"/>
      <c r="Z103" s="844"/>
      <c r="AA103" s="760">
        <f>SUM(AB86:AB102)</f>
        <v>0</v>
      </c>
      <c r="AB103" s="761"/>
      <c r="AC103" s="762"/>
      <c r="AD103" s="763" t="s">
        <v>161</v>
      </c>
      <c r="AE103" s="764"/>
      <c r="AF103" s="141"/>
      <c r="AG103" s="147"/>
      <c r="AH103" s="148"/>
      <c r="AI103" s="141"/>
      <c r="AJ103" s="141"/>
      <c r="AK103" s="141"/>
      <c r="AL103" s="141"/>
      <c r="AM103" s="141"/>
      <c r="AN103" s="161"/>
      <c r="AO103" s="162"/>
      <c r="AP103" s="162"/>
      <c r="AQ103" s="163"/>
      <c r="AR103" s="980" t="s">
        <v>175</v>
      </c>
      <c r="AS103" s="981"/>
      <c r="AT103" s="981"/>
      <c r="AU103" s="981"/>
      <c r="AV103" s="982">
        <f>SUM(AW86:AW102)</f>
        <v>0</v>
      </c>
      <c r="AW103" s="983"/>
      <c r="AX103" s="984"/>
      <c r="AY103" s="985" t="s">
        <v>161</v>
      </c>
      <c r="AZ103" s="986"/>
      <c r="BA103" s="980" t="s">
        <v>175</v>
      </c>
      <c r="BB103" s="981"/>
      <c r="BC103" s="981"/>
      <c r="BD103" s="981"/>
      <c r="BE103" s="982">
        <f>SUM(BF86:BF102)</f>
        <v>0</v>
      </c>
      <c r="BF103" s="983"/>
      <c r="BG103" s="984"/>
      <c r="BH103" s="985" t="s">
        <v>161</v>
      </c>
      <c r="BI103" s="986"/>
    </row>
    <row r="104" spans="1:61" ht="22.5" customHeight="1" x14ac:dyDescent="0.4">
      <c r="A104" s="1"/>
      <c r="B104" s="1"/>
      <c r="C104" s="16"/>
      <c r="D104" s="17"/>
      <c r="E104" s="17"/>
      <c r="F104" s="17"/>
      <c r="G104" s="17"/>
      <c r="H104" s="17"/>
      <c r="I104" s="17"/>
      <c r="J104" s="22"/>
      <c r="K104" s="22"/>
      <c r="L104" s="22"/>
      <c r="M104" s="23"/>
      <c r="N104" s="765" t="s">
        <v>358</v>
      </c>
      <c r="O104" s="766"/>
      <c r="P104" s="766"/>
      <c r="Q104" s="766"/>
      <c r="R104" s="767">
        <f>SUM(T86:V102)</f>
        <v>0</v>
      </c>
      <c r="S104" s="768"/>
      <c r="T104" s="769"/>
      <c r="U104" s="854" t="s">
        <v>176</v>
      </c>
      <c r="V104" s="855"/>
      <c r="W104" s="765" t="s">
        <v>358</v>
      </c>
      <c r="X104" s="766"/>
      <c r="Y104" s="766"/>
      <c r="Z104" s="766"/>
      <c r="AA104" s="767">
        <f>SUM(AC86:AE102)</f>
        <v>0</v>
      </c>
      <c r="AB104" s="768"/>
      <c r="AC104" s="769"/>
      <c r="AD104" s="854" t="s">
        <v>176</v>
      </c>
      <c r="AE104" s="855"/>
      <c r="AF104" s="141"/>
      <c r="AG104" s="150"/>
      <c r="AH104" s="151"/>
      <c r="AI104" s="151"/>
      <c r="AJ104" s="151"/>
      <c r="AK104" s="151"/>
      <c r="AL104" s="151"/>
      <c r="AM104" s="151"/>
      <c r="AN104" s="164"/>
      <c r="AO104" s="164"/>
      <c r="AP104" s="164"/>
      <c r="AQ104" s="165"/>
      <c r="AR104" s="765" t="s">
        <v>358</v>
      </c>
      <c r="AS104" s="766"/>
      <c r="AT104" s="766"/>
      <c r="AU104" s="766"/>
      <c r="AV104" s="767">
        <f>SUM(AX86:AZ102)</f>
        <v>0</v>
      </c>
      <c r="AW104" s="768"/>
      <c r="AX104" s="769"/>
      <c r="AY104" s="854" t="s">
        <v>176</v>
      </c>
      <c r="AZ104" s="855"/>
      <c r="BA104" s="765" t="s">
        <v>358</v>
      </c>
      <c r="BB104" s="766"/>
      <c r="BC104" s="766"/>
      <c r="BD104" s="766"/>
      <c r="BE104" s="767">
        <f>SUM(BG86:BI102)</f>
        <v>0</v>
      </c>
      <c r="BF104" s="768"/>
      <c r="BG104" s="769"/>
      <c r="BH104" s="854" t="s">
        <v>176</v>
      </c>
      <c r="BI104" s="855"/>
    </row>
    <row r="105" spans="1:61" ht="16.5" customHeight="1" x14ac:dyDescent="0.4">
      <c r="A105" s="1"/>
      <c r="B105" s="1"/>
      <c r="C105" s="263" t="s">
        <v>177</v>
      </c>
      <c r="D105" s="264"/>
      <c r="E105" s="264"/>
      <c r="F105" s="264"/>
      <c r="G105" s="264"/>
      <c r="H105" s="264"/>
      <c r="I105" s="264"/>
      <c r="J105" s="264"/>
      <c r="K105" s="264"/>
      <c r="L105" s="264"/>
      <c r="M105" s="372"/>
      <c r="N105" s="868"/>
      <c r="O105" s="869"/>
      <c r="P105" s="869"/>
      <c r="Q105" s="869"/>
      <c r="R105" s="869"/>
      <c r="S105" s="869"/>
      <c r="T105" s="870"/>
      <c r="U105" s="431" t="s">
        <v>178</v>
      </c>
      <c r="V105" s="372"/>
      <c r="W105" s="868"/>
      <c r="X105" s="869"/>
      <c r="Y105" s="869"/>
      <c r="Z105" s="869"/>
      <c r="AA105" s="869"/>
      <c r="AB105" s="869"/>
      <c r="AC105" s="870"/>
      <c r="AD105" s="431" t="s">
        <v>178</v>
      </c>
      <c r="AE105" s="372"/>
      <c r="AF105" s="141"/>
      <c r="AG105" s="662" t="s">
        <v>177</v>
      </c>
      <c r="AH105" s="663"/>
      <c r="AI105" s="663"/>
      <c r="AJ105" s="663"/>
      <c r="AK105" s="663"/>
      <c r="AL105" s="663"/>
      <c r="AM105" s="663"/>
      <c r="AN105" s="663"/>
      <c r="AO105" s="663"/>
      <c r="AP105" s="663"/>
      <c r="AQ105" s="671"/>
      <c r="AR105" s="987"/>
      <c r="AS105" s="988"/>
      <c r="AT105" s="988"/>
      <c r="AU105" s="988"/>
      <c r="AV105" s="988"/>
      <c r="AW105" s="988"/>
      <c r="AX105" s="989"/>
      <c r="AY105" s="670" t="s">
        <v>178</v>
      </c>
      <c r="AZ105" s="671"/>
      <c r="BA105" s="987"/>
      <c r="BB105" s="988"/>
      <c r="BC105" s="988"/>
      <c r="BD105" s="988"/>
      <c r="BE105" s="988"/>
      <c r="BF105" s="988"/>
      <c r="BG105" s="989"/>
      <c r="BH105" s="670" t="s">
        <v>178</v>
      </c>
      <c r="BI105" s="671"/>
    </row>
    <row r="106" spans="1:61" ht="16.5" customHeight="1" x14ac:dyDescent="0.4">
      <c r="A106" s="1"/>
      <c r="B106" s="10"/>
      <c r="C106" s="265"/>
      <c r="D106" s="266"/>
      <c r="E106" s="266"/>
      <c r="F106" s="266"/>
      <c r="G106" s="266"/>
      <c r="H106" s="266"/>
      <c r="I106" s="266"/>
      <c r="J106" s="266"/>
      <c r="K106" s="266"/>
      <c r="L106" s="266"/>
      <c r="M106" s="433"/>
      <c r="N106" s="871"/>
      <c r="O106" s="872"/>
      <c r="P106" s="872"/>
      <c r="Q106" s="872"/>
      <c r="R106" s="872"/>
      <c r="S106" s="872"/>
      <c r="T106" s="873"/>
      <c r="U106" s="432"/>
      <c r="V106" s="433"/>
      <c r="W106" s="871"/>
      <c r="X106" s="872"/>
      <c r="Y106" s="872"/>
      <c r="Z106" s="872"/>
      <c r="AA106" s="872"/>
      <c r="AB106" s="872"/>
      <c r="AC106" s="873"/>
      <c r="AD106" s="432"/>
      <c r="AE106" s="433"/>
      <c r="AF106" s="149"/>
      <c r="AG106" s="504"/>
      <c r="AH106" s="505"/>
      <c r="AI106" s="505"/>
      <c r="AJ106" s="505"/>
      <c r="AK106" s="505"/>
      <c r="AL106" s="505"/>
      <c r="AM106" s="505"/>
      <c r="AN106" s="505"/>
      <c r="AO106" s="505"/>
      <c r="AP106" s="505"/>
      <c r="AQ106" s="673"/>
      <c r="AR106" s="990"/>
      <c r="AS106" s="991"/>
      <c r="AT106" s="991"/>
      <c r="AU106" s="991"/>
      <c r="AV106" s="991"/>
      <c r="AW106" s="991"/>
      <c r="AX106" s="992"/>
      <c r="AY106" s="672"/>
      <c r="AZ106" s="673"/>
      <c r="BA106" s="990"/>
      <c r="BB106" s="991"/>
      <c r="BC106" s="991"/>
      <c r="BD106" s="991"/>
      <c r="BE106" s="991"/>
      <c r="BF106" s="991"/>
      <c r="BG106" s="992"/>
      <c r="BH106" s="672"/>
      <c r="BI106" s="673"/>
    </row>
    <row r="108" spans="1:61" ht="15.75" customHeight="1" x14ac:dyDescent="0.4">
      <c r="A108" s="1"/>
      <c r="B108" s="1"/>
      <c r="C108" s="422" t="s">
        <v>184</v>
      </c>
      <c r="D108" s="422"/>
      <c r="E108" s="422"/>
      <c r="F108" s="770" t="s">
        <v>185</v>
      </c>
      <c r="G108" s="264"/>
      <c r="H108" s="372"/>
      <c r="I108" s="422" t="s">
        <v>186</v>
      </c>
      <c r="J108" s="422"/>
      <c r="K108" s="422"/>
      <c r="L108" s="422"/>
      <c r="M108" s="422"/>
      <c r="N108" s="422"/>
      <c r="O108" s="422"/>
      <c r="P108" s="422"/>
      <c r="Q108" s="422"/>
      <c r="R108" s="422"/>
      <c r="S108" s="422"/>
      <c r="T108" s="422" t="s">
        <v>187</v>
      </c>
      <c r="U108" s="422"/>
      <c r="V108" s="422"/>
      <c r="W108" s="422"/>
      <c r="X108" s="422"/>
      <c r="Y108" s="422"/>
      <c r="Z108" s="422"/>
      <c r="AA108" s="422"/>
      <c r="AB108" s="422"/>
      <c r="AC108" s="422"/>
      <c r="AD108" s="1"/>
      <c r="AE108" s="1"/>
      <c r="AF108" s="141"/>
      <c r="AG108" s="684" t="s">
        <v>184</v>
      </c>
      <c r="AH108" s="684"/>
      <c r="AI108" s="684"/>
      <c r="AJ108" s="905" t="s">
        <v>185</v>
      </c>
      <c r="AK108" s="663"/>
      <c r="AL108" s="671"/>
      <c r="AM108" s="684" t="s">
        <v>186</v>
      </c>
      <c r="AN108" s="684"/>
      <c r="AO108" s="684"/>
      <c r="AP108" s="684"/>
      <c r="AQ108" s="684"/>
      <c r="AR108" s="684"/>
      <c r="AS108" s="684"/>
      <c r="AT108" s="684"/>
      <c r="AU108" s="684"/>
      <c r="AV108" s="684"/>
      <c r="AW108" s="684"/>
      <c r="AX108" s="684" t="s">
        <v>187</v>
      </c>
      <c r="AY108" s="684"/>
      <c r="AZ108" s="684"/>
      <c r="BA108" s="684"/>
      <c r="BB108" s="684"/>
      <c r="BC108" s="684"/>
      <c r="BD108" s="684"/>
      <c r="BE108" s="684"/>
      <c r="BF108" s="684"/>
      <c r="BG108" s="684"/>
      <c r="BH108" s="141"/>
      <c r="BI108" s="141"/>
    </row>
    <row r="109" spans="1:61" ht="15.75" customHeight="1" x14ac:dyDescent="0.4">
      <c r="A109" s="1"/>
      <c r="B109" s="1"/>
      <c r="C109" s="373"/>
      <c r="D109" s="373"/>
      <c r="E109" s="373"/>
      <c r="F109" s="265"/>
      <c r="G109" s="266"/>
      <c r="H109" s="433"/>
      <c r="I109" s="385" t="s">
        <v>188</v>
      </c>
      <c r="J109" s="386"/>
      <c r="K109" s="386"/>
      <c r="L109" s="386"/>
      <c r="M109" s="386"/>
      <c r="N109" s="386"/>
      <c r="O109" s="386"/>
      <c r="P109" s="386"/>
      <c r="Q109" s="386"/>
      <c r="R109" s="386"/>
      <c r="S109" s="423"/>
      <c r="T109" s="263" t="s">
        <v>189</v>
      </c>
      <c r="U109" s="264"/>
      <c r="V109" s="264"/>
      <c r="W109" s="351"/>
      <c r="X109" s="351"/>
      <c r="Y109" s="351"/>
      <c r="Z109" s="351"/>
      <c r="AA109" s="351"/>
      <c r="AB109" s="351"/>
      <c r="AC109" s="352"/>
      <c r="AD109" s="1"/>
      <c r="AE109" s="1"/>
      <c r="AF109" s="141"/>
      <c r="AG109" s="534"/>
      <c r="AH109" s="534"/>
      <c r="AI109" s="534"/>
      <c r="AJ109" s="504"/>
      <c r="AK109" s="505"/>
      <c r="AL109" s="673"/>
      <c r="AM109" s="618" t="s">
        <v>188</v>
      </c>
      <c r="AN109" s="619"/>
      <c r="AO109" s="619"/>
      <c r="AP109" s="619"/>
      <c r="AQ109" s="619"/>
      <c r="AR109" s="619"/>
      <c r="AS109" s="619"/>
      <c r="AT109" s="619"/>
      <c r="AU109" s="619"/>
      <c r="AV109" s="619"/>
      <c r="AW109" s="692"/>
      <c r="AX109" s="662" t="s">
        <v>189</v>
      </c>
      <c r="AY109" s="663"/>
      <c r="AZ109" s="663"/>
      <c r="BA109" s="663"/>
      <c r="BB109" s="663"/>
      <c r="BC109" s="663"/>
      <c r="BD109" s="663"/>
      <c r="BE109" s="663"/>
      <c r="BF109" s="663"/>
      <c r="BG109" s="671"/>
      <c r="BH109" s="141"/>
      <c r="BI109" s="141"/>
    </row>
    <row r="110" spans="1:61" ht="15.75" customHeight="1" x14ac:dyDescent="0.4">
      <c r="A110" s="1"/>
      <c r="B110" s="1"/>
      <c r="C110" s="373"/>
      <c r="D110" s="373"/>
      <c r="E110" s="373"/>
      <c r="F110" s="773"/>
      <c r="G110" s="351"/>
      <c r="H110" s="352"/>
      <c r="I110" s="365"/>
      <c r="J110" s="365"/>
      <c r="K110" s="365"/>
      <c r="L110" s="365"/>
      <c r="M110" s="365"/>
      <c r="N110" s="365"/>
      <c r="O110" s="365"/>
      <c r="P110" s="365"/>
      <c r="Q110" s="365"/>
      <c r="R110" s="365"/>
      <c r="S110" s="365"/>
      <c r="T110" s="365"/>
      <c r="U110" s="365"/>
      <c r="V110" s="365"/>
      <c r="W110" s="365"/>
      <c r="X110" s="365"/>
      <c r="Y110" s="365"/>
      <c r="Z110" s="365"/>
      <c r="AA110" s="365"/>
      <c r="AB110" s="365"/>
      <c r="AC110" s="365"/>
      <c r="AD110" s="1"/>
      <c r="AE110" s="1"/>
      <c r="AF110" s="141"/>
      <c r="AG110" s="534"/>
      <c r="AH110" s="534"/>
      <c r="AI110" s="534"/>
      <c r="AJ110" s="662"/>
      <c r="AK110" s="663"/>
      <c r="AL110" s="671"/>
      <c r="AM110" s="718"/>
      <c r="AN110" s="718"/>
      <c r="AO110" s="718"/>
      <c r="AP110" s="718"/>
      <c r="AQ110" s="718"/>
      <c r="AR110" s="718"/>
      <c r="AS110" s="718"/>
      <c r="AT110" s="718"/>
      <c r="AU110" s="718"/>
      <c r="AV110" s="718"/>
      <c r="AW110" s="718"/>
      <c r="AX110" s="718"/>
      <c r="AY110" s="718"/>
      <c r="AZ110" s="718"/>
      <c r="BA110" s="718"/>
      <c r="BB110" s="718"/>
      <c r="BC110" s="718"/>
      <c r="BD110" s="718"/>
      <c r="BE110" s="718"/>
      <c r="BF110" s="718"/>
      <c r="BG110" s="718"/>
      <c r="BH110" s="141"/>
      <c r="BI110" s="141"/>
    </row>
    <row r="111" spans="1:61" ht="15.75" customHeight="1" x14ac:dyDescent="0.4">
      <c r="A111" s="1"/>
      <c r="B111" s="1"/>
      <c r="C111" s="373"/>
      <c r="D111" s="373"/>
      <c r="E111" s="373"/>
      <c r="F111" s="820"/>
      <c r="G111" s="418"/>
      <c r="H111" s="821"/>
      <c r="I111" s="366"/>
      <c r="J111" s="366"/>
      <c r="K111" s="366"/>
      <c r="L111" s="366"/>
      <c r="M111" s="366"/>
      <c r="N111" s="366"/>
      <c r="O111" s="366"/>
      <c r="P111" s="366"/>
      <c r="Q111" s="366"/>
      <c r="R111" s="366"/>
      <c r="S111" s="366"/>
      <c r="T111" s="366"/>
      <c r="U111" s="366"/>
      <c r="V111" s="366"/>
      <c r="W111" s="366"/>
      <c r="X111" s="366"/>
      <c r="Y111" s="366"/>
      <c r="Z111" s="366"/>
      <c r="AA111" s="366"/>
      <c r="AB111" s="366"/>
      <c r="AC111" s="366"/>
      <c r="AD111" s="1"/>
      <c r="AE111" s="1"/>
      <c r="AF111" s="141"/>
      <c r="AG111" s="534"/>
      <c r="AH111" s="534"/>
      <c r="AI111" s="534"/>
      <c r="AJ111" s="504"/>
      <c r="AK111" s="505"/>
      <c r="AL111" s="673"/>
      <c r="AM111" s="719"/>
      <c r="AN111" s="719"/>
      <c r="AO111" s="719"/>
      <c r="AP111" s="719"/>
      <c r="AQ111" s="719"/>
      <c r="AR111" s="719"/>
      <c r="AS111" s="719"/>
      <c r="AT111" s="719"/>
      <c r="AU111" s="719"/>
      <c r="AV111" s="719"/>
      <c r="AW111" s="719"/>
      <c r="AX111" s="719"/>
      <c r="AY111" s="719"/>
      <c r="AZ111" s="719"/>
      <c r="BA111" s="719"/>
      <c r="BB111" s="719"/>
      <c r="BC111" s="719"/>
      <c r="BD111" s="719"/>
      <c r="BE111" s="719"/>
      <c r="BF111" s="719"/>
      <c r="BG111" s="719"/>
      <c r="BH111" s="141"/>
      <c r="BI111" s="141"/>
    </row>
    <row r="112" spans="1:61" ht="15.75" customHeight="1" x14ac:dyDescent="0.4">
      <c r="A112" s="1"/>
      <c r="B112" s="1"/>
      <c r="C112" s="373"/>
      <c r="D112" s="373"/>
      <c r="E112" s="373"/>
      <c r="F112" s="462" t="s">
        <v>268</v>
      </c>
      <c r="G112" s="228"/>
      <c r="H112" s="229"/>
      <c r="I112" s="366"/>
      <c r="J112" s="366"/>
      <c r="K112" s="366"/>
      <c r="L112" s="366"/>
      <c r="M112" s="366"/>
      <c r="N112" s="366"/>
      <c r="O112" s="366"/>
      <c r="P112" s="366"/>
      <c r="Q112" s="366"/>
      <c r="R112" s="366"/>
      <c r="S112" s="366"/>
      <c r="T112" s="263" t="s">
        <v>190</v>
      </c>
      <c r="U112" s="264"/>
      <c r="V112" s="264"/>
      <c r="W112" s="351"/>
      <c r="X112" s="351"/>
      <c r="Y112" s="351"/>
      <c r="Z112" s="351"/>
      <c r="AA112" s="351"/>
      <c r="AB112" s="351"/>
      <c r="AC112" s="352"/>
      <c r="AD112" s="1"/>
      <c r="AE112" s="1"/>
      <c r="AF112" s="141"/>
      <c r="AG112" s="534"/>
      <c r="AH112" s="534"/>
      <c r="AI112" s="534"/>
      <c r="AJ112" s="724" t="s">
        <v>268</v>
      </c>
      <c r="AK112" s="582"/>
      <c r="AL112" s="583"/>
      <c r="AM112" s="719"/>
      <c r="AN112" s="719"/>
      <c r="AO112" s="719"/>
      <c r="AP112" s="719"/>
      <c r="AQ112" s="719"/>
      <c r="AR112" s="719"/>
      <c r="AS112" s="719"/>
      <c r="AT112" s="719"/>
      <c r="AU112" s="719"/>
      <c r="AV112" s="719"/>
      <c r="AW112" s="719"/>
      <c r="AX112" s="662" t="s">
        <v>190</v>
      </c>
      <c r="AY112" s="663"/>
      <c r="AZ112" s="663"/>
      <c r="BA112" s="663"/>
      <c r="BB112" s="663"/>
      <c r="BC112" s="663"/>
      <c r="BD112" s="663"/>
      <c r="BE112" s="663"/>
      <c r="BF112" s="663"/>
      <c r="BG112" s="671"/>
      <c r="BH112" s="141"/>
      <c r="BI112" s="141"/>
    </row>
    <row r="113" spans="1:61" ht="15.75" customHeight="1" x14ac:dyDescent="0.4">
      <c r="A113" s="1"/>
      <c r="B113" s="1"/>
      <c r="C113" s="373"/>
      <c r="D113" s="373"/>
      <c r="E113" s="373"/>
      <c r="F113" s="463"/>
      <c r="G113" s="230"/>
      <c r="H113" s="231"/>
      <c r="I113" s="366"/>
      <c r="J113" s="366"/>
      <c r="K113" s="366"/>
      <c r="L113" s="366"/>
      <c r="M113" s="366"/>
      <c r="N113" s="366"/>
      <c r="O113" s="366"/>
      <c r="P113" s="366"/>
      <c r="Q113" s="366"/>
      <c r="R113" s="366"/>
      <c r="S113" s="366"/>
      <c r="T113" s="365"/>
      <c r="U113" s="365"/>
      <c r="V113" s="365"/>
      <c r="W113" s="365"/>
      <c r="X113" s="365"/>
      <c r="Y113" s="365"/>
      <c r="Z113" s="365"/>
      <c r="AA113" s="365"/>
      <c r="AB113" s="365"/>
      <c r="AC113" s="365"/>
      <c r="AD113" s="1"/>
      <c r="AE113" s="1"/>
      <c r="AF113" s="141"/>
      <c r="AG113" s="534"/>
      <c r="AH113" s="534"/>
      <c r="AI113" s="534"/>
      <c r="AJ113" s="725"/>
      <c r="AK113" s="584"/>
      <c r="AL113" s="585"/>
      <c r="AM113" s="719"/>
      <c r="AN113" s="719"/>
      <c r="AO113" s="719"/>
      <c r="AP113" s="719"/>
      <c r="AQ113" s="719"/>
      <c r="AR113" s="719"/>
      <c r="AS113" s="719"/>
      <c r="AT113" s="719"/>
      <c r="AU113" s="719"/>
      <c r="AV113" s="719"/>
      <c r="AW113" s="719"/>
      <c r="AX113" s="718"/>
      <c r="AY113" s="718"/>
      <c r="AZ113" s="718"/>
      <c r="BA113" s="718"/>
      <c r="BB113" s="718"/>
      <c r="BC113" s="718"/>
      <c r="BD113" s="718"/>
      <c r="BE113" s="718"/>
      <c r="BF113" s="718"/>
      <c r="BG113" s="718"/>
      <c r="BH113" s="141"/>
      <c r="BI113" s="141"/>
    </row>
    <row r="114" spans="1:61" ht="15.75" customHeight="1" x14ac:dyDescent="0.4">
      <c r="A114" s="1"/>
      <c r="B114" s="1"/>
      <c r="C114" s="373"/>
      <c r="D114" s="373"/>
      <c r="E114" s="373"/>
      <c r="F114" s="773"/>
      <c r="G114" s="351"/>
      <c r="H114" s="352"/>
      <c r="I114" s="366"/>
      <c r="J114" s="366"/>
      <c r="K114" s="366"/>
      <c r="L114" s="366"/>
      <c r="M114" s="366"/>
      <c r="N114" s="366"/>
      <c r="O114" s="366"/>
      <c r="P114" s="366"/>
      <c r="Q114" s="366"/>
      <c r="R114" s="366"/>
      <c r="S114" s="366"/>
      <c r="T114" s="366"/>
      <c r="U114" s="366"/>
      <c r="V114" s="366"/>
      <c r="W114" s="366"/>
      <c r="X114" s="366"/>
      <c r="Y114" s="366"/>
      <c r="Z114" s="366"/>
      <c r="AA114" s="366"/>
      <c r="AB114" s="366"/>
      <c r="AC114" s="366"/>
      <c r="AD114" s="1"/>
      <c r="AE114" s="1"/>
      <c r="AF114" s="141"/>
      <c r="AG114" s="534"/>
      <c r="AH114" s="534"/>
      <c r="AI114" s="534"/>
      <c r="AJ114" s="662"/>
      <c r="AK114" s="663"/>
      <c r="AL114" s="671"/>
      <c r="AM114" s="719"/>
      <c r="AN114" s="719"/>
      <c r="AO114" s="719"/>
      <c r="AP114" s="719"/>
      <c r="AQ114" s="719"/>
      <c r="AR114" s="719"/>
      <c r="AS114" s="719"/>
      <c r="AT114" s="719"/>
      <c r="AU114" s="719"/>
      <c r="AV114" s="719"/>
      <c r="AW114" s="719"/>
      <c r="AX114" s="719"/>
      <c r="AY114" s="719"/>
      <c r="AZ114" s="719"/>
      <c r="BA114" s="719"/>
      <c r="BB114" s="719"/>
      <c r="BC114" s="719"/>
      <c r="BD114" s="719"/>
      <c r="BE114" s="719"/>
      <c r="BF114" s="719"/>
      <c r="BG114" s="719"/>
      <c r="BH114" s="141"/>
      <c r="BI114" s="141"/>
    </row>
    <row r="115" spans="1:61" ht="15.75" customHeight="1" x14ac:dyDescent="0.4">
      <c r="A115" s="1"/>
      <c r="B115" s="1"/>
      <c r="C115" s="373"/>
      <c r="D115" s="373"/>
      <c r="E115" s="373"/>
      <c r="F115" s="774"/>
      <c r="G115" s="417"/>
      <c r="H115" s="775"/>
      <c r="I115" s="369" t="s">
        <v>191</v>
      </c>
      <c r="J115" s="369"/>
      <c r="K115" s="369"/>
      <c r="L115" s="369"/>
      <c r="M115" s="369"/>
      <c r="N115" s="369"/>
      <c r="O115" s="369"/>
      <c r="P115" s="369"/>
      <c r="Q115" s="369"/>
      <c r="R115" s="369"/>
      <c r="S115" s="369"/>
      <c r="T115" s="263" t="s">
        <v>189</v>
      </c>
      <c r="U115" s="264"/>
      <c r="V115" s="264"/>
      <c r="W115" s="351"/>
      <c r="X115" s="351"/>
      <c r="Y115" s="351"/>
      <c r="Z115" s="351"/>
      <c r="AA115" s="351"/>
      <c r="AB115" s="351"/>
      <c r="AC115" s="352"/>
      <c r="AD115" s="1"/>
      <c r="AE115" s="1"/>
      <c r="AF115" s="141"/>
      <c r="AG115" s="534"/>
      <c r="AH115" s="534"/>
      <c r="AI115" s="534"/>
      <c r="AJ115" s="908"/>
      <c r="AK115" s="531"/>
      <c r="AL115" s="909"/>
      <c r="AM115" s="534" t="s">
        <v>191</v>
      </c>
      <c r="AN115" s="534"/>
      <c r="AO115" s="534"/>
      <c r="AP115" s="534"/>
      <c r="AQ115" s="534"/>
      <c r="AR115" s="534"/>
      <c r="AS115" s="534"/>
      <c r="AT115" s="534"/>
      <c r="AU115" s="534"/>
      <c r="AV115" s="534"/>
      <c r="AW115" s="534"/>
      <c r="AX115" s="662" t="s">
        <v>189</v>
      </c>
      <c r="AY115" s="663"/>
      <c r="AZ115" s="663"/>
      <c r="BA115" s="663"/>
      <c r="BB115" s="663"/>
      <c r="BC115" s="663"/>
      <c r="BD115" s="663"/>
      <c r="BE115" s="663"/>
      <c r="BF115" s="663"/>
      <c r="BG115" s="671"/>
      <c r="BH115" s="141"/>
      <c r="BI115" s="141"/>
    </row>
    <row r="116" spans="1:61" ht="15.75" customHeight="1" x14ac:dyDescent="0.4">
      <c r="A116" s="1"/>
      <c r="B116" s="1"/>
      <c r="C116" s="373"/>
      <c r="D116" s="373"/>
      <c r="E116" s="373"/>
      <c r="F116" s="774"/>
      <c r="G116" s="417"/>
      <c r="H116" s="775"/>
      <c r="I116" s="369"/>
      <c r="J116" s="369"/>
      <c r="K116" s="369"/>
      <c r="L116" s="369"/>
      <c r="M116" s="369"/>
      <c r="N116" s="369"/>
      <c r="O116" s="369"/>
      <c r="P116" s="369"/>
      <c r="Q116" s="369"/>
      <c r="R116" s="369"/>
      <c r="S116" s="369"/>
      <c r="T116" s="370"/>
      <c r="U116" s="370"/>
      <c r="V116" s="370"/>
      <c r="W116" s="370"/>
      <c r="X116" s="370"/>
      <c r="Y116" s="370"/>
      <c r="Z116" s="370"/>
      <c r="AA116" s="370"/>
      <c r="AB116" s="370"/>
      <c r="AC116" s="370"/>
      <c r="AD116" s="1"/>
      <c r="AE116" s="1"/>
      <c r="AF116" s="141"/>
      <c r="AG116" s="534"/>
      <c r="AH116" s="534"/>
      <c r="AI116" s="534"/>
      <c r="AJ116" s="908"/>
      <c r="AK116" s="531"/>
      <c r="AL116" s="909"/>
      <c r="AM116" s="534"/>
      <c r="AN116" s="534"/>
      <c r="AO116" s="534"/>
      <c r="AP116" s="534"/>
      <c r="AQ116" s="534"/>
      <c r="AR116" s="534"/>
      <c r="AS116" s="534"/>
      <c r="AT116" s="534"/>
      <c r="AU116" s="534"/>
      <c r="AV116" s="534"/>
      <c r="AW116" s="534"/>
      <c r="AX116" s="723"/>
      <c r="AY116" s="723"/>
      <c r="AZ116" s="723"/>
      <c r="BA116" s="723"/>
      <c r="BB116" s="723"/>
      <c r="BC116" s="723"/>
      <c r="BD116" s="723"/>
      <c r="BE116" s="723"/>
      <c r="BF116" s="723"/>
      <c r="BG116" s="723"/>
      <c r="BH116" s="141"/>
      <c r="BI116" s="141"/>
    </row>
    <row r="117" spans="1:61" ht="15.75" customHeight="1" x14ac:dyDescent="0.4">
      <c r="A117" s="1"/>
      <c r="B117" s="1"/>
      <c r="C117" s="373"/>
      <c r="D117" s="373"/>
      <c r="E117" s="373"/>
      <c r="F117" s="774"/>
      <c r="G117" s="417"/>
      <c r="H117" s="775"/>
      <c r="I117" s="369"/>
      <c r="J117" s="369"/>
      <c r="K117" s="369"/>
      <c r="L117" s="369"/>
      <c r="M117" s="369"/>
      <c r="N117" s="369"/>
      <c r="O117" s="369"/>
      <c r="P117" s="369"/>
      <c r="Q117" s="369"/>
      <c r="R117" s="369"/>
      <c r="S117" s="369"/>
      <c r="T117" s="263" t="s">
        <v>190</v>
      </c>
      <c r="U117" s="264"/>
      <c r="V117" s="264"/>
      <c r="W117" s="351"/>
      <c r="X117" s="351"/>
      <c r="Y117" s="351"/>
      <c r="Z117" s="351"/>
      <c r="AA117" s="351"/>
      <c r="AB117" s="351"/>
      <c r="AC117" s="352"/>
      <c r="AD117" s="1"/>
      <c r="AE117" s="1"/>
      <c r="AF117" s="141"/>
      <c r="AG117" s="534"/>
      <c r="AH117" s="534"/>
      <c r="AI117" s="534"/>
      <c r="AJ117" s="908"/>
      <c r="AK117" s="531"/>
      <c r="AL117" s="909"/>
      <c r="AM117" s="534"/>
      <c r="AN117" s="534"/>
      <c r="AO117" s="534"/>
      <c r="AP117" s="534"/>
      <c r="AQ117" s="534"/>
      <c r="AR117" s="534"/>
      <c r="AS117" s="534"/>
      <c r="AT117" s="534"/>
      <c r="AU117" s="534"/>
      <c r="AV117" s="534"/>
      <c r="AW117" s="534"/>
      <c r="AX117" s="662" t="s">
        <v>190</v>
      </c>
      <c r="AY117" s="663"/>
      <c r="AZ117" s="663"/>
      <c r="BA117" s="663"/>
      <c r="BB117" s="663"/>
      <c r="BC117" s="663"/>
      <c r="BD117" s="663"/>
      <c r="BE117" s="663"/>
      <c r="BF117" s="663"/>
      <c r="BG117" s="671"/>
      <c r="BH117" s="141"/>
      <c r="BI117" s="141"/>
    </row>
    <row r="118" spans="1:61" ht="15.75" customHeight="1" x14ac:dyDescent="0.4">
      <c r="A118" s="1"/>
      <c r="B118" s="1"/>
      <c r="C118" s="373"/>
      <c r="D118" s="373"/>
      <c r="E118" s="373"/>
      <c r="F118" s="820"/>
      <c r="G118" s="418"/>
      <c r="H118" s="821"/>
      <c r="I118" s="369"/>
      <c r="J118" s="369"/>
      <c r="K118" s="369"/>
      <c r="L118" s="369"/>
      <c r="M118" s="369"/>
      <c r="N118" s="369"/>
      <c r="O118" s="369"/>
      <c r="P118" s="369"/>
      <c r="Q118" s="369"/>
      <c r="R118" s="369"/>
      <c r="S118" s="369"/>
      <c r="T118" s="370"/>
      <c r="U118" s="370"/>
      <c r="V118" s="370"/>
      <c r="W118" s="370"/>
      <c r="X118" s="370"/>
      <c r="Y118" s="370"/>
      <c r="Z118" s="370"/>
      <c r="AA118" s="370"/>
      <c r="AB118" s="370"/>
      <c r="AC118" s="370"/>
      <c r="AD118" s="1"/>
      <c r="AE118" s="1"/>
      <c r="AF118" s="141"/>
      <c r="AG118" s="534"/>
      <c r="AH118" s="534"/>
      <c r="AI118" s="534"/>
      <c r="AJ118" s="504"/>
      <c r="AK118" s="505"/>
      <c r="AL118" s="673"/>
      <c r="AM118" s="534"/>
      <c r="AN118" s="534"/>
      <c r="AO118" s="534"/>
      <c r="AP118" s="534"/>
      <c r="AQ118" s="534"/>
      <c r="AR118" s="534"/>
      <c r="AS118" s="534"/>
      <c r="AT118" s="534"/>
      <c r="AU118" s="534"/>
      <c r="AV118" s="534"/>
      <c r="AW118" s="534"/>
      <c r="AX118" s="723"/>
      <c r="AY118" s="723"/>
      <c r="AZ118" s="723"/>
      <c r="BA118" s="723"/>
      <c r="BB118" s="723"/>
      <c r="BC118" s="723"/>
      <c r="BD118" s="723"/>
      <c r="BE118" s="723"/>
      <c r="BF118" s="723"/>
      <c r="BG118" s="723"/>
      <c r="BH118" s="141"/>
      <c r="BI118" s="141"/>
    </row>
    <row r="119" spans="1:61" ht="15.75" customHeight="1" x14ac:dyDescent="0.4">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41"/>
      <c r="AG119" s="141"/>
      <c r="AH119" s="141"/>
      <c r="AI119" s="141"/>
      <c r="AJ119" s="141"/>
      <c r="AK119" s="141"/>
      <c r="AL119" s="141"/>
      <c r="AM119" s="141"/>
      <c r="AN119" s="141"/>
      <c r="AO119" s="141"/>
      <c r="AP119" s="141"/>
      <c r="AQ119" s="141"/>
      <c r="AR119" s="141"/>
      <c r="AS119" s="141"/>
      <c r="AT119" s="141"/>
      <c r="AU119" s="141"/>
      <c r="AV119" s="141"/>
      <c r="AW119" s="141"/>
      <c r="AX119" s="141"/>
      <c r="AY119" s="141"/>
      <c r="AZ119" s="141"/>
      <c r="BA119" s="141"/>
      <c r="BB119" s="141"/>
      <c r="BC119" s="141"/>
      <c r="BD119" s="141"/>
      <c r="BE119" s="141"/>
      <c r="BF119" s="141"/>
      <c r="BG119" s="141"/>
      <c r="BH119" s="141"/>
      <c r="BI119" s="141"/>
    </row>
    <row r="120" spans="1:61" ht="15.75" customHeight="1" x14ac:dyDescent="0.4">
      <c r="A120" s="1"/>
      <c r="B120" s="1"/>
      <c r="C120" s="422" t="s">
        <v>184</v>
      </c>
      <c r="D120" s="422"/>
      <c r="E120" s="422"/>
      <c r="F120" s="770" t="s">
        <v>185</v>
      </c>
      <c r="G120" s="264"/>
      <c r="H120" s="372"/>
      <c r="I120" s="422" t="s">
        <v>186</v>
      </c>
      <c r="J120" s="422"/>
      <c r="K120" s="422"/>
      <c r="L120" s="422"/>
      <c r="M120" s="422"/>
      <c r="N120" s="422"/>
      <c r="O120" s="422"/>
      <c r="P120" s="422"/>
      <c r="Q120" s="422"/>
      <c r="R120" s="422"/>
      <c r="S120" s="422"/>
      <c r="T120" s="422" t="s">
        <v>187</v>
      </c>
      <c r="U120" s="422"/>
      <c r="V120" s="422"/>
      <c r="W120" s="422"/>
      <c r="X120" s="422"/>
      <c r="Y120" s="422"/>
      <c r="Z120" s="422"/>
      <c r="AA120" s="422"/>
      <c r="AB120" s="422"/>
      <c r="AC120" s="422"/>
      <c r="AD120" s="1"/>
      <c r="AE120" s="1"/>
      <c r="AF120" s="141"/>
      <c r="AG120" s="684" t="s">
        <v>184</v>
      </c>
      <c r="AH120" s="684"/>
      <c r="AI120" s="684"/>
      <c r="AJ120" s="905" t="s">
        <v>185</v>
      </c>
      <c r="AK120" s="663"/>
      <c r="AL120" s="671"/>
      <c r="AM120" s="684" t="s">
        <v>186</v>
      </c>
      <c r="AN120" s="684"/>
      <c r="AO120" s="684"/>
      <c r="AP120" s="684"/>
      <c r="AQ120" s="684"/>
      <c r="AR120" s="684"/>
      <c r="AS120" s="684"/>
      <c r="AT120" s="684"/>
      <c r="AU120" s="684"/>
      <c r="AV120" s="684"/>
      <c r="AW120" s="684"/>
      <c r="AX120" s="684" t="s">
        <v>187</v>
      </c>
      <c r="AY120" s="684"/>
      <c r="AZ120" s="684"/>
      <c r="BA120" s="684"/>
      <c r="BB120" s="684"/>
      <c r="BC120" s="684"/>
      <c r="BD120" s="684"/>
      <c r="BE120" s="684"/>
      <c r="BF120" s="684"/>
      <c r="BG120" s="684"/>
      <c r="BH120" s="141"/>
      <c r="BI120" s="141"/>
    </row>
    <row r="121" spans="1:61" ht="15.75" customHeight="1" x14ac:dyDescent="0.4">
      <c r="A121" s="1"/>
      <c r="B121" s="1"/>
      <c r="C121" s="373"/>
      <c r="D121" s="373"/>
      <c r="E121" s="373"/>
      <c r="F121" s="265"/>
      <c r="G121" s="266"/>
      <c r="H121" s="433"/>
      <c r="I121" s="385" t="s">
        <v>188</v>
      </c>
      <c r="J121" s="386"/>
      <c r="K121" s="386"/>
      <c r="L121" s="386"/>
      <c r="M121" s="386"/>
      <c r="N121" s="386"/>
      <c r="O121" s="386"/>
      <c r="P121" s="386"/>
      <c r="Q121" s="386"/>
      <c r="R121" s="386"/>
      <c r="S121" s="423"/>
      <c r="T121" s="263" t="s">
        <v>189</v>
      </c>
      <c r="U121" s="264"/>
      <c r="V121" s="264"/>
      <c r="W121" s="351"/>
      <c r="X121" s="351"/>
      <c r="Y121" s="351"/>
      <c r="Z121" s="351"/>
      <c r="AA121" s="351"/>
      <c r="AB121" s="351"/>
      <c r="AC121" s="352"/>
      <c r="AD121" s="1"/>
      <c r="AE121" s="1"/>
      <c r="AF121" s="141"/>
      <c r="AG121" s="534"/>
      <c r="AH121" s="534"/>
      <c r="AI121" s="534"/>
      <c r="AJ121" s="504"/>
      <c r="AK121" s="505"/>
      <c r="AL121" s="673"/>
      <c r="AM121" s="618" t="s">
        <v>188</v>
      </c>
      <c r="AN121" s="619"/>
      <c r="AO121" s="619"/>
      <c r="AP121" s="619"/>
      <c r="AQ121" s="619"/>
      <c r="AR121" s="619"/>
      <c r="AS121" s="619"/>
      <c r="AT121" s="619"/>
      <c r="AU121" s="619"/>
      <c r="AV121" s="619"/>
      <c r="AW121" s="692"/>
      <c r="AX121" s="662" t="s">
        <v>189</v>
      </c>
      <c r="AY121" s="663"/>
      <c r="AZ121" s="663"/>
      <c r="BA121" s="663"/>
      <c r="BB121" s="663"/>
      <c r="BC121" s="663"/>
      <c r="BD121" s="663"/>
      <c r="BE121" s="663"/>
      <c r="BF121" s="663"/>
      <c r="BG121" s="671"/>
      <c r="BH121" s="141"/>
      <c r="BI121" s="141"/>
    </row>
    <row r="122" spans="1:61" ht="15.75" customHeight="1" x14ac:dyDescent="0.4">
      <c r="A122" s="1"/>
      <c r="B122" s="1"/>
      <c r="C122" s="373"/>
      <c r="D122" s="373"/>
      <c r="E122" s="373"/>
      <c r="F122" s="773"/>
      <c r="G122" s="351"/>
      <c r="H122" s="352"/>
      <c r="I122" s="365"/>
      <c r="J122" s="365"/>
      <c r="K122" s="365"/>
      <c r="L122" s="365"/>
      <c r="M122" s="365"/>
      <c r="N122" s="365"/>
      <c r="O122" s="365"/>
      <c r="P122" s="365"/>
      <c r="Q122" s="365"/>
      <c r="R122" s="365"/>
      <c r="S122" s="365"/>
      <c r="T122" s="365"/>
      <c r="U122" s="365"/>
      <c r="V122" s="365"/>
      <c r="W122" s="365"/>
      <c r="X122" s="365"/>
      <c r="Y122" s="365"/>
      <c r="Z122" s="365"/>
      <c r="AA122" s="365"/>
      <c r="AB122" s="365"/>
      <c r="AC122" s="365"/>
      <c r="AD122" s="1"/>
      <c r="AE122" s="1"/>
      <c r="AF122" s="141"/>
      <c r="AG122" s="534"/>
      <c r="AH122" s="534"/>
      <c r="AI122" s="534"/>
      <c r="AJ122" s="662"/>
      <c r="AK122" s="663"/>
      <c r="AL122" s="671"/>
      <c r="AM122" s="718"/>
      <c r="AN122" s="718"/>
      <c r="AO122" s="718"/>
      <c r="AP122" s="718"/>
      <c r="AQ122" s="718"/>
      <c r="AR122" s="718"/>
      <c r="AS122" s="718"/>
      <c r="AT122" s="718"/>
      <c r="AU122" s="718"/>
      <c r="AV122" s="718"/>
      <c r="AW122" s="718"/>
      <c r="AX122" s="718"/>
      <c r="AY122" s="718"/>
      <c r="AZ122" s="718"/>
      <c r="BA122" s="718"/>
      <c r="BB122" s="718"/>
      <c r="BC122" s="718"/>
      <c r="BD122" s="718"/>
      <c r="BE122" s="718"/>
      <c r="BF122" s="718"/>
      <c r="BG122" s="718"/>
      <c r="BH122" s="141"/>
      <c r="BI122" s="141"/>
    </row>
    <row r="123" spans="1:61" ht="15.75" customHeight="1" x14ac:dyDescent="0.4">
      <c r="A123" s="1"/>
      <c r="B123" s="1"/>
      <c r="C123" s="373"/>
      <c r="D123" s="373"/>
      <c r="E123" s="373"/>
      <c r="F123" s="820"/>
      <c r="G123" s="418"/>
      <c r="H123" s="821"/>
      <c r="I123" s="366"/>
      <c r="J123" s="366"/>
      <c r="K123" s="366"/>
      <c r="L123" s="366"/>
      <c r="M123" s="366"/>
      <c r="N123" s="366"/>
      <c r="O123" s="366"/>
      <c r="P123" s="366"/>
      <c r="Q123" s="366"/>
      <c r="R123" s="366"/>
      <c r="S123" s="366"/>
      <c r="T123" s="366"/>
      <c r="U123" s="366"/>
      <c r="V123" s="366"/>
      <c r="W123" s="366"/>
      <c r="X123" s="366"/>
      <c r="Y123" s="366"/>
      <c r="Z123" s="366"/>
      <c r="AA123" s="366"/>
      <c r="AB123" s="366"/>
      <c r="AC123" s="366"/>
      <c r="AD123" s="1"/>
      <c r="AE123" s="1"/>
      <c r="AF123" s="141"/>
      <c r="AG123" s="534"/>
      <c r="AH123" s="534"/>
      <c r="AI123" s="534"/>
      <c r="AJ123" s="504"/>
      <c r="AK123" s="505"/>
      <c r="AL123" s="673"/>
      <c r="AM123" s="719"/>
      <c r="AN123" s="719"/>
      <c r="AO123" s="719"/>
      <c r="AP123" s="719"/>
      <c r="AQ123" s="719"/>
      <c r="AR123" s="719"/>
      <c r="AS123" s="719"/>
      <c r="AT123" s="719"/>
      <c r="AU123" s="719"/>
      <c r="AV123" s="719"/>
      <c r="AW123" s="719"/>
      <c r="AX123" s="719"/>
      <c r="AY123" s="719"/>
      <c r="AZ123" s="719"/>
      <c r="BA123" s="719"/>
      <c r="BB123" s="719"/>
      <c r="BC123" s="719"/>
      <c r="BD123" s="719"/>
      <c r="BE123" s="719"/>
      <c r="BF123" s="719"/>
      <c r="BG123" s="719"/>
      <c r="BH123" s="141"/>
      <c r="BI123" s="141"/>
    </row>
    <row r="124" spans="1:61" ht="15.75" customHeight="1" x14ac:dyDescent="0.4">
      <c r="A124" s="1"/>
      <c r="B124" s="1"/>
      <c r="C124" s="373"/>
      <c r="D124" s="373"/>
      <c r="E124" s="373"/>
      <c r="F124" s="462" t="s">
        <v>268</v>
      </c>
      <c r="G124" s="228"/>
      <c r="H124" s="229"/>
      <c r="I124" s="366"/>
      <c r="J124" s="366"/>
      <c r="K124" s="366"/>
      <c r="L124" s="366"/>
      <c r="M124" s="366"/>
      <c r="N124" s="366"/>
      <c r="O124" s="366"/>
      <c r="P124" s="366"/>
      <c r="Q124" s="366"/>
      <c r="R124" s="366"/>
      <c r="S124" s="366"/>
      <c r="T124" s="263" t="s">
        <v>190</v>
      </c>
      <c r="U124" s="264"/>
      <c r="V124" s="264"/>
      <c r="W124" s="351"/>
      <c r="X124" s="351"/>
      <c r="Y124" s="351"/>
      <c r="Z124" s="351"/>
      <c r="AA124" s="351"/>
      <c r="AB124" s="351"/>
      <c r="AC124" s="352"/>
      <c r="AD124" s="1"/>
      <c r="AE124" s="1"/>
      <c r="AF124" s="141"/>
      <c r="AG124" s="534"/>
      <c r="AH124" s="534"/>
      <c r="AI124" s="534"/>
      <c r="AJ124" s="724" t="s">
        <v>268</v>
      </c>
      <c r="AK124" s="582"/>
      <c r="AL124" s="583"/>
      <c r="AM124" s="719"/>
      <c r="AN124" s="719"/>
      <c r="AO124" s="719"/>
      <c r="AP124" s="719"/>
      <c r="AQ124" s="719"/>
      <c r="AR124" s="719"/>
      <c r="AS124" s="719"/>
      <c r="AT124" s="719"/>
      <c r="AU124" s="719"/>
      <c r="AV124" s="719"/>
      <c r="AW124" s="719"/>
      <c r="AX124" s="662" t="s">
        <v>190</v>
      </c>
      <c r="AY124" s="663"/>
      <c r="AZ124" s="663"/>
      <c r="BA124" s="663"/>
      <c r="BB124" s="663"/>
      <c r="BC124" s="663"/>
      <c r="BD124" s="663"/>
      <c r="BE124" s="663"/>
      <c r="BF124" s="663"/>
      <c r="BG124" s="671"/>
      <c r="BH124" s="141"/>
      <c r="BI124" s="141"/>
    </row>
    <row r="125" spans="1:61" ht="15.75" customHeight="1" x14ac:dyDescent="0.4">
      <c r="A125" s="1"/>
      <c r="B125" s="1"/>
      <c r="C125" s="373"/>
      <c r="D125" s="373"/>
      <c r="E125" s="373"/>
      <c r="F125" s="463"/>
      <c r="G125" s="230"/>
      <c r="H125" s="231"/>
      <c r="I125" s="366"/>
      <c r="J125" s="366"/>
      <c r="K125" s="366"/>
      <c r="L125" s="366"/>
      <c r="M125" s="366"/>
      <c r="N125" s="366"/>
      <c r="O125" s="366"/>
      <c r="P125" s="366"/>
      <c r="Q125" s="366"/>
      <c r="R125" s="366"/>
      <c r="S125" s="366"/>
      <c r="T125" s="365"/>
      <c r="U125" s="365"/>
      <c r="V125" s="365"/>
      <c r="W125" s="365"/>
      <c r="X125" s="365"/>
      <c r="Y125" s="365"/>
      <c r="Z125" s="365"/>
      <c r="AA125" s="365"/>
      <c r="AB125" s="365"/>
      <c r="AC125" s="365"/>
      <c r="AD125" s="1"/>
      <c r="AE125" s="1"/>
      <c r="AF125" s="141"/>
      <c r="AG125" s="534"/>
      <c r="AH125" s="534"/>
      <c r="AI125" s="534"/>
      <c r="AJ125" s="725"/>
      <c r="AK125" s="584"/>
      <c r="AL125" s="585"/>
      <c r="AM125" s="719"/>
      <c r="AN125" s="719"/>
      <c r="AO125" s="719"/>
      <c r="AP125" s="719"/>
      <c r="AQ125" s="719"/>
      <c r="AR125" s="719"/>
      <c r="AS125" s="719"/>
      <c r="AT125" s="719"/>
      <c r="AU125" s="719"/>
      <c r="AV125" s="719"/>
      <c r="AW125" s="719"/>
      <c r="AX125" s="718"/>
      <c r="AY125" s="718"/>
      <c r="AZ125" s="718"/>
      <c r="BA125" s="718"/>
      <c r="BB125" s="718"/>
      <c r="BC125" s="718"/>
      <c r="BD125" s="718"/>
      <c r="BE125" s="718"/>
      <c r="BF125" s="718"/>
      <c r="BG125" s="718"/>
      <c r="BH125" s="141"/>
      <c r="BI125" s="141"/>
    </row>
    <row r="126" spans="1:61" ht="15.75" customHeight="1" x14ac:dyDescent="0.4">
      <c r="A126" s="1"/>
      <c r="B126" s="1"/>
      <c r="C126" s="373"/>
      <c r="D126" s="373"/>
      <c r="E126" s="373"/>
      <c r="F126" s="773"/>
      <c r="G126" s="351"/>
      <c r="H126" s="352"/>
      <c r="I126" s="366"/>
      <c r="J126" s="366"/>
      <c r="K126" s="366"/>
      <c r="L126" s="366"/>
      <c r="M126" s="366"/>
      <c r="N126" s="366"/>
      <c r="O126" s="366"/>
      <c r="P126" s="366"/>
      <c r="Q126" s="366"/>
      <c r="R126" s="366"/>
      <c r="S126" s="366"/>
      <c r="T126" s="366"/>
      <c r="U126" s="366"/>
      <c r="V126" s="366"/>
      <c r="W126" s="366"/>
      <c r="X126" s="366"/>
      <c r="Y126" s="366"/>
      <c r="Z126" s="366"/>
      <c r="AA126" s="366"/>
      <c r="AB126" s="366"/>
      <c r="AC126" s="366"/>
      <c r="AD126" s="1"/>
      <c r="AE126" s="1"/>
      <c r="AF126" s="141"/>
      <c r="AG126" s="534"/>
      <c r="AH126" s="534"/>
      <c r="AI126" s="534"/>
      <c r="AJ126" s="662"/>
      <c r="AK126" s="663"/>
      <c r="AL126" s="671"/>
      <c r="AM126" s="719"/>
      <c r="AN126" s="719"/>
      <c r="AO126" s="719"/>
      <c r="AP126" s="719"/>
      <c r="AQ126" s="719"/>
      <c r="AR126" s="719"/>
      <c r="AS126" s="719"/>
      <c r="AT126" s="719"/>
      <c r="AU126" s="719"/>
      <c r="AV126" s="719"/>
      <c r="AW126" s="719"/>
      <c r="AX126" s="719"/>
      <c r="AY126" s="719"/>
      <c r="AZ126" s="719"/>
      <c r="BA126" s="719"/>
      <c r="BB126" s="719"/>
      <c r="BC126" s="719"/>
      <c r="BD126" s="719"/>
      <c r="BE126" s="719"/>
      <c r="BF126" s="719"/>
      <c r="BG126" s="719"/>
      <c r="BH126" s="141"/>
      <c r="BI126" s="141"/>
    </row>
    <row r="127" spans="1:61" ht="15.75" customHeight="1" x14ac:dyDescent="0.4">
      <c r="A127" s="1"/>
      <c r="B127" s="1"/>
      <c r="C127" s="373"/>
      <c r="D127" s="373"/>
      <c r="E127" s="373"/>
      <c r="F127" s="774"/>
      <c r="G127" s="417"/>
      <c r="H127" s="775"/>
      <c r="I127" s="369" t="s">
        <v>191</v>
      </c>
      <c r="J127" s="369"/>
      <c r="K127" s="369"/>
      <c r="L127" s="369"/>
      <c r="M127" s="369"/>
      <c r="N127" s="369"/>
      <c r="O127" s="369"/>
      <c r="P127" s="369"/>
      <c r="Q127" s="369"/>
      <c r="R127" s="369"/>
      <c r="S127" s="369"/>
      <c r="T127" s="263" t="s">
        <v>189</v>
      </c>
      <c r="U127" s="264"/>
      <c r="V127" s="264"/>
      <c r="W127" s="351"/>
      <c r="X127" s="351"/>
      <c r="Y127" s="351"/>
      <c r="Z127" s="351"/>
      <c r="AA127" s="351"/>
      <c r="AB127" s="351"/>
      <c r="AC127" s="352"/>
      <c r="AD127" s="1"/>
      <c r="AE127" s="1"/>
      <c r="AF127" s="141"/>
      <c r="AG127" s="534"/>
      <c r="AH127" s="534"/>
      <c r="AI127" s="534"/>
      <c r="AJ127" s="908"/>
      <c r="AK127" s="531"/>
      <c r="AL127" s="909"/>
      <c r="AM127" s="534" t="s">
        <v>191</v>
      </c>
      <c r="AN127" s="534"/>
      <c r="AO127" s="534"/>
      <c r="AP127" s="534"/>
      <c r="AQ127" s="534"/>
      <c r="AR127" s="534"/>
      <c r="AS127" s="534"/>
      <c r="AT127" s="534"/>
      <c r="AU127" s="534"/>
      <c r="AV127" s="534"/>
      <c r="AW127" s="534"/>
      <c r="AX127" s="662" t="s">
        <v>189</v>
      </c>
      <c r="AY127" s="663"/>
      <c r="AZ127" s="663"/>
      <c r="BA127" s="663"/>
      <c r="BB127" s="663"/>
      <c r="BC127" s="663"/>
      <c r="BD127" s="663"/>
      <c r="BE127" s="663"/>
      <c r="BF127" s="663"/>
      <c r="BG127" s="671"/>
      <c r="BH127" s="141"/>
      <c r="BI127" s="141"/>
    </row>
    <row r="128" spans="1:61" ht="15.75" customHeight="1" x14ac:dyDescent="0.4">
      <c r="A128" s="1"/>
      <c r="B128" s="1"/>
      <c r="C128" s="373"/>
      <c r="D128" s="373"/>
      <c r="E128" s="373"/>
      <c r="F128" s="774"/>
      <c r="G128" s="417"/>
      <c r="H128" s="775"/>
      <c r="I128" s="369"/>
      <c r="J128" s="369"/>
      <c r="K128" s="369"/>
      <c r="L128" s="369"/>
      <c r="M128" s="369"/>
      <c r="N128" s="369"/>
      <c r="O128" s="369"/>
      <c r="P128" s="369"/>
      <c r="Q128" s="369"/>
      <c r="R128" s="369"/>
      <c r="S128" s="369"/>
      <c r="T128" s="370"/>
      <c r="U128" s="370"/>
      <c r="V128" s="370"/>
      <c r="W128" s="370"/>
      <c r="X128" s="370"/>
      <c r="Y128" s="370"/>
      <c r="Z128" s="370"/>
      <c r="AA128" s="370"/>
      <c r="AB128" s="370"/>
      <c r="AC128" s="370"/>
      <c r="AD128" s="1"/>
      <c r="AE128" s="1"/>
      <c r="AF128" s="141"/>
      <c r="AG128" s="534"/>
      <c r="AH128" s="534"/>
      <c r="AI128" s="534"/>
      <c r="AJ128" s="908"/>
      <c r="AK128" s="531"/>
      <c r="AL128" s="909"/>
      <c r="AM128" s="534"/>
      <c r="AN128" s="534"/>
      <c r="AO128" s="534"/>
      <c r="AP128" s="534"/>
      <c r="AQ128" s="534"/>
      <c r="AR128" s="534"/>
      <c r="AS128" s="534"/>
      <c r="AT128" s="534"/>
      <c r="AU128" s="534"/>
      <c r="AV128" s="534"/>
      <c r="AW128" s="534"/>
      <c r="AX128" s="723"/>
      <c r="AY128" s="723"/>
      <c r="AZ128" s="723"/>
      <c r="BA128" s="723"/>
      <c r="BB128" s="723"/>
      <c r="BC128" s="723"/>
      <c r="BD128" s="723"/>
      <c r="BE128" s="723"/>
      <c r="BF128" s="723"/>
      <c r="BG128" s="723"/>
      <c r="BH128" s="141"/>
      <c r="BI128" s="141"/>
    </row>
    <row r="129" spans="1:61" ht="15.75" customHeight="1" x14ac:dyDescent="0.4">
      <c r="A129" s="1"/>
      <c r="B129" s="1"/>
      <c r="C129" s="373"/>
      <c r="D129" s="373"/>
      <c r="E129" s="373"/>
      <c r="F129" s="774"/>
      <c r="G129" s="417"/>
      <c r="H129" s="775"/>
      <c r="I129" s="369"/>
      <c r="J129" s="369"/>
      <c r="K129" s="369"/>
      <c r="L129" s="369"/>
      <c r="M129" s="369"/>
      <c r="N129" s="369"/>
      <c r="O129" s="369"/>
      <c r="P129" s="369"/>
      <c r="Q129" s="369"/>
      <c r="R129" s="369"/>
      <c r="S129" s="369"/>
      <c r="T129" s="263" t="s">
        <v>190</v>
      </c>
      <c r="U129" s="264"/>
      <c r="V129" s="264"/>
      <c r="W129" s="351"/>
      <c r="X129" s="351"/>
      <c r="Y129" s="351"/>
      <c r="Z129" s="351"/>
      <c r="AA129" s="351"/>
      <c r="AB129" s="351"/>
      <c r="AC129" s="352"/>
      <c r="AD129" s="1"/>
      <c r="AE129" s="1"/>
      <c r="AF129" s="141"/>
      <c r="AG129" s="534"/>
      <c r="AH129" s="534"/>
      <c r="AI129" s="534"/>
      <c r="AJ129" s="908"/>
      <c r="AK129" s="531"/>
      <c r="AL129" s="909"/>
      <c r="AM129" s="534"/>
      <c r="AN129" s="534"/>
      <c r="AO129" s="534"/>
      <c r="AP129" s="534"/>
      <c r="AQ129" s="534"/>
      <c r="AR129" s="534"/>
      <c r="AS129" s="534"/>
      <c r="AT129" s="534"/>
      <c r="AU129" s="534"/>
      <c r="AV129" s="534"/>
      <c r="AW129" s="534"/>
      <c r="AX129" s="662" t="s">
        <v>190</v>
      </c>
      <c r="AY129" s="663"/>
      <c r="AZ129" s="663"/>
      <c r="BA129" s="663"/>
      <c r="BB129" s="663"/>
      <c r="BC129" s="663"/>
      <c r="BD129" s="663"/>
      <c r="BE129" s="663"/>
      <c r="BF129" s="663"/>
      <c r="BG129" s="671"/>
      <c r="BH129" s="141"/>
      <c r="BI129" s="141"/>
    </row>
    <row r="130" spans="1:61" ht="15.75" customHeight="1" x14ac:dyDescent="0.4">
      <c r="A130" s="1"/>
      <c r="B130" s="1"/>
      <c r="C130" s="373"/>
      <c r="D130" s="373"/>
      <c r="E130" s="373"/>
      <c r="F130" s="820"/>
      <c r="G130" s="418"/>
      <c r="H130" s="821"/>
      <c r="I130" s="369"/>
      <c r="J130" s="369"/>
      <c r="K130" s="369"/>
      <c r="L130" s="369"/>
      <c r="M130" s="369"/>
      <c r="N130" s="369"/>
      <c r="O130" s="369"/>
      <c r="P130" s="369"/>
      <c r="Q130" s="369"/>
      <c r="R130" s="369"/>
      <c r="S130" s="369"/>
      <c r="T130" s="370"/>
      <c r="U130" s="370"/>
      <c r="V130" s="370"/>
      <c r="W130" s="370"/>
      <c r="X130" s="370"/>
      <c r="Y130" s="370"/>
      <c r="Z130" s="370"/>
      <c r="AA130" s="370"/>
      <c r="AB130" s="370"/>
      <c r="AC130" s="370"/>
      <c r="AD130" s="1"/>
      <c r="AE130" s="1"/>
      <c r="AF130" s="141"/>
      <c r="AG130" s="534"/>
      <c r="AH130" s="534"/>
      <c r="AI130" s="534"/>
      <c r="AJ130" s="504"/>
      <c r="AK130" s="505"/>
      <c r="AL130" s="673"/>
      <c r="AM130" s="534"/>
      <c r="AN130" s="534"/>
      <c r="AO130" s="534"/>
      <c r="AP130" s="534"/>
      <c r="AQ130" s="534"/>
      <c r="AR130" s="534"/>
      <c r="AS130" s="534"/>
      <c r="AT130" s="534"/>
      <c r="AU130" s="534"/>
      <c r="AV130" s="534"/>
      <c r="AW130" s="534"/>
      <c r="AX130" s="723"/>
      <c r="AY130" s="723"/>
      <c r="AZ130" s="723"/>
      <c r="BA130" s="723"/>
      <c r="BB130" s="723"/>
      <c r="BC130" s="723"/>
      <c r="BD130" s="723"/>
      <c r="BE130" s="723"/>
      <c r="BF130" s="723"/>
      <c r="BG130" s="723"/>
      <c r="BH130" s="141"/>
      <c r="BI130" s="141"/>
    </row>
    <row r="131" spans="1:61" ht="16.5" customHeight="1" x14ac:dyDescent="0.4">
      <c r="A131" s="1"/>
      <c r="B131" s="10"/>
      <c r="C131" s="24"/>
      <c r="D131" s="24"/>
      <c r="E131" s="24"/>
      <c r="F131" s="24"/>
      <c r="G131" s="24"/>
      <c r="H131" s="24"/>
      <c r="I131" s="24"/>
      <c r="J131" s="24"/>
      <c r="K131" s="24"/>
      <c r="L131" s="24"/>
      <c r="M131" s="24"/>
      <c r="N131" s="17"/>
      <c r="O131" s="17"/>
      <c r="P131" s="17"/>
      <c r="Q131" s="17"/>
      <c r="R131" s="17"/>
      <c r="S131" s="17"/>
      <c r="T131" s="17"/>
      <c r="U131" s="24"/>
      <c r="V131" s="24"/>
      <c r="W131" s="17"/>
      <c r="X131" s="17"/>
      <c r="Y131" s="17"/>
      <c r="Z131" s="17"/>
      <c r="AA131" s="17"/>
      <c r="AB131" s="17"/>
      <c r="AC131" s="17"/>
      <c r="AD131" s="24"/>
      <c r="AE131" s="24"/>
      <c r="AF131" s="149"/>
      <c r="AG131" s="174"/>
      <c r="AH131" s="174"/>
      <c r="AI131" s="174"/>
      <c r="AJ131" s="174"/>
      <c r="AK131" s="174"/>
      <c r="AL131" s="174"/>
      <c r="AM131" s="174"/>
      <c r="AN131" s="174"/>
      <c r="AO131" s="174"/>
      <c r="AP131" s="174"/>
      <c r="AQ131" s="174"/>
      <c r="AR131" s="151"/>
      <c r="AS131" s="151"/>
      <c r="AT131" s="151"/>
      <c r="AU131" s="151"/>
      <c r="AV131" s="151"/>
      <c r="AW131" s="151"/>
      <c r="AX131" s="151"/>
      <c r="AY131" s="174"/>
      <c r="AZ131" s="174"/>
      <c r="BA131" s="151"/>
      <c r="BB131" s="151"/>
      <c r="BC131" s="151"/>
      <c r="BD131" s="151"/>
      <c r="BE131" s="151"/>
      <c r="BF131" s="151"/>
      <c r="BG131" s="151"/>
      <c r="BH131" s="174"/>
      <c r="BI131" s="174"/>
    </row>
    <row r="132" spans="1:61" ht="16.5" customHeight="1" x14ac:dyDescent="0.4">
      <c r="A132" s="1"/>
      <c r="B132" s="10"/>
      <c r="C132" s="83" t="s">
        <v>80</v>
      </c>
      <c r="D132" s="413" t="s">
        <v>321</v>
      </c>
      <c r="E132" s="413"/>
      <c r="F132" s="413"/>
      <c r="G132" s="413"/>
      <c r="H132" s="413"/>
      <c r="I132" s="413"/>
      <c r="J132" s="413"/>
      <c r="K132" s="413"/>
      <c r="L132" s="413"/>
      <c r="M132" s="413"/>
      <c r="N132" s="413"/>
      <c r="O132" s="413"/>
      <c r="P132" s="413"/>
      <c r="Q132" s="413"/>
      <c r="R132" s="413"/>
      <c r="S132" s="413"/>
      <c r="T132" s="413"/>
      <c r="U132" s="413"/>
      <c r="V132" s="413"/>
      <c r="W132" s="413"/>
      <c r="X132" s="413"/>
      <c r="Y132" s="413"/>
      <c r="Z132" s="413"/>
      <c r="AA132" s="413"/>
      <c r="AB132" s="413"/>
      <c r="AC132" s="413"/>
      <c r="AD132" s="413"/>
      <c r="AE132" s="414"/>
      <c r="AF132" s="149"/>
      <c r="AG132" s="167" t="s">
        <v>80</v>
      </c>
      <c r="AH132" s="532" t="s">
        <v>321</v>
      </c>
      <c r="AI132" s="532"/>
      <c r="AJ132" s="532"/>
      <c r="AK132" s="532"/>
      <c r="AL132" s="532"/>
      <c r="AM132" s="532"/>
      <c r="AN132" s="532"/>
      <c r="AO132" s="532"/>
      <c r="AP132" s="532"/>
      <c r="AQ132" s="532"/>
      <c r="AR132" s="532"/>
      <c r="AS132" s="532"/>
      <c r="AT132" s="532"/>
      <c r="AU132" s="532"/>
      <c r="AV132" s="532"/>
      <c r="AW132" s="532"/>
      <c r="AX132" s="532"/>
      <c r="AY132" s="532"/>
      <c r="AZ132" s="532"/>
      <c r="BA132" s="532"/>
      <c r="BB132" s="532"/>
      <c r="BC132" s="532"/>
      <c r="BD132" s="532"/>
      <c r="BE132" s="532"/>
      <c r="BF132" s="532"/>
      <c r="BG132" s="532"/>
      <c r="BH132" s="532"/>
      <c r="BI132" s="533"/>
    </row>
    <row r="133" spans="1:61" ht="16.5" customHeight="1" x14ac:dyDescent="0.4">
      <c r="A133" s="1"/>
      <c r="B133" s="1"/>
      <c r="C133" s="770" t="s">
        <v>141</v>
      </c>
      <c r="D133" s="301"/>
      <c r="E133" s="773" t="s">
        <v>80</v>
      </c>
      <c r="F133" s="351"/>
      <c r="G133" s="352"/>
      <c r="H133" s="781" t="s">
        <v>269</v>
      </c>
      <c r="I133" s="782"/>
      <c r="J133" s="773"/>
      <c r="K133" s="351"/>
      <c r="L133" s="351"/>
      <c r="M133" s="352"/>
      <c r="N133" s="263" t="s">
        <v>75</v>
      </c>
      <c r="O133" s="264"/>
      <c r="P133" s="264"/>
      <c r="Q133" s="264"/>
      <c r="R133" s="264"/>
      <c r="S133" s="264"/>
      <c r="T133" s="264"/>
      <c r="U133" s="264"/>
      <c r="V133" s="372"/>
      <c r="W133" s="263" t="s">
        <v>76</v>
      </c>
      <c r="X133" s="264"/>
      <c r="Y133" s="264"/>
      <c r="Z133" s="264"/>
      <c r="AA133" s="264"/>
      <c r="AB133" s="264"/>
      <c r="AC133" s="264"/>
      <c r="AD133" s="264"/>
      <c r="AE133" s="372"/>
      <c r="AF133" s="141"/>
      <c r="AG133" s="905" t="s">
        <v>141</v>
      </c>
      <c r="AH133" s="588"/>
      <c r="AI133" s="662" t="s">
        <v>80</v>
      </c>
      <c r="AJ133" s="663"/>
      <c r="AK133" s="671"/>
      <c r="AL133" s="910" t="s">
        <v>269</v>
      </c>
      <c r="AM133" s="911"/>
      <c r="AN133" s="662"/>
      <c r="AO133" s="663"/>
      <c r="AP133" s="663"/>
      <c r="AQ133" s="671"/>
      <c r="AR133" s="662" t="s">
        <v>75</v>
      </c>
      <c r="AS133" s="663"/>
      <c r="AT133" s="663"/>
      <c r="AU133" s="663"/>
      <c r="AV133" s="663"/>
      <c r="AW133" s="663"/>
      <c r="AX133" s="663"/>
      <c r="AY133" s="663"/>
      <c r="AZ133" s="671"/>
      <c r="BA133" s="662" t="s">
        <v>76</v>
      </c>
      <c r="BB133" s="663"/>
      <c r="BC133" s="663"/>
      <c r="BD133" s="663"/>
      <c r="BE133" s="663"/>
      <c r="BF133" s="663"/>
      <c r="BG133" s="663"/>
      <c r="BH133" s="663"/>
      <c r="BI133" s="671"/>
    </row>
    <row r="134" spans="1:61" ht="16.5" customHeight="1" x14ac:dyDescent="0.4">
      <c r="A134" s="1"/>
      <c r="B134" s="1"/>
      <c r="C134" s="771"/>
      <c r="D134" s="772"/>
      <c r="E134" s="774"/>
      <c r="F134" s="417"/>
      <c r="G134" s="775"/>
      <c r="H134" s="783"/>
      <c r="I134" s="784"/>
      <c r="J134" s="774"/>
      <c r="K134" s="417"/>
      <c r="L134" s="417"/>
      <c r="M134" s="775"/>
      <c r="N134" s="263" t="s">
        <v>142</v>
      </c>
      <c r="O134" s="264"/>
      <c r="P134" s="776"/>
      <c r="Q134" s="777"/>
      <c r="R134" s="777"/>
      <c r="S134" s="778"/>
      <c r="T134" s="779" t="s">
        <v>143</v>
      </c>
      <c r="U134" s="779"/>
      <c r="V134" s="780"/>
      <c r="W134" s="263" t="s">
        <v>142</v>
      </c>
      <c r="X134" s="264"/>
      <c r="Y134" s="776"/>
      <c r="Z134" s="777"/>
      <c r="AA134" s="777"/>
      <c r="AB134" s="778"/>
      <c r="AC134" s="779" t="s">
        <v>143</v>
      </c>
      <c r="AD134" s="779"/>
      <c r="AE134" s="780"/>
      <c r="AF134" s="141"/>
      <c r="AG134" s="906"/>
      <c r="AH134" s="907"/>
      <c r="AI134" s="908"/>
      <c r="AJ134" s="531"/>
      <c r="AK134" s="909"/>
      <c r="AL134" s="912"/>
      <c r="AM134" s="913"/>
      <c r="AN134" s="908"/>
      <c r="AO134" s="531"/>
      <c r="AP134" s="531"/>
      <c r="AQ134" s="909"/>
      <c r="AR134" s="662" t="s">
        <v>142</v>
      </c>
      <c r="AS134" s="663"/>
      <c r="AT134" s="914"/>
      <c r="AU134" s="915"/>
      <c r="AV134" s="915"/>
      <c r="AW134" s="916"/>
      <c r="AX134" s="915" t="s">
        <v>143</v>
      </c>
      <c r="AY134" s="915"/>
      <c r="AZ134" s="917"/>
      <c r="BA134" s="662" t="s">
        <v>142</v>
      </c>
      <c r="BB134" s="663"/>
      <c r="BC134" s="914"/>
      <c r="BD134" s="915"/>
      <c r="BE134" s="915"/>
      <c r="BF134" s="916"/>
      <c r="BG134" s="915" t="s">
        <v>143</v>
      </c>
      <c r="BH134" s="915"/>
      <c r="BI134" s="917"/>
    </row>
    <row r="135" spans="1:61" ht="16.5" customHeight="1" x14ac:dyDescent="0.4">
      <c r="A135" s="1"/>
      <c r="B135" s="8"/>
      <c r="C135" s="802" t="s">
        <v>144</v>
      </c>
      <c r="D135" s="419"/>
      <c r="E135" s="419"/>
      <c r="F135" s="419"/>
      <c r="G135" s="419"/>
      <c r="H135" s="419"/>
      <c r="I135" s="419"/>
      <c r="J135" s="419"/>
      <c r="K135" s="419"/>
      <c r="L135" s="419"/>
      <c r="M135" s="803"/>
      <c r="N135" s="232" t="s">
        <v>145</v>
      </c>
      <c r="O135" s="248"/>
      <c r="P135" s="248"/>
      <c r="Q135" s="248"/>
      <c r="R135" s="249"/>
      <c r="S135" s="789" t="s">
        <v>146</v>
      </c>
      <c r="T135" s="790"/>
      <c r="U135" s="818" t="s">
        <v>147</v>
      </c>
      <c r="V135" s="331"/>
      <c r="W135" s="232" t="s">
        <v>145</v>
      </c>
      <c r="X135" s="248"/>
      <c r="Y135" s="248"/>
      <c r="Z135" s="248"/>
      <c r="AA135" s="249"/>
      <c r="AB135" s="789" t="s">
        <v>146</v>
      </c>
      <c r="AC135" s="790"/>
      <c r="AD135" s="818" t="s">
        <v>147</v>
      </c>
      <c r="AE135" s="331"/>
      <c r="AF135" s="169"/>
      <c r="AG135" s="918" t="s">
        <v>144</v>
      </c>
      <c r="AH135" s="545"/>
      <c r="AI135" s="545"/>
      <c r="AJ135" s="545"/>
      <c r="AK135" s="545"/>
      <c r="AL135" s="545"/>
      <c r="AM135" s="545"/>
      <c r="AN135" s="545"/>
      <c r="AO135" s="545"/>
      <c r="AP135" s="545"/>
      <c r="AQ135" s="919"/>
      <c r="AR135" s="546" t="s">
        <v>145</v>
      </c>
      <c r="AS135" s="547"/>
      <c r="AT135" s="547"/>
      <c r="AU135" s="547"/>
      <c r="AV135" s="592"/>
      <c r="AW135" s="920" t="s">
        <v>146</v>
      </c>
      <c r="AX135" s="921"/>
      <c r="AY135" s="924" t="s">
        <v>147</v>
      </c>
      <c r="AZ135" s="554"/>
      <c r="BA135" s="546" t="s">
        <v>145</v>
      </c>
      <c r="BB135" s="547"/>
      <c r="BC135" s="547"/>
      <c r="BD135" s="547"/>
      <c r="BE135" s="592"/>
      <c r="BF135" s="920" t="s">
        <v>146</v>
      </c>
      <c r="BG135" s="921"/>
      <c r="BH135" s="924" t="s">
        <v>147</v>
      </c>
      <c r="BI135" s="554"/>
    </row>
    <row r="136" spans="1:61" ht="16.5" customHeight="1" x14ac:dyDescent="0.4">
      <c r="A136" s="1"/>
      <c r="B136" s="1"/>
      <c r="C136" s="134" t="s">
        <v>315</v>
      </c>
      <c r="D136" s="384" t="s">
        <v>148</v>
      </c>
      <c r="E136" s="384"/>
      <c r="F136" s="384"/>
      <c r="G136" s="384"/>
      <c r="H136" s="384"/>
      <c r="I136" s="384"/>
      <c r="J136" s="384"/>
      <c r="K136" s="384"/>
      <c r="L136" s="384"/>
      <c r="M136" s="758"/>
      <c r="N136" s="250"/>
      <c r="O136" s="251"/>
      <c r="P136" s="251"/>
      <c r="Q136" s="251"/>
      <c r="R136" s="252"/>
      <c r="S136" s="791"/>
      <c r="T136" s="792"/>
      <c r="U136" s="819"/>
      <c r="V136" s="333"/>
      <c r="W136" s="250"/>
      <c r="X136" s="251"/>
      <c r="Y136" s="251"/>
      <c r="Z136" s="251"/>
      <c r="AA136" s="252"/>
      <c r="AB136" s="791"/>
      <c r="AC136" s="792"/>
      <c r="AD136" s="819"/>
      <c r="AE136" s="333"/>
      <c r="AF136" s="141"/>
      <c r="AG136" s="168" t="s">
        <v>315</v>
      </c>
      <c r="AH136" s="558" t="s">
        <v>148</v>
      </c>
      <c r="AI136" s="558"/>
      <c r="AJ136" s="558"/>
      <c r="AK136" s="558"/>
      <c r="AL136" s="558"/>
      <c r="AM136" s="558"/>
      <c r="AN136" s="558"/>
      <c r="AO136" s="558"/>
      <c r="AP136" s="558"/>
      <c r="AQ136" s="926"/>
      <c r="AR136" s="548"/>
      <c r="AS136" s="549"/>
      <c r="AT136" s="549"/>
      <c r="AU136" s="549"/>
      <c r="AV136" s="593"/>
      <c r="AW136" s="922"/>
      <c r="AX136" s="923"/>
      <c r="AY136" s="925"/>
      <c r="AZ136" s="556"/>
      <c r="BA136" s="548"/>
      <c r="BB136" s="549"/>
      <c r="BC136" s="549"/>
      <c r="BD136" s="549"/>
      <c r="BE136" s="593"/>
      <c r="BF136" s="922"/>
      <c r="BG136" s="923"/>
      <c r="BH136" s="925"/>
      <c r="BI136" s="556"/>
    </row>
    <row r="137" spans="1:61" ht="16.5" customHeight="1" x14ac:dyDescent="0.4">
      <c r="A137" s="1"/>
      <c r="B137" s="1"/>
      <c r="C137" s="132" t="s">
        <v>315</v>
      </c>
      <c r="D137" s="262" t="s">
        <v>149</v>
      </c>
      <c r="E137" s="262"/>
      <c r="F137" s="262"/>
      <c r="G137" s="262"/>
      <c r="H137" s="262"/>
      <c r="I137" s="262"/>
      <c r="J137" s="262"/>
      <c r="K137" s="262"/>
      <c r="L137" s="262"/>
      <c r="M137" s="801"/>
      <c r="N137" s="798"/>
      <c r="O137" s="799"/>
      <c r="P137" s="799"/>
      <c r="Q137" s="799"/>
      <c r="R137" s="800"/>
      <c r="S137" s="859"/>
      <c r="T137" s="247"/>
      <c r="U137" s="859"/>
      <c r="V137" s="860"/>
      <c r="W137" s="798"/>
      <c r="X137" s="799"/>
      <c r="Y137" s="799"/>
      <c r="Z137" s="799"/>
      <c r="AA137" s="800"/>
      <c r="AB137" s="859"/>
      <c r="AC137" s="247"/>
      <c r="AD137" s="859"/>
      <c r="AE137" s="860"/>
      <c r="AF137" s="141"/>
      <c r="AG137" s="146" t="s">
        <v>315</v>
      </c>
      <c r="AH137" s="474" t="s">
        <v>149</v>
      </c>
      <c r="AI137" s="474"/>
      <c r="AJ137" s="474"/>
      <c r="AK137" s="474"/>
      <c r="AL137" s="474"/>
      <c r="AM137" s="474"/>
      <c r="AN137" s="474"/>
      <c r="AO137" s="474"/>
      <c r="AP137" s="474"/>
      <c r="AQ137" s="927"/>
      <c r="AR137" s="928"/>
      <c r="AS137" s="929"/>
      <c r="AT137" s="929"/>
      <c r="AU137" s="929"/>
      <c r="AV137" s="930"/>
      <c r="AW137" s="931"/>
      <c r="AX137" s="932"/>
      <c r="AY137" s="931"/>
      <c r="AZ137" s="933"/>
      <c r="BA137" s="928"/>
      <c r="BB137" s="929"/>
      <c r="BC137" s="929"/>
      <c r="BD137" s="929"/>
      <c r="BE137" s="930"/>
      <c r="BF137" s="931"/>
      <c r="BG137" s="932"/>
      <c r="BH137" s="931"/>
      <c r="BI137" s="933"/>
    </row>
    <row r="138" spans="1:61" ht="16.5" customHeight="1" x14ac:dyDescent="0.4">
      <c r="A138" s="1"/>
      <c r="B138" s="1"/>
      <c r="C138" s="132" t="s">
        <v>315</v>
      </c>
      <c r="D138" s="262" t="s">
        <v>150</v>
      </c>
      <c r="E138" s="262"/>
      <c r="F138" s="262"/>
      <c r="G138" s="262"/>
      <c r="H138" s="262"/>
      <c r="I138" s="262"/>
      <c r="J138" s="262"/>
      <c r="K138" s="262"/>
      <c r="L138" s="262"/>
      <c r="M138" s="801"/>
      <c r="N138" s="793"/>
      <c r="O138" s="794"/>
      <c r="P138" s="794"/>
      <c r="Q138" s="794"/>
      <c r="R138" s="795"/>
      <c r="S138" s="796"/>
      <c r="T138" s="797"/>
      <c r="U138" s="796"/>
      <c r="V138" s="808"/>
      <c r="W138" s="793"/>
      <c r="X138" s="794"/>
      <c r="Y138" s="794"/>
      <c r="Z138" s="794"/>
      <c r="AA138" s="795"/>
      <c r="AB138" s="796"/>
      <c r="AC138" s="797"/>
      <c r="AD138" s="796"/>
      <c r="AE138" s="808"/>
      <c r="AF138" s="141"/>
      <c r="AG138" s="146" t="s">
        <v>315</v>
      </c>
      <c r="AH138" s="474" t="s">
        <v>150</v>
      </c>
      <c r="AI138" s="474"/>
      <c r="AJ138" s="474"/>
      <c r="AK138" s="474"/>
      <c r="AL138" s="474"/>
      <c r="AM138" s="474"/>
      <c r="AN138" s="474"/>
      <c r="AO138" s="474"/>
      <c r="AP138" s="474"/>
      <c r="AQ138" s="927"/>
      <c r="AR138" s="934"/>
      <c r="AS138" s="935"/>
      <c r="AT138" s="935"/>
      <c r="AU138" s="935"/>
      <c r="AV138" s="936"/>
      <c r="AW138" s="937"/>
      <c r="AX138" s="571"/>
      <c r="AY138" s="937"/>
      <c r="AZ138" s="938"/>
      <c r="BA138" s="934"/>
      <c r="BB138" s="935"/>
      <c r="BC138" s="935"/>
      <c r="BD138" s="935"/>
      <c r="BE138" s="936"/>
      <c r="BF138" s="937"/>
      <c r="BG138" s="571"/>
      <c r="BH138" s="937"/>
      <c r="BI138" s="938"/>
    </row>
    <row r="139" spans="1:61" ht="16.5" customHeight="1" x14ac:dyDescent="0.4">
      <c r="A139" s="1"/>
      <c r="B139" s="1"/>
      <c r="C139" s="2"/>
      <c r="D139" s="15" t="s">
        <v>151</v>
      </c>
      <c r="E139" s="417"/>
      <c r="F139" s="417"/>
      <c r="G139" s="417"/>
      <c r="H139" s="417"/>
      <c r="I139" s="417"/>
      <c r="J139" s="417"/>
      <c r="K139" s="417"/>
      <c r="L139" s="10" t="s">
        <v>152</v>
      </c>
      <c r="M139" s="8"/>
      <c r="N139" s="297" t="s">
        <v>153</v>
      </c>
      <c r="O139" s="233"/>
      <c r="P139" s="829"/>
      <c r="Q139" s="831"/>
      <c r="R139" s="832"/>
      <c r="S139" s="833"/>
      <c r="T139" s="837" t="s">
        <v>154</v>
      </c>
      <c r="U139" s="228"/>
      <c r="V139" s="229"/>
      <c r="W139" s="297" t="s">
        <v>153</v>
      </c>
      <c r="X139" s="233"/>
      <c r="Y139" s="829"/>
      <c r="Z139" s="831"/>
      <c r="AA139" s="832"/>
      <c r="AB139" s="833"/>
      <c r="AC139" s="837" t="s">
        <v>154</v>
      </c>
      <c r="AD139" s="228"/>
      <c r="AE139" s="229"/>
      <c r="AF139" s="141"/>
      <c r="AG139" s="147"/>
      <c r="AH139" s="148" t="s">
        <v>151</v>
      </c>
      <c r="AI139" s="531"/>
      <c r="AJ139" s="531"/>
      <c r="AK139" s="531"/>
      <c r="AL139" s="531"/>
      <c r="AM139" s="531"/>
      <c r="AN139" s="531"/>
      <c r="AO139" s="531"/>
      <c r="AP139" s="149" t="s">
        <v>152</v>
      </c>
      <c r="AQ139" s="169"/>
      <c r="AR139" s="573" t="s">
        <v>153</v>
      </c>
      <c r="AS139" s="574"/>
      <c r="AT139" s="939"/>
      <c r="AU139" s="941"/>
      <c r="AV139" s="942"/>
      <c r="AW139" s="943"/>
      <c r="AX139" s="947" t="s">
        <v>154</v>
      </c>
      <c r="AY139" s="582"/>
      <c r="AZ139" s="583"/>
      <c r="BA139" s="573" t="s">
        <v>153</v>
      </c>
      <c r="BB139" s="574"/>
      <c r="BC139" s="939"/>
      <c r="BD139" s="941"/>
      <c r="BE139" s="942"/>
      <c r="BF139" s="943"/>
      <c r="BG139" s="947" t="s">
        <v>154</v>
      </c>
      <c r="BH139" s="582"/>
      <c r="BI139" s="583"/>
    </row>
    <row r="140" spans="1:61" ht="16.5" customHeight="1" x14ac:dyDescent="0.4">
      <c r="A140" s="1"/>
      <c r="B140" s="1"/>
      <c r="C140" s="16"/>
      <c r="D140" s="17"/>
      <c r="E140" s="17"/>
      <c r="F140" s="17"/>
      <c r="G140" s="17"/>
      <c r="H140" s="17"/>
      <c r="I140" s="17"/>
      <c r="J140" s="17"/>
      <c r="K140" s="17"/>
      <c r="L140" s="17"/>
      <c r="M140" s="9"/>
      <c r="N140" s="234"/>
      <c r="O140" s="235"/>
      <c r="P140" s="830"/>
      <c r="Q140" s="834"/>
      <c r="R140" s="835"/>
      <c r="S140" s="836"/>
      <c r="T140" s="838"/>
      <c r="U140" s="230"/>
      <c r="V140" s="231"/>
      <c r="W140" s="234"/>
      <c r="X140" s="235"/>
      <c r="Y140" s="830"/>
      <c r="Z140" s="834"/>
      <c r="AA140" s="835"/>
      <c r="AB140" s="836"/>
      <c r="AC140" s="838"/>
      <c r="AD140" s="230"/>
      <c r="AE140" s="231"/>
      <c r="AF140" s="141"/>
      <c r="AG140" s="150"/>
      <c r="AH140" s="151"/>
      <c r="AI140" s="151"/>
      <c r="AJ140" s="151"/>
      <c r="AK140" s="151"/>
      <c r="AL140" s="151"/>
      <c r="AM140" s="151"/>
      <c r="AN140" s="151"/>
      <c r="AO140" s="151"/>
      <c r="AP140" s="151"/>
      <c r="AQ140" s="116"/>
      <c r="AR140" s="575"/>
      <c r="AS140" s="507"/>
      <c r="AT140" s="940"/>
      <c r="AU140" s="944"/>
      <c r="AV140" s="945"/>
      <c r="AW140" s="946"/>
      <c r="AX140" s="948"/>
      <c r="AY140" s="584"/>
      <c r="AZ140" s="585"/>
      <c r="BA140" s="575"/>
      <c r="BB140" s="507"/>
      <c r="BC140" s="940"/>
      <c r="BD140" s="944"/>
      <c r="BE140" s="945"/>
      <c r="BF140" s="946"/>
      <c r="BG140" s="948"/>
      <c r="BH140" s="584"/>
      <c r="BI140" s="585"/>
    </row>
    <row r="141" spans="1:61" ht="16.5" customHeight="1" x14ac:dyDescent="0.4">
      <c r="A141" s="1"/>
      <c r="B141" s="1"/>
      <c r="C141" s="815" t="s">
        <v>155</v>
      </c>
      <c r="D141" s="816"/>
      <c r="E141" s="816"/>
      <c r="F141" s="816"/>
      <c r="G141" s="816"/>
      <c r="H141" s="816"/>
      <c r="I141" s="816"/>
      <c r="J141" s="816"/>
      <c r="K141" s="816"/>
      <c r="L141" s="816"/>
      <c r="M141" s="817"/>
      <c r="N141" s="232" t="s">
        <v>145</v>
      </c>
      <c r="O141" s="248"/>
      <c r="P141" s="248"/>
      <c r="Q141" s="248"/>
      <c r="R141" s="248"/>
      <c r="S141" s="249"/>
      <c r="T141" s="299" t="s">
        <v>147</v>
      </c>
      <c r="U141" s="300"/>
      <c r="V141" s="301"/>
      <c r="W141" s="232" t="s">
        <v>145</v>
      </c>
      <c r="X141" s="248"/>
      <c r="Y141" s="248"/>
      <c r="Z141" s="248"/>
      <c r="AA141" s="248"/>
      <c r="AB141" s="249"/>
      <c r="AC141" s="300" t="s">
        <v>147</v>
      </c>
      <c r="AD141" s="300"/>
      <c r="AE141" s="301"/>
      <c r="AF141" s="141"/>
      <c r="AG141" s="949" t="s">
        <v>155</v>
      </c>
      <c r="AH141" s="950"/>
      <c r="AI141" s="950"/>
      <c r="AJ141" s="950"/>
      <c r="AK141" s="950"/>
      <c r="AL141" s="950"/>
      <c r="AM141" s="950"/>
      <c r="AN141" s="950"/>
      <c r="AO141" s="950"/>
      <c r="AP141" s="950"/>
      <c r="AQ141" s="951"/>
      <c r="AR141" s="546" t="s">
        <v>145</v>
      </c>
      <c r="AS141" s="547"/>
      <c r="AT141" s="547"/>
      <c r="AU141" s="547"/>
      <c r="AV141" s="547"/>
      <c r="AW141" s="592"/>
      <c r="AX141" s="586" t="s">
        <v>147</v>
      </c>
      <c r="AY141" s="587"/>
      <c r="AZ141" s="588"/>
      <c r="BA141" s="546" t="s">
        <v>145</v>
      </c>
      <c r="BB141" s="547"/>
      <c r="BC141" s="547"/>
      <c r="BD141" s="547"/>
      <c r="BE141" s="547"/>
      <c r="BF141" s="592"/>
      <c r="BG141" s="587" t="s">
        <v>147</v>
      </c>
      <c r="BH141" s="587"/>
      <c r="BI141" s="588"/>
    </row>
    <row r="142" spans="1:61" ht="16.5" customHeight="1" x14ac:dyDescent="0.4">
      <c r="A142" s="1"/>
      <c r="B142" s="1"/>
      <c r="C142" s="134" t="s">
        <v>315</v>
      </c>
      <c r="D142" s="384" t="s">
        <v>156</v>
      </c>
      <c r="E142" s="384"/>
      <c r="F142" s="384"/>
      <c r="G142" s="384"/>
      <c r="H142" s="384"/>
      <c r="I142" s="384"/>
      <c r="J142" s="384"/>
      <c r="K142" s="384"/>
      <c r="L142" s="384"/>
      <c r="M142" s="758"/>
      <c r="N142" s="250"/>
      <c r="O142" s="251"/>
      <c r="P142" s="251"/>
      <c r="Q142" s="251"/>
      <c r="R142" s="251"/>
      <c r="S142" s="252"/>
      <c r="T142" s="302"/>
      <c r="U142" s="303"/>
      <c r="V142" s="304"/>
      <c r="W142" s="250"/>
      <c r="X142" s="251"/>
      <c r="Y142" s="251"/>
      <c r="Z142" s="251"/>
      <c r="AA142" s="251"/>
      <c r="AB142" s="252"/>
      <c r="AC142" s="303"/>
      <c r="AD142" s="303"/>
      <c r="AE142" s="304"/>
      <c r="AF142" s="141"/>
      <c r="AG142" s="168" t="s">
        <v>315</v>
      </c>
      <c r="AH142" s="558" t="s">
        <v>156</v>
      </c>
      <c r="AI142" s="558"/>
      <c r="AJ142" s="558"/>
      <c r="AK142" s="558"/>
      <c r="AL142" s="558"/>
      <c r="AM142" s="558"/>
      <c r="AN142" s="558"/>
      <c r="AO142" s="558"/>
      <c r="AP142" s="558"/>
      <c r="AQ142" s="926"/>
      <c r="AR142" s="548"/>
      <c r="AS142" s="549"/>
      <c r="AT142" s="549"/>
      <c r="AU142" s="549"/>
      <c r="AV142" s="549"/>
      <c r="AW142" s="593"/>
      <c r="AX142" s="589"/>
      <c r="AY142" s="590"/>
      <c r="AZ142" s="591"/>
      <c r="BA142" s="548"/>
      <c r="BB142" s="549"/>
      <c r="BC142" s="549"/>
      <c r="BD142" s="549"/>
      <c r="BE142" s="549"/>
      <c r="BF142" s="593"/>
      <c r="BG142" s="590"/>
      <c r="BH142" s="590"/>
      <c r="BI142" s="591"/>
    </row>
    <row r="143" spans="1:61" ht="16.5" customHeight="1" x14ac:dyDescent="0.4">
      <c r="A143" s="1"/>
      <c r="B143" s="1"/>
      <c r="C143" s="132" t="s">
        <v>315</v>
      </c>
      <c r="D143" s="262" t="s">
        <v>157</v>
      </c>
      <c r="E143" s="262"/>
      <c r="F143" s="262"/>
      <c r="G143" s="262"/>
      <c r="H143" s="262"/>
      <c r="I143" s="262"/>
      <c r="J143" s="262"/>
      <c r="K143" s="262"/>
      <c r="L143" s="262"/>
      <c r="M143" s="801"/>
      <c r="N143" s="749"/>
      <c r="O143" s="750"/>
      <c r="P143" s="750"/>
      <c r="Q143" s="750"/>
      <c r="R143" s="750"/>
      <c r="S143" s="751"/>
      <c r="T143" s="755"/>
      <c r="U143" s="756"/>
      <c r="V143" s="757"/>
      <c r="W143" s="749"/>
      <c r="X143" s="750"/>
      <c r="Y143" s="750"/>
      <c r="Z143" s="750"/>
      <c r="AA143" s="750"/>
      <c r="AB143" s="751"/>
      <c r="AC143" s="755"/>
      <c r="AD143" s="756"/>
      <c r="AE143" s="757"/>
      <c r="AF143" s="141"/>
      <c r="AG143" s="146" t="s">
        <v>315</v>
      </c>
      <c r="AH143" s="474" t="s">
        <v>157</v>
      </c>
      <c r="AI143" s="474"/>
      <c r="AJ143" s="474"/>
      <c r="AK143" s="474"/>
      <c r="AL143" s="474"/>
      <c r="AM143" s="474"/>
      <c r="AN143" s="474"/>
      <c r="AO143" s="474"/>
      <c r="AP143" s="474"/>
      <c r="AQ143" s="927"/>
      <c r="AR143" s="952"/>
      <c r="AS143" s="953"/>
      <c r="AT143" s="953"/>
      <c r="AU143" s="953"/>
      <c r="AV143" s="953"/>
      <c r="AW143" s="954"/>
      <c r="AX143" s="955"/>
      <c r="AY143" s="956"/>
      <c r="AZ143" s="957"/>
      <c r="BA143" s="952"/>
      <c r="BB143" s="953"/>
      <c r="BC143" s="953"/>
      <c r="BD143" s="953"/>
      <c r="BE143" s="953"/>
      <c r="BF143" s="954"/>
      <c r="BG143" s="955"/>
      <c r="BH143" s="956"/>
      <c r="BI143" s="957"/>
    </row>
    <row r="144" spans="1:61" ht="16.5" customHeight="1" x14ac:dyDescent="0.4">
      <c r="A144" s="1"/>
      <c r="B144" s="1"/>
      <c r="C144" s="132" t="s">
        <v>315</v>
      </c>
      <c r="D144" s="262" t="s">
        <v>158</v>
      </c>
      <c r="E144" s="262"/>
      <c r="F144" s="262"/>
      <c r="G144" s="262"/>
      <c r="H144" s="262"/>
      <c r="I144" s="262"/>
      <c r="J144" s="262"/>
      <c r="K144" s="262"/>
      <c r="L144" s="262"/>
      <c r="M144" s="801"/>
      <c r="N144" s="743"/>
      <c r="O144" s="744"/>
      <c r="P144" s="744"/>
      <c r="Q144" s="744"/>
      <c r="R144" s="744"/>
      <c r="S144" s="745"/>
      <c r="T144" s="746"/>
      <c r="U144" s="747"/>
      <c r="V144" s="748"/>
      <c r="W144" s="743"/>
      <c r="X144" s="744"/>
      <c r="Y144" s="744"/>
      <c r="Z144" s="744"/>
      <c r="AA144" s="744"/>
      <c r="AB144" s="745"/>
      <c r="AC144" s="746"/>
      <c r="AD144" s="747"/>
      <c r="AE144" s="748"/>
      <c r="AF144" s="141"/>
      <c r="AG144" s="146" t="s">
        <v>315</v>
      </c>
      <c r="AH144" s="474" t="s">
        <v>158</v>
      </c>
      <c r="AI144" s="474"/>
      <c r="AJ144" s="474"/>
      <c r="AK144" s="474"/>
      <c r="AL144" s="474"/>
      <c r="AM144" s="474"/>
      <c r="AN144" s="474"/>
      <c r="AO144" s="474"/>
      <c r="AP144" s="474"/>
      <c r="AQ144" s="927"/>
      <c r="AR144" s="958"/>
      <c r="AS144" s="959"/>
      <c r="AT144" s="959"/>
      <c r="AU144" s="959"/>
      <c r="AV144" s="959"/>
      <c r="AW144" s="960"/>
      <c r="AX144" s="961"/>
      <c r="AY144" s="962"/>
      <c r="AZ144" s="963"/>
      <c r="BA144" s="958"/>
      <c r="BB144" s="959"/>
      <c r="BC144" s="959"/>
      <c r="BD144" s="959"/>
      <c r="BE144" s="959"/>
      <c r="BF144" s="960"/>
      <c r="BG144" s="961"/>
      <c r="BH144" s="962"/>
      <c r="BI144" s="963"/>
    </row>
    <row r="145" spans="1:61" ht="16.5" customHeight="1" x14ac:dyDescent="0.4">
      <c r="A145" s="1"/>
      <c r="B145" s="1"/>
      <c r="C145" s="132" t="s">
        <v>315</v>
      </c>
      <c r="D145" s="262" t="s">
        <v>150</v>
      </c>
      <c r="E145" s="262"/>
      <c r="F145" s="262"/>
      <c r="G145" s="262"/>
      <c r="H145" s="262"/>
      <c r="I145" s="262"/>
      <c r="J145" s="262"/>
      <c r="K145" s="262"/>
      <c r="L145" s="262"/>
      <c r="M145" s="801"/>
      <c r="N145" s="856"/>
      <c r="O145" s="857"/>
      <c r="P145" s="857"/>
      <c r="Q145" s="857"/>
      <c r="R145" s="857"/>
      <c r="S145" s="858"/>
      <c r="T145" s="840"/>
      <c r="U145" s="841"/>
      <c r="V145" s="842"/>
      <c r="W145" s="856"/>
      <c r="X145" s="857"/>
      <c r="Y145" s="857"/>
      <c r="Z145" s="857"/>
      <c r="AA145" s="857"/>
      <c r="AB145" s="858"/>
      <c r="AC145" s="840"/>
      <c r="AD145" s="841"/>
      <c r="AE145" s="842"/>
      <c r="AF145" s="141"/>
      <c r="AG145" s="146" t="s">
        <v>315</v>
      </c>
      <c r="AH145" s="474" t="s">
        <v>150</v>
      </c>
      <c r="AI145" s="474"/>
      <c r="AJ145" s="474"/>
      <c r="AK145" s="474"/>
      <c r="AL145" s="474"/>
      <c r="AM145" s="474"/>
      <c r="AN145" s="474"/>
      <c r="AO145" s="474"/>
      <c r="AP145" s="474"/>
      <c r="AQ145" s="927"/>
      <c r="AR145" s="964"/>
      <c r="AS145" s="965"/>
      <c r="AT145" s="965"/>
      <c r="AU145" s="965"/>
      <c r="AV145" s="965"/>
      <c r="AW145" s="966"/>
      <c r="AX145" s="967"/>
      <c r="AY145" s="968"/>
      <c r="AZ145" s="969"/>
      <c r="BA145" s="964"/>
      <c r="BB145" s="965"/>
      <c r="BC145" s="965"/>
      <c r="BD145" s="965"/>
      <c r="BE145" s="965"/>
      <c r="BF145" s="966"/>
      <c r="BG145" s="967"/>
      <c r="BH145" s="968"/>
      <c r="BI145" s="969"/>
    </row>
    <row r="146" spans="1:61" ht="16.5" customHeight="1" x14ac:dyDescent="0.4">
      <c r="A146" s="1"/>
      <c r="B146" s="1"/>
      <c r="C146" s="2"/>
      <c r="D146" s="15" t="s">
        <v>151</v>
      </c>
      <c r="E146" s="343"/>
      <c r="F146" s="343"/>
      <c r="G146" s="343"/>
      <c r="H146" s="343"/>
      <c r="I146" s="343"/>
      <c r="J146" s="343"/>
      <c r="K146" s="343"/>
      <c r="L146" s="10" t="s">
        <v>152</v>
      </c>
      <c r="M146" s="8"/>
      <c r="N146" s="232" t="s">
        <v>159</v>
      </c>
      <c r="O146" s="248"/>
      <c r="P146" s="249"/>
      <c r="Q146" s="408"/>
      <c r="R146" s="409"/>
      <c r="S146" s="410"/>
      <c r="T146" s="837" t="s">
        <v>154</v>
      </c>
      <c r="U146" s="228"/>
      <c r="V146" s="229"/>
      <c r="W146" s="232" t="s">
        <v>159</v>
      </c>
      <c r="X146" s="248"/>
      <c r="Y146" s="249"/>
      <c r="Z146" s="831"/>
      <c r="AA146" s="832"/>
      <c r="AB146" s="833"/>
      <c r="AC146" s="837" t="s">
        <v>154</v>
      </c>
      <c r="AD146" s="228"/>
      <c r="AE146" s="229"/>
      <c r="AF146" s="141"/>
      <c r="AG146" s="147"/>
      <c r="AH146" s="148" t="s">
        <v>151</v>
      </c>
      <c r="AI146" s="474"/>
      <c r="AJ146" s="474"/>
      <c r="AK146" s="474"/>
      <c r="AL146" s="474"/>
      <c r="AM146" s="474"/>
      <c r="AN146" s="474"/>
      <c r="AO146" s="474"/>
      <c r="AP146" s="149" t="s">
        <v>152</v>
      </c>
      <c r="AQ146" s="169"/>
      <c r="AR146" s="546" t="s">
        <v>159</v>
      </c>
      <c r="AS146" s="547"/>
      <c r="AT146" s="592"/>
      <c r="AU146" s="970"/>
      <c r="AV146" s="574"/>
      <c r="AW146" s="939"/>
      <c r="AX146" s="947" t="s">
        <v>154</v>
      </c>
      <c r="AY146" s="582"/>
      <c r="AZ146" s="583"/>
      <c r="BA146" s="546" t="s">
        <v>159</v>
      </c>
      <c r="BB146" s="547"/>
      <c r="BC146" s="592"/>
      <c r="BD146" s="941"/>
      <c r="BE146" s="942"/>
      <c r="BF146" s="943"/>
      <c r="BG146" s="947" t="s">
        <v>154</v>
      </c>
      <c r="BH146" s="582"/>
      <c r="BI146" s="583"/>
    </row>
    <row r="147" spans="1:61" ht="16.5" customHeight="1" x14ac:dyDescent="0.4">
      <c r="A147" s="1"/>
      <c r="B147" s="1"/>
      <c r="C147" s="16"/>
      <c r="D147" s="17"/>
      <c r="E147" s="17"/>
      <c r="F147" s="17"/>
      <c r="G147" s="17"/>
      <c r="H147" s="17"/>
      <c r="I147" s="17"/>
      <c r="J147" s="17"/>
      <c r="K147" s="17"/>
      <c r="L147" s="17"/>
      <c r="M147" s="9"/>
      <c r="N147" s="250"/>
      <c r="O147" s="251"/>
      <c r="P147" s="252"/>
      <c r="Q147" s="411"/>
      <c r="R147" s="278"/>
      <c r="S147" s="412"/>
      <c r="T147" s="838"/>
      <c r="U147" s="230"/>
      <c r="V147" s="231"/>
      <c r="W147" s="250"/>
      <c r="X147" s="251"/>
      <c r="Y147" s="252"/>
      <c r="Z147" s="834"/>
      <c r="AA147" s="835"/>
      <c r="AB147" s="836"/>
      <c r="AC147" s="838"/>
      <c r="AD147" s="230"/>
      <c r="AE147" s="231"/>
      <c r="AF147" s="141"/>
      <c r="AG147" s="150"/>
      <c r="AH147" s="151"/>
      <c r="AI147" s="151"/>
      <c r="AJ147" s="151"/>
      <c r="AK147" s="151"/>
      <c r="AL147" s="151"/>
      <c r="AM147" s="151"/>
      <c r="AN147" s="151"/>
      <c r="AO147" s="151"/>
      <c r="AP147" s="151"/>
      <c r="AQ147" s="116"/>
      <c r="AR147" s="548"/>
      <c r="AS147" s="549"/>
      <c r="AT147" s="593"/>
      <c r="AU147" s="971"/>
      <c r="AV147" s="507"/>
      <c r="AW147" s="940"/>
      <c r="AX147" s="948"/>
      <c r="AY147" s="584"/>
      <c r="AZ147" s="585"/>
      <c r="BA147" s="548"/>
      <c r="BB147" s="549"/>
      <c r="BC147" s="593"/>
      <c r="BD147" s="944"/>
      <c r="BE147" s="945"/>
      <c r="BF147" s="946"/>
      <c r="BG147" s="948"/>
      <c r="BH147" s="584"/>
      <c r="BI147" s="585"/>
    </row>
    <row r="148" spans="1:61" ht="16.5" customHeight="1" x14ac:dyDescent="0.4">
      <c r="A148" s="1"/>
      <c r="B148" s="1"/>
      <c r="C148" s="385" t="s">
        <v>160</v>
      </c>
      <c r="D148" s="386"/>
      <c r="E148" s="386"/>
      <c r="F148" s="386"/>
      <c r="G148" s="386"/>
      <c r="H148" s="386"/>
      <c r="I148" s="386"/>
      <c r="J148" s="386"/>
      <c r="K148" s="386"/>
      <c r="L148" s="386"/>
      <c r="M148" s="423"/>
      <c r="N148" s="752" t="s">
        <v>145</v>
      </c>
      <c r="O148" s="753"/>
      <c r="P148" s="753"/>
      <c r="Q148" s="753"/>
      <c r="R148" s="754"/>
      <c r="S148" s="130" t="s">
        <v>161</v>
      </c>
      <c r="T148" s="787" t="s">
        <v>356</v>
      </c>
      <c r="U148" s="788"/>
      <c r="V148" s="392"/>
      <c r="W148" s="236" t="s">
        <v>145</v>
      </c>
      <c r="X148" s="237"/>
      <c r="Y148" s="237"/>
      <c r="Z148" s="237"/>
      <c r="AA148" s="238"/>
      <c r="AB148" s="130" t="s">
        <v>161</v>
      </c>
      <c r="AC148" s="787" t="s">
        <v>357</v>
      </c>
      <c r="AD148" s="788"/>
      <c r="AE148" s="392"/>
      <c r="AF148" s="141"/>
      <c r="AG148" s="618" t="s">
        <v>160</v>
      </c>
      <c r="AH148" s="619"/>
      <c r="AI148" s="619"/>
      <c r="AJ148" s="619"/>
      <c r="AK148" s="619"/>
      <c r="AL148" s="619"/>
      <c r="AM148" s="619"/>
      <c r="AN148" s="619"/>
      <c r="AO148" s="619"/>
      <c r="AP148" s="619"/>
      <c r="AQ148" s="692"/>
      <c r="AR148" s="972" t="s">
        <v>145</v>
      </c>
      <c r="AS148" s="973"/>
      <c r="AT148" s="973"/>
      <c r="AU148" s="973"/>
      <c r="AV148" s="974"/>
      <c r="AW148" s="155" t="s">
        <v>161</v>
      </c>
      <c r="AX148" s="787" t="s">
        <v>356</v>
      </c>
      <c r="AY148" s="788"/>
      <c r="AZ148" s="392"/>
      <c r="BA148" s="236" t="s">
        <v>145</v>
      </c>
      <c r="BB148" s="237"/>
      <c r="BC148" s="237"/>
      <c r="BD148" s="237"/>
      <c r="BE148" s="238"/>
      <c r="BF148" s="130" t="s">
        <v>161</v>
      </c>
      <c r="BG148" s="787" t="s">
        <v>357</v>
      </c>
      <c r="BH148" s="788"/>
      <c r="BI148" s="392"/>
    </row>
    <row r="149" spans="1:61" ht="16.5" customHeight="1" x14ac:dyDescent="0.4">
      <c r="A149" s="1"/>
      <c r="B149" s="1"/>
      <c r="C149" s="429" t="s">
        <v>162</v>
      </c>
      <c r="D149" s="430"/>
      <c r="E149" s="430"/>
      <c r="F149" s="430"/>
      <c r="G149" s="430"/>
      <c r="H149" s="430"/>
      <c r="I149" s="430"/>
      <c r="J149" s="430"/>
      <c r="K149" s="430"/>
      <c r="L149" s="430"/>
      <c r="M149" s="759"/>
      <c r="N149" s="749"/>
      <c r="O149" s="750"/>
      <c r="P149" s="750"/>
      <c r="Q149" s="750"/>
      <c r="R149" s="751"/>
      <c r="S149" s="126"/>
      <c r="T149" s="755"/>
      <c r="U149" s="756"/>
      <c r="V149" s="757"/>
      <c r="W149" s="749"/>
      <c r="X149" s="750"/>
      <c r="Y149" s="750"/>
      <c r="Z149" s="750"/>
      <c r="AA149" s="751"/>
      <c r="AB149" s="127"/>
      <c r="AC149" s="389"/>
      <c r="AD149" s="390"/>
      <c r="AE149" s="391"/>
      <c r="AF149" s="141"/>
      <c r="AG149" s="626" t="s">
        <v>162</v>
      </c>
      <c r="AH149" s="627"/>
      <c r="AI149" s="627"/>
      <c r="AJ149" s="627"/>
      <c r="AK149" s="627"/>
      <c r="AL149" s="627"/>
      <c r="AM149" s="627"/>
      <c r="AN149" s="627"/>
      <c r="AO149" s="627"/>
      <c r="AP149" s="627"/>
      <c r="AQ149" s="975"/>
      <c r="AR149" s="952"/>
      <c r="AS149" s="953"/>
      <c r="AT149" s="953"/>
      <c r="AU149" s="953"/>
      <c r="AV149" s="954"/>
      <c r="AW149" s="170"/>
      <c r="AX149" s="955"/>
      <c r="AY149" s="956"/>
      <c r="AZ149" s="957"/>
      <c r="BA149" s="952"/>
      <c r="BB149" s="953"/>
      <c r="BC149" s="953"/>
      <c r="BD149" s="953"/>
      <c r="BE149" s="954"/>
      <c r="BF149" s="171"/>
      <c r="BG149" s="976"/>
      <c r="BH149" s="977"/>
      <c r="BI149" s="978"/>
    </row>
    <row r="150" spans="1:61" ht="16.5" customHeight="1" x14ac:dyDescent="0.4">
      <c r="A150" s="1"/>
      <c r="B150" s="8"/>
      <c r="C150" s="131" t="s">
        <v>315</v>
      </c>
      <c r="D150" s="384" t="s">
        <v>163</v>
      </c>
      <c r="E150" s="384"/>
      <c r="F150" s="384"/>
      <c r="G150" s="384"/>
      <c r="H150" s="384"/>
      <c r="I150" s="384"/>
      <c r="J150" s="384"/>
      <c r="K150" s="384"/>
      <c r="L150" s="384"/>
      <c r="M150" s="758"/>
      <c r="N150" s="743"/>
      <c r="O150" s="744"/>
      <c r="P150" s="744"/>
      <c r="Q150" s="744"/>
      <c r="R150" s="745"/>
      <c r="S150" s="128"/>
      <c r="T150" s="746"/>
      <c r="U150" s="747"/>
      <c r="V150" s="748"/>
      <c r="W150" s="743"/>
      <c r="X150" s="744"/>
      <c r="Y150" s="744"/>
      <c r="Z150" s="744"/>
      <c r="AA150" s="745"/>
      <c r="AB150" s="129"/>
      <c r="AC150" s="275"/>
      <c r="AD150" s="276"/>
      <c r="AE150" s="277"/>
      <c r="AF150" s="169"/>
      <c r="AG150" s="152" t="s">
        <v>315</v>
      </c>
      <c r="AH150" s="558" t="s">
        <v>163</v>
      </c>
      <c r="AI150" s="558"/>
      <c r="AJ150" s="558"/>
      <c r="AK150" s="558"/>
      <c r="AL150" s="558"/>
      <c r="AM150" s="558"/>
      <c r="AN150" s="558"/>
      <c r="AO150" s="558"/>
      <c r="AP150" s="558"/>
      <c r="AQ150" s="926"/>
      <c r="AR150" s="958"/>
      <c r="AS150" s="959"/>
      <c r="AT150" s="959"/>
      <c r="AU150" s="959"/>
      <c r="AV150" s="960"/>
      <c r="AW150" s="172"/>
      <c r="AX150" s="961"/>
      <c r="AY150" s="962"/>
      <c r="AZ150" s="963"/>
      <c r="BA150" s="958"/>
      <c r="BB150" s="959"/>
      <c r="BC150" s="959"/>
      <c r="BD150" s="959"/>
      <c r="BE150" s="960"/>
      <c r="BF150" s="173"/>
      <c r="BG150" s="644"/>
      <c r="BH150" s="645"/>
      <c r="BI150" s="646"/>
    </row>
    <row r="151" spans="1:61" ht="16.5" customHeight="1" x14ac:dyDescent="0.4">
      <c r="A151" s="1"/>
      <c r="B151" s="8"/>
      <c r="C151" s="132" t="s">
        <v>315</v>
      </c>
      <c r="D151" s="262" t="s">
        <v>164</v>
      </c>
      <c r="E151" s="262"/>
      <c r="F151" s="262"/>
      <c r="G151" s="262"/>
      <c r="H151" s="262"/>
      <c r="I151" s="262"/>
      <c r="J151" s="262"/>
      <c r="K151" s="262"/>
      <c r="L151" s="262"/>
      <c r="M151" s="801"/>
      <c r="N151" s="743"/>
      <c r="O151" s="744"/>
      <c r="P151" s="744"/>
      <c r="Q151" s="744"/>
      <c r="R151" s="745"/>
      <c r="S151" s="128"/>
      <c r="T151" s="746"/>
      <c r="U151" s="747"/>
      <c r="V151" s="748"/>
      <c r="W151" s="743"/>
      <c r="X151" s="744"/>
      <c r="Y151" s="744"/>
      <c r="Z151" s="744"/>
      <c r="AA151" s="745"/>
      <c r="AB151" s="129"/>
      <c r="AC151" s="275"/>
      <c r="AD151" s="276"/>
      <c r="AE151" s="277"/>
      <c r="AF151" s="169"/>
      <c r="AG151" s="146" t="s">
        <v>315</v>
      </c>
      <c r="AH151" s="474" t="s">
        <v>164</v>
      </c>
      <c r="AI151" s="474"/>
      <c r="AJ151" s="474"/>
      <c r="AK151" s="474"/>
      <c r="AL151" s="474"/>
      <c r="AM151" s="474"/>
      <c r="AN151" s="474"/>
      <c r="AO151" s="474"/>
      <c r="AP151" s="474"/>
      <c r="AQ151" s="927"/>
      <c r="AR151" s="958"/>
      <c r="AS151" s="959"/>
      <c r="AT151" s="959"/>
      <c r="AU151" s="959"/>
      <c r="AV151" s="960"/>
      <c r="AW151" s="172"/>
      <c r="AX151" s="961"/>
      <c r="AY151" s="962"/>
      <c r="AZ151" s="963"/>
      <c r="BA151" s="958"/>
      <c r="BB151" s="959"/>
      <c r="BC151" s="959"/>
      <c r="BD151" s="959"/>
      <c r="BE151" s="960"/>
      <c r="BF151" s="173"/>
      <c r="BG151" s="644"/>
      <c r="BH151" s="645"/>
      <c r="BI151" s="646"/>
    </row>
    <row r="152" spans="1:61" ht="16.5" customHeight="1" x14ac:dyDescent="0.4">
      <c r="A152" s="1"/>
      <c r="B152" s="8"/>
      <c r="C152" s="132" t="s">
        <v>315</v>
      </c>
      <c r="D152" s="262" t="s">
        <v>165</v>
      </c>
      <c r="E152" s="262"/>
      <c r="F152" s="262"/>
      <c r="G152" s="262"/>
      <c r="H152" s="262"/>
      <c r="I152" s="262"/>
      <c r="J152" s="262"/>
      <c r="K152" s="262"/>
      <c r="L152" s="262"/>
      <c r="M152" s="801"/>
      <c r="N152" s="743"/>
      <c r="O152" s="744"/>
      <c r="P152" s="744"/>
      <c r="Q152" s="744"/>
      <c r="R152" s="745"/>
      <c r="S152" s="128"/>
      <c r="T152" s="746"/>
      <c r="U152" s="747"/>
      <c r="V152" s="748"/>
      <c r="W152" s="743"/>
      <c r="X152" s="744"/>
      <c r="Y152" s="744"/>
      <c r="Z152" s="744"/>
      <c r="AA152" s="745"/>
      <c r="AB152" s="129"/>
      <c r="AC152" s="275"/>
      <c r="AD152" s="276"/>
      <c r="AE152" s="277"/>
      <c r="AF152" s="169"/>
      <c r="AG152" s="146" t="s">
        <v>315</v>
      </c>
      <c r="AH152" s="474" t="s">
        <v>165</v>
      </c>
      <c r="AI152" s="474"/>
      <c r="AJ152" s="474"/>
      <c r="AK152" s="474"/>
      <c r="AL152" s="474"/>
      <c r="AM152" s="474"/>
      <c r="AN152" s="474"/>
      <c r="AO152" s="474"/>
      <c r="AP152" s="474"/>
      <c r="AQ152" s="927"/>
      <c r="AR152" s="958"/>
      <c r="AS152" s="959"/>
      <c r="AT152" s="959"/>
      <c r="AU152" s="959"/>
      <c r="AV152" s="960"/>
      <c r="AW152" s="172"/>
      <c r="AX152" s="961"/>
      <c r="AY152" s="962"/>
      <c r="AZ152" s="963"/>
      <c r="BA152" s="958"/>
      <c r="BB152" s="959"/>
      <c r="BC152" s="959"/>
      <c r="BD152" s="959"/>
      <c r="BE152" s="960"/>
      <c r="BF152" s="173"/>
      <c r="BG152" s="644"/>
      <c r="BH152" s="645"/>
      <c r="BI152" s="646"/>
    </row>
    <row r="153" spans="1:61" ht="16.5" customHeight="1" x14ac:dyDescent="0.4">
      <c r="A153" s="1"/>
      <c r="B153" s="8"/>
      <c r="C153" s="132" t="s">
        <v>315</v>
      </c>
      <c r="D153" s="262" t="s">
        <v>166</v>
      </c>
      <c r="E153" s="262"/>
      <c r="F153" s="262"/>
      <c r="G153" s="262"/>
      <c r="H153" s="262"/>
      <c r="I153" s="262"/>
      <c r="J153" s="262"/>
      <c r="K153" s="262"/>
      <c r="L153" s="262"/>
      <c r="M153" s="801"/>
      <c r="N153" s="743"/>
      <c r="O153" s="744"/>
      <c r="P153" s="744"/>
      <c r="Q153" s="744"/>
      <c r="R153" s="745"/>
      <c r="S153" s="128"/>
      <c r="T153" s="746"/>
      <c r="U153" s="747"/>
      <c r="V153" s="748"/>
      <c r="W153" s="743"/>
      <c r="X153" s="744"/>
      <c r="Y153" s="744"/>
      <c r="Z153" s="744"/>
      <c r="AA153" s="745"/>
      <c r="AB153" s="129"/>
      <c r="AC153" s="275"/>
      <c r="AD153" s="276"/>
      <c r="AE153" s="277"/>
      <c r="AF153" s="169"/>
      <c r="AG153" s="146" t="s">
        <v>315</v>
      </c>
      <c r="AH153" s="474" t="s">
        <v>166</v>
      </c>
      <c r="AI153" s="474"/>
      <c r="AJ153" s="474"/>
      <c r="AK153" s="474"/>
      <c r="AL153" s="474"/>
      <c r="AM153" s="474"/>
      <c r="AN153" s="474"/>
      <c r="AO153" s="474"/>
      <c r="AP153" s="474"/>
      <c r="AQ153" s="927"/>
      <c r="AR153" s="958"/>
      <c r="AS153" s="959"/>
      <c r="AT153" s="959"/>
      <c r="AU153" s="959"/>
      <c r="AV153" s="960"/>
      <c r="AW153" s="172"/>
      <c r="AX153" s="961"/>
      <c r="AY153" s="962"/>
      <c r="AZ153" s="963"/>
      <c r="BA153" s="958"/>
      <c r="BB153" s="959"/>
      <c r="BC153" s="959"/>
      <c r="BD153" s="959"/>
      <c r="BE153" s="960"/>
      <c r="BF153" s="173"/>
      <c r="BG153" s="644"/>
      <c r="BH153" s="645"/>
      <c r="BI153" s="646"/>
    </row>
    <row r="154" spans="1:61" ht="16.5" customHeight="1" x14ac:dyDescent="0.4">
      <c r="A154" s="1"/>
      <c r="B154" s="8"/>
      <c r="C154" s="132" t="s">
        <v>315</v>
      </c>
      <c r="D154" s="262" t="s">
        <v>167</v>
      </c>
      <c r="E154" s="262"/>
      <c r="F154" s="262"/>
      <c r="G154" s="262"/>
      <c r="H154" s="262"/>
      <c r="I154" s="262"/>
      <c r="J154" s="262"/>
      <c r="K154" s="262"/>
      <c r="L154" s="262"/>
      <c r="M154" s="801"/>
      <c r="N154" s="743"/>
      <c r="O154" s="744"/>
      <c r="P154" s="744"/>
      <c r="Q154" s="744"/>
      <c r="R154" s="745"/>
      <c r="S154" s="128"/>
      <c r="T154" s="746"/>
      <c r="U154" s="747"/>
      <c r="V154" s="748"/>
      <c r="W154" s="743"/>
      <c r="X154" s="744"/>
      <c r="Y154" s="744"/>
      <c r="Z154" s="744"/>
      <c r="AA154" s="745"/>
      <c r="AB154" s="129"/>
      <c r="AC154" s="275"/>
      <c r="AD154" s="276"/>
      <c r="AE154" s="277"/>
      <c r="AF154" s="169"/>
      <c r="AG154" s="146" t="s">
        <v>315</v>
      </c>
      <c r="AH154" s="474" t="s">
        <v>167</v>
      </c>
      <c r="AI154" s="474"/>
      <c r="AJ154" s="474"/>
      <c r="AK154" s="474"/>
      <c r="AL154" s="474"/>
      <c r="AM154" s="474"/>
      <c r="AN154" s="474"/>
      <c r="AO154" s="474"/>
      <c r="AP154" s="474"/>
      <c r="AQ154" s="927"/>
      <c r="AR154" s="958"/>
      <c r="AS154" s="959"/>
      <c r="AT154" s="959"/>
      <c r="AU154" s="959"/>
      <c r="AV154" s="960"/>
      <c r="AW154" s="172"/>
      <c r="AX154" s="961"/>
      <c r="AY154" s="962"/>
      <c r="AZ154" s="963"/>
      <c r="BA154" s="958"/>
      <c r="BB154" s="959"/>
      <c r="BC154" s="959"/>
      <c r="BD154" s="959"/>
      <c r="BE154" s="960"/>
      <c r="BF154" s="173"/>
      <c r="BG154" s="644"/>
      <c r="BH154" s="645"/>
      <c r="BI154" s="646"/>
    </row>
    <row r="155" spans="1:61" ht="16.5" customHeight="1" x14ac:dyDescent="0.4">
      <c r="A155" s="1"/>
      <c r="B155" s="8"/>
      <c r="C155" s="132" t="s">
        <v>315</v>
      </c>
      <c r="D155" s="262" t="s">
        <v>168</v>
      </c>
      <c r="E155" s="262"/>
      <c r="F155" s="262"/>
      <c r="G155" s="262"/>
      <c r="H155" s="262"/>
      <c r="I155" s="262"/>
      <c r="J155" s="262"/>
      <c r="K155" s="262"/>
      <c r="L155" s="262"/>
      <c r="M155" s="801"/>
      <c r="N155" s="743"/>
      <c r="O155" s="744"/>
      <c r="P155" s="744"/>
      <c r="Q155" s="744"/>
      <c r="R155" s="745"/>
      <c r="S155" s="128"/>
      <c r="T155" s="746"/>
      <c r="U155" s="747"/>
      <c r="V155" s="748"/>
      <c r="W155" s="743"/>
      <c r="X155" s="744"/>
      <c r="Y155" s="744"/>
      <c r="Z155" s="744"/>
      <c r="AA155" s="745"/>
      <c r="AB155" s="129"/>
      <c r="AC155" s="275"/>
      <c r="AD155" s="276"/>
      <c r="AE155" s="277"/>
      <c r="AF155" s="169"/>
      <c r="AG155" s="146" t="s">
        <v>315</v>
      </c>
      <c r="AH155" s="474" t="s">
        <v>168</v>
      </c>
      <c r="AI155" s="474"/>
      <c r="AJ155" s="474"/>
      <c r="AK155" s="474"/>
      <c r="AL155" s="474"/>
      <c r="AM155" s="474"/>
      <c r="AN155" s="474"/>
      <c r="AO155" s="474"/>
      <c r="AP155" s="474"/>
      <c r="AQ155" s="927"/>
      <c r="AR155" s="958"/>
      <c r="AS155" s="959"/>
      <c r="AT155" s="959"/>
      <c r="AU155" s="959"/>
      <c r="AV155" s="960"/>
      <c r="AW155" s="172"/>
      <c r="AX155" s="961"/>
      <c r="AY155" s="962"/>
      <c r="AZ155" s="963"/>
      <c r="BA155" s="958"/>
      <c r="BB155" s="959"/>
      <c r="BC155" s="959"/>
      <c r="BD155" s="959"/>
      <c r="BE155" s="960"/>
      <c r="BF155" s="173"/>
      <c r="BG155" s="644"/>
      <c r="BH155" s="645"/>
      <c r="BI155" s="646"/>
    </row>
    <row r="156" spans="1:61" ht="16.5" customHeight="1" x14ac:dyDescent="0.4">
      <c r="A156" s="1"/>
      <c r="B156" s="8"/>
      <c r="C156" s="132" t="s">
        <v>315</v>
      </c>
      <c r="D156" s="262" t="s">
        <v>169</v>
      </c>
      <c r="E156" s="262"/>
      <c r="F156" s="262"/>
      <c r="G156" s="262"/>
      <c r="H156" s="262"/>
      <c r="I156" s="262"/>
      <c r="J156" s="262"/>
      <c r="K156" s="262"/>
      <c r="L156" s="262"/>
      <c r="M156" s="801"/>
      <c r="N156" s="743"/>
      <c r="O156" s="744"/>
      <c r="P156" s="744"/>
      <c r="Q156" s="744"/>
      <c r="R156" s="745"/>
      <c r="S156" s="128"/>
      <c r="T156" s="746"/>
      <c r="U156" s="747"/>
      <c r="V156" s="748"/>
      <c r="W156" s="743"/>
      <c r="X156" s="744"/>
      <c r="Y156" s="744"/>
      <c r="Z156" s="744"/>
      <c r="AA156" s="745"/>
      <c r="AB156" s="129"/>
      <c r="AC156" s="275"/>
      <c r="AD156" s="276"/>
      <c r="AE156" s="277"/>
      <c r="AF156" s="169"/>
      <c r="AG156" s="146" t="s">
        <v>315</v>
      </c>
      <c r="AH156" s="474" t="s">
        <v>169</v>
      </c>
      <c r="AI156" s="474"/>
      <c r="AJ156" s="474"/>
      <c r="AK156" s="474"/>
      <c r="AL156" s="474"/>
      <c r="AM156" s="474"/>
      <c r="AN156" s="474"/>
      <c r="AO156" s="474"/>
      <c r="AP156" s="474"/>
      <c r="AQ156" s="927"/>
      <c r="AR156" s="958"/>
      <c r="AS156" s="959"/>
      <c r="AT156" s="959"/>
      <c r="AU156" s="959"/>
      <c r="AV156" s="960"/>
      <c r="AW156" s="172"/>
      <c r="AX156" s="961"/>
      <c r="AY156" s="962"/>
      <c r="AZ156" s="963"/>
      <c r="BA156" s="958"/>
      <c r="BB156" s="959"/>
      <c r="BC156" s="959"/>
      <c r="BD156" s="959"/>
      <c r="BE156" s="960"/>
      <c r="BF156" s="173"/>
      <c r="BG156" s="644"/>
      <c r="BH156" s="645"/>
      <c r="BI156" s="646"/>
    </row>
    <row r="157" spans="1:61" ht="16.5" customHeight="1" x14ac:dyDescent="0.4">
      <c r="A157" s="1"/>
      <c r="B157" s="8"/>
      <c r="C157" s="132" t="s">
        <v>315</v>
      </c>
      <c r="D157" s="262" t="s">
        <v>170</v>
      </c>
      <c r="E157" s="262"/>
      <c r="F157" s="262"/>
      <c r="G157" s="262"/>
      <c r="H157" s="262"/>
      <c r="I157" s="262"/>
      <c r="J157" s="262"/>
      <c r="K157" s="262"/>
      <c r="L157" s="262"/>
      <c r="M157" s="801"/>
      <c r="N157" s="743"/>
      <c r="O157" s="744"/>
      <c r="P157" s="744"/>
      <c r="Q157" s="744"/>
      <c r="R157" s="745"/>
      <c r="S157" s="128"/>
      <c r="T157" s="746"/>
      <c r="U157" s="747"/>
      <c r="V157" s="748"/>
      <c r="W157" s="743"/>
      <c r="X157" s="744"/>
      <c r="Y157" s="744"/>
      <c r="Z157" s="744"/>
      <c r="AA157" s="745"/>
      <c r="AB157" s="129"/>
      <c r="AC157" s="275"/>
      <c r="AD157" s="276"/>
      <c r="AE157" s="277"/>
      <c r="AF157" s="169"/>
      <c r="AG157" s="146" t="s">
        <v>315</v>
      </c>
      <c r="AH157" s="474" t="s">
        <v>170</v>
      </c>
      <c r="AI157" s="474"/>
      <c r="AJ157" s="474"/>
      <c r="AK157" s="474"/>
      <c r="AL157" s="474"/>
      <c r="AM157" s="474"/>
      <c r="AN157" s="474"/>
      <c r="AO157" s="474"/>
      <c r="AP157" s="474"/>
      <c r="AQ157" s="927"/>
      <c r="AR157" s="958"/>
      <c r="AS157" s="959"/>
      <c r="AT157" s="959"/>
      <c r="AU157" s="959"/>
      <c r="AV157" s="960"/>
      <c r="AW157" s="172"/>
      <c r="AX157" s="961"/>
      <c r="AY157" s="962"/>
      <c r="AZ157" s="963"/>
      <c r="BA157" s="958"/>
      <c r="BB157" s="959"/>
      <c r="BC157" s="959"/>
      <c r="BD157" s="959"/>
      <c r="BE157" s="960"/>
      <c r="BF157" s="173"/>
      <c r="BG157" s="644"/>
      <c r="BH157" s="645"/>
      <c r="BI157" s="646"/>
    </row>
    <row r="158" spans="1:61" ht="16.5" customHeight="1" x14ac:dyDescent="0.4">
      <c r="A158" s="1"/>
      <c r="B158" s="8"/>
      <c r="C158" s="132" t="s">
        <v>315</v>
      </c>
      <c r="D158" s="466" t="s">
        <v>171</v>
      </c>
      <c r="E158" s="466"/>
      <c r="F158" s="466"/>
      <c r="G158" s="466"/>
      <c r="H158" s="466"/>
      <c r="I158" s="466"/>
      <c r="J158" s="466"/>
      <c r="K158" s="466"/>
      <c r="L158" s="466"/>
      <c r="M158" s="839"/>
      <c r="N158" s="743"/>
      <c r="O158" s="744"/>
      <c r="P158" s="744"/>
      <c r="Q158" s="744"/>
      <c r="R158" s="745"/>
      <c r="S158" s="128"/>
      <c r="T158" s="746"/>
      <c r="U158" s="747"/>
      <c r="V158" s="748"/>
      <c r="W158" s="743"/>
      <c r="X158" s="744"/>
      <c r="Y158" s="744"/>
      <c r="Z158" s="744"/>
      <c r="AA158" s="745"/>
      <c r="AB158" s="129"/>
      <c r="AC158" s="275"/>
      <c r="AD158" s="276"/>
      <c r="AE158" s="277"/>
      <c r="AF158" s="169"/>
      <c r="AG158" s="146" t="s">
        <v>315</v>
      </c>
      <c r="AH158" s="647" t="s">
        <v>171</v>
      </c>
      <c r="AI158" s="647"/>
      <c r="AJ158" s="647"/>
      <c r="AK158" s="647"/>
      <c r="AL158" s="647"/>
      <c r="AM158" s="647"/>
      <c r="AN158" s="647"/>
      <c r="AO158" s="647"/>
      <c r="AP158" s="647"/>
      <c r="AQ158" s="979"/>
      <c r="AR158" s="958"/>
      <c r="AS158" s="959"/>
      <c r="AT158" s="959"/>
      <c r="AU158" s="959"/>
      <c r="AV158" s="960"/>
      <c r="AW158" s="172"/>
      <c r="AX158" s="961"/>
      <c r="AY158" s="962"/>
      <c r="AZ158" s="963"/>
      <c r="BA158" s="958"/>
      <c r="BB158" s="959"/>
      <c r="BC158" s="959"/>
      <c r="BD158" s="959"/>
      <c r="BE158" s="960"/>
      <c r="BF158" s="173"/>
      <c r="BG158" s="644"/>
      <c r="BH158" s="645"/>
      <c r="BI158" s="646"/>
    </row>
    <row r="159" spans="1:61" ht="16.5" customHeight="1" x14ac:dyDescent="0.4">
      <c r="A159" s="1"/>
      <c r="B159" s="8"/>
      <c r="C159" s="132"/>
      <c r="D159" s="466"/>
      <c r="E159" s="466"/>
      <c r="F159" s="466"/>
      <c r="G159" s="466"/>
      <c r="H159" s="466"/>
      <c r="I159" s="466"/>
      <c r="J159" s="466"/>
      <c r="K159" s="466"/>
      <c r="L159" s="466"/>
      <c r="M159" s="839"/>
      <c r="N159" s="743"/>
      <c r="O159" s="744"/>
      <c r="P159" s="744"/>
      <c r="Q159" s="744"/>
      <c r="R159" s="745"/>
      <c r="S159" s="128"/>
      <c r="T159" s="746"/>
      <c r="U159" s="747"/>
      <c r="V159" s="748"/>
      <c r="W159" s="743"/>
      <c r="X159" s="744"/>
      <c r="Y159" s="744"/>
      <c r="Z159" s="744"/>
      <c r="AA159" s="745"/>
      <c r="AB159" s="129"/>
      <c r="AC159" s="275"/>
      <c r="AD159" s="276"/>
      <c r="AE159" s="277"/>
      <c r="AF159" s="169"/>
      <c r="AG159" s="146"/>
      <c r="AH159" s="647"/>
      <c r="AI159" s="647"/>
      <c r="AJ159" s="647"/>
      <c r="AK159" s="647"/>
      <c r="AL159" s="647"/>
      <c r="AM159" s="647"/>
      <c r="AN159" s="647"/>
      <c r="AO159" s="647"/>
      <c r="AP159" s="647"/>
      <c r="AQ159" s="979"/>
      <c r="AR159" s="958"/>
      <c r="AS159" s="959"/>
      <c r="AT159" s="959"/>
      <c r="AU159" s="959"/>
      <c r="AV159" s="960"/>
      <c r="AW159" s="172"/>
      <c r="AX159" s="961"/>
      <c r="AY159" s="962"/>
      <c r="AZ159" s="963"/>
      <c r="BA159" s="958"/>
      <c r="BB159" s="959"/>
      <c r="BC159" s="959"/>
      <c r="BD159" s="959"/>
      <c r="BE159" s="960"/>
      <c r="BF159" s="173"/>
      <c r="BG159" s="644"/>
      <c r="BH159" s="645"/>
      <c r="BI159" s="646"/>
    </row>
    <row r="160" spans="1:61" ht="16.5" customHeight="1" x14ac:dyDescent="0.4">
      <c r="A160" s="1"/>
      <c r="B160" s="8"/>
      <c r="C160" s="132" t="s">
        <v>315</v>
      </c>
      <c r="D160" s="262" t="s">
        <v>172</v>
      </c>
      <c r="E160" s="262"/>
      <c r="F160" s="262"/>
      <c r="G160" s="262"/>
      <c r="H160" s="262"/>
      <c r="I160" s="262"/>
      <c r="J160" s="262"/>
      <c r="K160" s="262"/>
      <c r="L160" s="262"/>
      <c r="M160" s="801"/>
      <c r="N160" s="743"/>
      <c r="O160" s="744"/>
      <c r="P160" s="744"/>
      <c r="Q160" s="744"/>
      <c r="R160" s="745"/>
      <c r="S160" s="128"/>
      <c r="T160" s="746"/>
      <c r="U160" s="747"/>
      <c r="V160" s="748"/>
      <c r="W160" s="743"/>
      <c r="X160" s="744"/>
      <c r="Y160" s="744"/>
      <c r="Z160" s="744"/>
      <c r="AA160" s="745"/>
      <c r="AB160" s="129"/>
      <c r="AC160" s="275"/>
      <c r="AD160" s="276"/>
      <c r="AE160" s="277"/>
      <c r="AF160" s="169"/>
      <c r="AG160" s="146" t="s">
        <v>315</v>
      </c>
      <c r="AH160" s="474" t="s">
        <v>172</v>
      </c>
      <c r="AI160" s="474"/>
      <c r="AJ160" s="474"/>
      <c r="AK160" s="474"/>
      <c r="AL160" s="474"/>
      <c r="AM160" s="474"/>
      <c r="AN160" s="474"/>
      <c r="AO160" s="474"/>
      <c r="AP160" s="474"/>
      <c r="AQ160" s="927"/>
      <c r="AR160" s="958"/>
      <c r="AS160" s="959"/>
      <c r="AT160" s="959"/>
      <c r="AU160" s="959"/>
      <c r="AV160" s="960"/>
      <c r="AW160" s="172"/>
      <c r="AX160" s="961"/>
      <c r="AY160" s="962"/>
      <c r="AZ160" s="963"/>
      <c r="BA160" s="958"/>
      <c r="BB160" s="959"/>
      <c r="BC160" s="959"/>
      <c r="BD160" s="959"/>
      <c r="BE160" s="960"/>
      <c r="BF160" s="173"/>
      <c r="BG160" s="644"/>
      <c r="BH160" s="645"/>
      <c r="BI160" s="646"/>
    </row>
    <row r="161" spans="1:61" ht="16.5" customHeight="1" x14ac:dyDescent="0.4">
      <c r="A161" s="1"/>
      <c r="B161" s="8"/>
      <c r="C161" s="132" t="s">
        <v>315</v>
      </c>
      <c r="D161" s="262" t="s">
        <v>173</v>
      </c>
      <c r="E161" s="262"/>
      <c r="F161" s="262"/>
      <c r="G161" s="262"/>
      <c r="H161" s="262"/>
      <c r="I161" s="262"/>
      <c r="J161" s="262"/>
      <c r="K161" s="262"/>
      <c r="L161" s="262"/>
      <c r="M161" s="801"/>
      <c r="N161" s="743"/>
      <c r="O161" s="744"/>
      <c r="P161" s="744"/>
      <c r="Q161" s="744"/>
      <c r="R161" s="745"/>
      <c r="S161" s="128"/>
      <c r="T161" s="746"/>
      <c r="U161" s="747"/>
      <c r="V161" s="748"/>
      <c r="W161" s="743"/>
      <c r="X161" s="744"/>
      <c r="Y161" s="744"/>
      <c r="Z161" s="744"/>
      <c r="AA161" s="745"/>
      <c r="AB161" s="129"/>
      <c r="AC161" s="275"/>
      <c r="AD161" s="276"/>
      <c r="AE161" s="277"/>
      <c r="AF161" s="169"/>
      <c r="AG161" s="146" t="s">
        <v>315</v>
      </c>
      <c r="AH161" s="474" t="s">
        <v>173</v>
      </c>
      <c r="AI161" s="474"/>
      <c r="AJ161" s="474"/>
      <c r="AK161" s="474"/>
      <c r="AL161" s="474"/>
      <c r="AM161" s="474"/>
      <c r="AN161" s="474"/>
      <c r="AO161" s="474"/>
      <c r="AP161" s="474"/>
      <c r="AQ161" s="927"/>
      <c r="AR161" s="958"/>
      <c r="AS161" s="959"/>
      <c r="AT161" s="959"/>
      <c r="AU161" s="959"/>
      <c r="AV161" s="960"/>
      <c r="AW161" s="172"/>
      <c r="AX161" s="961"/>
      <c r="AY161" s="962"/>
      <c r="AZ161" s="963"/>
      <c r="BA161" s="958"/>
      <c r="BB161" s="959"/>
      <c r="BC161" s="959"/>
      <c r="BD161" s="959"/>
      <c r="BE161" s="960"/>
      <c r="BF161" s="173"/>
      <c r="BG161" s="644"/>
      <c r="BH161" s="645"/>
      <c r="BI161" s="646"/>
    </row>
    <row r="162" spans="1:61" ht="16.5" customHeight="1" x14ac:dyDescent="0.4">
      <c r="A162" s="1"/>
      <c r="B162" s="8"/>
      <c r="C162" s="132" t="s">
        <v>315</v>
      </c>
      <c r="D162" s="262" t="s">
        <v>174</v>
      </c>
      <c r="E162" s="262"/>
      <c r="F162" s="262"/>
      <c r="G162" s="262"/>
      <c r="H162" s="262"/>
      <c r="I162" s="262"/>
      <c r="J162" s="262"/>
      <c r="K162" s="262"/>
      <c r="L162" s="262"/>
      <c r="M162" s="801"/>
      <c r="N162" s="743"/>
      <c r="O162" s="744"/>
      <c r="P162" s="744"/>
      <c r="Q162" s="744"/>
      <c r="R162" s="745"/>
      <c r="S162" s="128"/>
      <c r="T162" s="746"/>
      <c r="U162" s="747"/>
      <c r="V162" s="748"/>
      <c r="W162" s="743"/>
      <c r="X162" s="744"/>
      <c r="Y162" s="744"/>
      <c r="Z162" s="744"/>
      <c r="AA162" s="745"/>
      <c r="AB162" s="129"/>
      <c r="AC162" s="275"/>
      <c r="AD162" s="276"/>
      <c r="AE162" s="277"/>
      <c r="AF162" s="169"/>
      <c r="AG162" s="146" t="s">
        <v>315</v>
      </c>
      <c r="AH162" s="474" t="s">
        <v>174</v>
      </c>
      <c r="AI162" s="474"/>
      <c r="AJ162" s="474"/>
      <c r="AK162" s="474"/>
      <c r="AL162" s="474"/>
      <c r="AM162" s="474"/>
      <c r="AN162" s="474"/>
      <c r="AO162" s="474"/>
      <c r="AP162" s="474"/>
      <c r="AQ162" s="927"/>
      <c r="AR162" s="958"/>
      <c r="AS162" s="959"/>
      <c r="AT162" s="959"/>
      <c r="AU162" s="959"/>
      <c r="AV162" s="960"/>
      <c r="AW162" s="172"/>
      <c r="AX162" s="961"/>
      <c r="AY162" s="962"/>
      <c r="AZ162" s="963"/>
      <c r="BA162" s="958"/>
      <c r="BB162" s="959"/>
      <c r="BC162" s="959"/>
      <c r="BD162" s="959"/>
      <c r="BE162" s="960"/>
      <c r="BF162" s="173"/>
      <c r="BG162" s="644"/>
      <c r="BH162" s="645"/>
      <c r="BI162" s="646"/>
    </row>
    <row r="163" spans="1:61" ht="16.5" customHeight="1" x14ac:dyDescent="0.4">
      <c r="A163" s="1"/>
      <c r="B163" s="1"/>
      <c r="C163" s="132" t="s">
        <v>315</v>
      </c>
      <c r="D163" s="262" t="s">
        <v>150</v>
      </c>
      <c r="E163" s="262"/>
      <c r="F163" s="262"/>
      <c r="G163" s="262"/>
      <c r="H163" s="262"/>
      <c r="I163" s="262"/>
      <c r="J163" s="262"/>
      <c r="K163" s="262"/>
      <c r="L163" s="262"/>
      <c r="M163" s="801"/>
      <c r="N163" s="743"/>
      <c r="O163" s="744"/>
      <c r="P163" s="744"/>
      <c r="Q163" s="744"/>
      <c r="R163" s="745"/>
      <c r="S163" s="128"/>
      <c r="T163" s="746"/>
      <c r="U163" s="747"/>
      <c r="V163" s="748"/>
      <c r="W163" s="743"/>
      <c r="X163" s="744"/>
      <c r="Y163" s="744"/>
      <c r="Z163" s="744"/>
      <c r="AA163" s="745"/>
      <c r="AB163" s="129"/>
      <c r="AC163" s="275"/>
      <c r="AD163" s="276"/>
      <c r="AE163" s="277"/>
      <c r="AF163" s="141"/>
      <c r="AG163" s="146" t="s">
        <v>315</v>
      </c>
      <c r="AH163" s="474" t="s">
        <v>150</v>
      </c>
      <c r="AI163" s="474"/>
      <c r="AJ163" s="474"/>
      <c r="AK163" s="474"/>
      <c r="AL163" s="474"/>
      <c r="AM163" s="474"/>
      <c r="AN163" s="474"/>
      <c r="AO163" s="474"/>
      <c r="AP163" s="474"/>
      <c r="AQ163" s="927"/>
      <c r="AR163" s="958"/>
      <c r="AS163" s="959"/>
      <c r="AT163" s="959"/>
      <c r="AU163" s="959"/>
      <c r="AV163" s="960"/>
      <c r="AW163" s="172"/>
      <c r="AX163" s="961"/>
      <c r="AY163" s="962"/>
      <c r="AZ163" s="963"/>
      <c r="BA163" s="958"/>
      <c r="BB163" s="959"/>
      <c r="BC163" s="959"/>
      <c r="BD163" s="959"/>
      <c r="BE163" s="960"/>
      <c r="BF163" s="173"/>
      <c r="BG163" s="644"/>
      <c r="BH163" s="645"/>
      <c r="BI163" s="646"/>
    </row>
    <row r="164" spans="1:61" ht="16.5" customHeight="1" x14ac:dyDescent="0.4">
      <c r="A164" s="1"/>
      <c r="B164" s="1"/>
      <c r="C164" s="2"/>
      <c r="D164" s="15" t="s">
        <v>151</v>
      </c>
      <c r="E164" s="343"/>
      <c r="F164" s="343"/>
      <c r="G164" s="343"/>
      <c r="H164" s="343"/>
      <c r="I164" s="343"/>
      <c r="J164" s="343"/>
      <c r="K164" s="343"/>
      <c r="L164" s="10" t="s">
        <v>152</v>
      </c>
      <c r="M164" s="1"/>
      <c r="N164" s="743"/>
      <c r="O164" s="744"/>
      <c r="P164" s="744"/>
      <c r="Q164" s="744"/>
      <c r="R164" s="745"/>
      <c r="S164" s="128"/>
      <c r="T164" s="746"/>
      <c r="U164" s="747"/>
      <c r="V164" s="748"/>
      <c r="W164" s="743"/>
      <c r="X164" s="744"/>
      <c r="Y164" s="744"/>
      <c r="Z164" s="744"/>
      <c r="AA164" s="745"/>
      <c r="AB164" s="129"/>
      <c r="AC164" s="275"/>
      <c r="AD164" s="276"/>
      <c r="AE164" s="277"/>
      <c r="AF164" s="141"/>
      <c r="AG164" s="147"/>
      <c r="AH164" s="148" t="s">
        <v>151</v>
      </c>
      <c r="AI164" s="474"/>
      <c r="AJ164" s="474"/>
      <c r="AK164" s="474"/>
      <c r="AL164" s="474"/>
      <c r="AM164" s="474"/>
      <c r="AN164" s="474"/>
      <c r="AO164" s="474"/>
      <c r="AP164" s="149" t="s">
        <v>152</v>
      </c>
      <c r="AQ164" s="141"/>
      <c r="AR164" s="958"/>
      <c r="AS164" s="959"/>
      <c r="AT164" s="959"/>
      <c r="AU164" s="959"/>
      <c r="AV164" s="960"/>
      <c r="AW164" s="172"/>
      <c r="AX164" s="961"/>
      <c r="AY164" s="962"/>
      <c r="AZ164" s="963"/>
      <c r="BA164" s="958"/>
      <c r="BB164" s="959"/>
      <c r="BC164" s="959"/>
      <c r="BD164" s="959"/>
      <c r="BE164" s="960"/>
      <c r="BF164" s="173"/>
      <c r="BG164" s="644"/>
      <c r="BH164" s="645"/>
      <c r="BI164" s="646"/>
    </row>
    <row r="165" spans="1:61" ht="16.5" customHeight="1" x14ac:dyDescent="0.4">
      <c r="A165" s="1"/>
      <c r="B165" s="1"/>
      <c r="C165" s="14"/>
      <c r="D165" s="10"/>
      <c r="E165" s="10"/>
      <c r="F165" s="10"/>
      <c r="G165" s="10"/>
      <c r="H165" s="10"/>
      <c r="I165" s="10"/>
      <c r="J165" s="10"/>
      <c r="K165" s="10"/>
      <c r="L165" s="10"/>
      <c r="M165" s="10"/>
      <c r="N165" s="743"/>
      <c r="O165" s="744"/>
      <c r="P165" s="744"/>
      <c r="Q165" s="744"/>
      <c r="R165" s="745"/>
      <c r="S165" s="128"/>
      <c r="T165" s="746"/>
      <c r="U165" s="747"/>
      <c r="V165" s="748"/>
      <c r="W165" s="743"/>
      <c r="X165" s="744"/>
      <c r="Y165" s="744"/>
      <c r="Z165" s="744"/>
      <c r="AA165" s="745"/>
      <c r="AB165" s="129"/>
      <c r="AC165" s="275"/>
      <c r="AD165" s="276"/>
      <c r="AE165" s="277"/>
      <c r="AF165" s="141"/>
      <c r="AG165" s="146"/>
      <c r="AH165" s="149"/>
      <c r="AI165" s="149"/>
      <c r="AJ165" s="149"/>
      <c r="AK165" s="149"/>
      <c r="AL165" s="149"/>
      <c r="AM165" s="149"/>
      <c r="AN165" s="149"/>
      <c r="AO165" s="149"/>
      <c r="AP165" s="149"/>
      <c r="AQ165" s="149"/>
      <c r="AR165" s="958"/>
      <c r="AS165" s="959"/>
      <c r="AT165" s="959"/>
      <c r="AU165" s="959"/>
      <c r="AV165" s="960"/>
      <c r="AW165" s="172"/>
      <c r="AX165" s="961"/>
      <c r="AY165" s="962"/>
      <c r="AZ165" s="963"/>
      <c r="BA165" s="958"/>
      <c r="BB165" s="959"/>
      <c r="BC165" s="959"/>
      <c r="BD165" s="959"/>
      <c r="BE165" s="960"/>
      <c r="BF165" s="173"/>
      <c r="BG165" s="644"/>
      <c r="BH165" s="645"/>
      <c r="BI165" s="646"/>
    </row>
    <row r="166" spans="1:61" ht="22.5" customHeight="1" x14ac:dyDescent="0.4">
      <c r="A166" s="1"/>
      <c r="B166" s="1"/>
      <c r="C166" s="2"/>
      <c r="D166" s="15"/>
      <c r="E166" s="1"/>
      <c r="F166" s="1"/>
      <c r="G166" s="1"/>
      <c r="H166" s="1"/>
      <c r="I166" s="1"/>
      <c r="J166" s="19"/>
      <c r="K166" s="20"/>
      <c r="L166" s="20"/>
      <c r="M166" s="21"/>
      <c r="N166" s="843" t="s">
        <v>175</v>
      </c>
      <c r="O166" s="844"/>
      <c r="P166" s="844"/>
      <c r="Q166" s="844"/>
      <c r="R166" s="760">
        <f>SUM(S149:S165)</f>
        <v>0</v>
      </c>
      <c r="S166" s="761"/>
      <c r="T166" s="762"/>
      <c r="U166" s="763" t="s">
        <v>161</v>
      </c>
      <c r="V166" s="764"/>
      <c r="W166" s="843" t="s">
        <v>175</v>
      </c>
      <c r="X166" s="844"/>
      <c r="Y166" s="844"/>
      <c r="Z166" s="844"/>
      <c r="AA166" s="760">
        <f>SUM(AB149:AB165)</f>
        <v>0</v>
      </c>
      <c r="AB166" s="761"/>
      <c r="AC166" s="762"/>
      <c r="AD166" s="763" t="s">
        <v>161</v>
      </c>
      <c r="AE166" s="764"/>
      <c r="AF166" s="141"/>
      <c r="AG166" s="147"/>
      <c r="AH166" s="148"/>
      <c r="AI166" s="141"/>
      <c r="AJ166" s="141"/>
      <c r="AK166" s="141"/>
      <c r="AL166" s="141"/>
      <c r="AM166" s="141"/>
      <c r="AN166" s="161"/>
      <c r="AO166" s="162"/>
      <c r="AP166" s="162"/>
      <c r="AQ166" s="163"/>
      <c r="AR166" s="980" t="s">
        <v>175</v>
      </c>
      <c r="AS166" s="981"/>
      <c r="AT166" s="981"/>
      <c r="AU166" s="981"/>
      <c r="AV166" s="982">
        <f>SUM(AW149:AW165)</f>
        <v>0</v>
      </c>
      <c r="AW166" s="983"/>
      <c r="AX166" s="984"/>
      <c r="AY166" s="985" t="s">
        <v>161</v>
      </c>
      <c r="AZ166" s="986"/>
      <c r="BA166" s="980" t="s">
        <v>175</v>
      </c>
      <c r="BB166" s="981"/>
      <c r="BC166" s="981"/>
      <c r="BD166" s="981"/>
      <c r="BE166" s="982">
        <f>SUM(BF149:BF165)</f>
        <v>0</v>
      </c>
      <c r="BF166" s="983"/>
      <c r="BG166" s="984"/>
      <c r="BH166" s="985" t="s">
        <v>161</v>
      </c>
      <c r="BI166" s="986"/>
    </row>
    <row r="167" spans="1:61" ht="22.5" customHeight="1" x14ac:dyDescent="0.4">
      <c r="A167" s="1"/>
      <c r="B167" s="1"/>
      <c r="C167" s="16"/>
      <c r="D167" s="17"/>
      <c r="E167" s="17"/>
      <c r="F167" s="17"/>
      <c r="G167" s="17"/>
      <c r="H167" s="17"/>
      <c r="I167" s="17"/>
      <c r="J167" s="22"/>
      <c r="K167" s="22"/>
      <c r="L167" s="22"/>
      <c r="M167" s="23"/>
      <c r="N167" s="765" t="s">
        <v>358</v>
      </c>
      <c r="O167" s="766"/>
      <c r="P167" s="766"/>
      <c r="Q167" s="766"/>
      <c r="R167" s="767">
        <f>SUM(T149:V165)</f>
        <v>0</v>
      </c>
      <c r="S167" s="768"/>
      <c r="T167" s="769"/>
      <c r="U167" s="854" t="s">
        <v>176</v>
      </c>
      <c r="V167" s="855"/>
      <c r="W167" s="765" t="s">
        <v>358</v>
      </c>
      <c r="X167" s="766"/>
      <c r="Y167" s="766"/>
      <c r="Z167" s="766"/>
      <c r="AA167" s="767">
        <f>SUM(AC149:AE165)</f>
        <v>0</v>
      </c>
      <c r="AB167" s="768"/>
      <c r="AC167" s="769"/>
      <c r="AD167" s="854" t="s">
        <v>176</v>
      </c>
      <c r="AE167" s="855"/>
      <c r="AF167" s="141"/>
      <c r="AG167" s="150"/>
      <c r="AH167" s="151"/>
      <c r="AI167" s="151"/>
      <c r="AJ167" s="151"/>
      <c r="AK167" s="151"/>
      <c r="AL167" s="151"/>
      <c r="AM167" s="151"/>
      <c r="AN167" s="164"/>
      <c r="AO167" s="164"/>
      <c r="AP167" s="164"/>
      <c r="AQ167" s="165"/>
      <c r="AR167" s="765" t="s">
        <v>358</v>
      </c>
      <c r="AS167" s="766"/>
      <c r="AT167" s="766"/>
      <c r="AU167" s="766"/>
      <c r="AV167" s="767">
        <f>SUM(AX149:AZ165)</f>
        <v>0</v>
      </c>
      <c r="AW167" s="768"/>
      <c r="AX167" s="769"/>
      <c r="AY167" s="854" t="s">
        <v>176</v>
      </c>
      <c r="AZ167" s="855"/>
      <c r="BA167" s="765" t="s">
        <v>358</v>
      </c>
      <c r="BB167" s="766"/>
      <c r="BC167" s="766"/>
      <c r="BD167" s="766"/>
      <c r="BE167" s="767">
        <f>SUM(BG149:BI165)</f>
        <v>0</v>
      </c>
      <c r="BF167" s="768"/>
      <c r="BG167" s="769"/>
      <c r="BH167" s="854" t="s">
        <v>176</v>
      </c>
      <c r="BI167" s="855"/>
    </row>
    <row r="168" spans="1:61" ht="16.5" customHeight="1" x14ac:dyDescent="0.4">
      <c r="A168" s="1"/>
      <c r="B168" s="1"/>
      <c r="C168" s="263" t="s">
        <v>177</v>
      </c>
      <c r="D168" s="264"/>
      <c r="E168" s="264"/>
      <c r="F168" s="264"/>
      <c r="G168" s="264"/>
      <c r="H168" s="264"/>
      <c r="I168" s="264"/>
      <c r="J168" s="264"/>
      <c r="K168" s="264"/>
      <c r="L168" s="264"/>
      <c r="M168" s="372"/>
      <c r="N168" s="804"/>
      <c r="O168" s="777"/>
      <c r="P168" s="777"/>
      <c r="Q168" s="777"/>
      <c r="R168" s="777"/>
      <c r="S168" s="777"/>
      <c r="T168" s="778"/>
      <c r="U168" s="431" t="s">
        <v>178</v>
      </c>
      <c r="V168" s="372"/>
      <c r="W168" s="804"/>
      <c r="X168" s="777"/>
      <c r="Y168" s="777"/>
      <c r="Z168" s="777"/>
      <c r="AA168" s="777"/>
      <c r="AB168" s="777"/>
      <c r="AC168" s="778"/>
      <c r="AD168" s="431" t="s">
        <v>178</v>
      </c>
      <c r="AE168" s="372"/>
      <c r="AF168" s="141"/>
      <c r="AG168" s="662" t="s">
        <v>177</v>
      </c>
      <c r="AH168" s="663"/>
      <c r="AI168" s="663"/>
      <c r="AJ168" s="663"/>
      <c r="AK168" s="663"/>
      <c r="AL168" s="663"/>
      <c r="AM168" s="663"/>
      <c r="AN168" s="663"/>
      <c r="AO168" s="663"/>
      <c r="AP168" s="663"/>
      <c r="AQ168" s="671"/>
      <c r="AR168" s="993"/>
      <c r="AS168" s="915"/>
      <c r="AT168" s="915"/>
      <c r="AU168" s="915"/>
      <c r="AV168" s="915"/>
      <c r="AW168" s="915"/>
      <c r="AX168" s="916"/>
      <c r="AY168" s="670" t="s">
        <v>178</v>
      </c>
      <c r="AZ168" s="671"/>
      <c r="BA168" s="993"/>
      <c r="BB168" s="915"/>
      <c r="BC168" s="915"/>
      <c r="BD168" s="915"/>
      <c r="BE168" s="915"/>
      <c r="BF168" s="915"/>
      <c r="BG168" s="916"/>
      <c r="BH168" s="670" t="s">
        <v>178</v>
      </c>
      <c r="BI168" s="671"/>
    </row>
    <row r="169" spans="1:61" ht="16.5" customHeight="1" x14ac:dyDescent="0.4">
      <c r="A169" s="1"/>
      <c r="B169" s="10"/>
      <c r="C169" s="265"/>
      <c r="D169" s="266"/>
      <c r="E169" s="266"/>
      <c r="F169" s="266"/>
      <c r="G169" s="266"/>
      <c r="H169" s="266"/>
      <c r="I169" s="266"/>
      <c r="J169" s="266"/>
      <c r="K169" s="266"/>
      <c r="L169" s="266"/>
      <c r="M169" s="433"/>
      <c r="N169" s="805"/>
      <c r="O169" s="806"/>
      <c r="P169" s="806"/>
      <c r="Q169" s="806"/>
      <c r="R169" s="806"/>
      <c r="S169" s="806"/>
      <c r="T169" s="807"/>
      <c r="U169" s="432"/>
      <c r="V169" s="433"/>
      <c r="W169" s="805"/>
      <c r="X169" s="806"/>
      <c r="Y169" s="806"/>
      <c r="Z169" s="806"/>
      <c r="AA169" s="806"/>
      <c r="AB169" s="806"/>
      <c r="AC169" s="807"/>
      <c r="AD169" s="432"/>
      <c r="AE169" s="433"/>
      <c r="AF169" s="149"/>
      <c r="AG169" s="504"/>
      <c r="AH169" s="505"/>
      <c r="AI169" s="505"/>
      <c r="AJ169" s="505"/>
      <c r="AK169" s="505"/>
      <c r="AL169" s="505"/>
      <c r="AM169" s="505"/>
      <c r="AN169" s="505"/>
      <c r="AO169" s="505"/>
      <c r="AP169" s="505"/>
      <c r="AQ169" s="673"/>
      <c r="AR169" s="994"/>
      <c r="AS169" s="995"/>
      <c r="AT169" s="995"/>
      <c r="AU169" s="995"/>
      <c r="AV169" s="995"/>
      <c r="AW169" s="995"/>
      <c r="AX169" s="996"/>
      <c r="AY169" s="672"/>
      <c r="AZ169" s="673"/>
      <c r="BA169" s="994"/>
      <c r="BB169" s="995"/>
      <c r="BC169" s="995"/>
      <c r="BD169" s="995"/>
      <c r="BE169" s="995"/>
      <c r="BF169" s="995"/>
      <c r="BG169" s="996"/>
      <c r="BH169" s="672"/>
      <c r="BI169" s="673"/>
    </row>
    <row r="170" spans="1:61" ht="16.5" customHeight="1" x14ac:dyDescent="0.4">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41"/>
      <c r="AG170" s="141"/>
      <c r="AH170" s="141"/>
      <c r="AI170" s="141"/>
      <c r="AJ170" s="141"/>
      <c r="AK170" s="141"/>
      <c r="AL170" s="141"/>
      <c r="AM170" s="141"/>
      <c r="AN170" s="141"/>
      <c r="AO170" s="141"/>
      <c r="AP170" s="141"/>
      <c r="AQ170" s="141"/>
      <c r="AR170" s="141"/>
      <c r="AS170" s="141"/>
      <c r="AT170" s="141"/>
      <c r="AU170" s="141"/>
      <c r="AV170" s="141"/>
      <c r="AW170" s="141"/>
      <c r="AX170" s="141"/>
      <c r="AY170" s="141"/>
      <c r="AZ170" s="141"/>
      <c r="BA170" s="141"/>
      <c r="BB170" s="141"/>
      <c r="BC170" s="141"/>
      <c r="BD170" s="141"/>
      <c r="BE170" s="141"/>
      <c r="BF170" s="141"/>
      <c r="BG170" s="141"/>
      <c r="BH170" s="141"/>
      <c r="BI170" s="141"/>
    </row>
    <row r="171" spans="1:61" ht="15.75" customHeight="1" x14ac:dyDescent="0.4">
      <c r="A171" s="1"/>
      <c r="B171" s="1"/>
      <c r="C171" s="422" t="s">
        <v>184</v>
      </c>
      <c r="D171" s="422"/>
      <c r="E171" s="422"/>
      <c r="F171" s="770" t="s">
        <v>185</v>
      </c>
      <c r="G171" s="264"/>
      <c r="H171" s="372"/>
      <c r="I171" s="422" t="s">
        <v>186</v>
      </c>
      <c r="J171" s="422"/>
      <c r="K171" s="422"/>
      <c r="L171" s="422"/>
      <c r="M171" s="422"/>
      <c r="N171" s="422"/>
      <c r="O171" s="422"/>
      <c r="P171" s="422"/>
      <c r="Q171" s="422"/>
      <c r="R171" s="422"/>
      <c r="S171" s="422"/>
      <c r="T171" s="422" t="s">
        <v>187</v>
      </c>
      <c r="U171" s="422"/>
      <c r="V171" s="422"/>
      <c r="W171" s="422"/>
      <c r="X171" s="422"/>
      <c r="Y171" s="422"/>
      <c r="Z171" s="422"/>
      <c r="AA171" s="422"/>
      <c r="AB171" s="422"/>
      <c r="AC171" s="422"/>
      <c r="AD171" s="1"/>
      <c r="AE171" s="1"/>
      <c r="AF171" s="141"/>
      <c r="AG171" s="684" t="s">
        <v>184</v>
      </c>
      <c r="AH171" s="684"/>
      <c r="AI171" s="684"/>
      <c r="AJ171" s="905" t="s">
        <v>185</v>
      </c>
      <c r="AK171" s="663"/>
      <c r="AL171" s="671"/>
      <c r="AM171" s="684" t="s">
        <v>186</v>
      </c>
      <c r="AN171" s="684"/>
      <c r="AO171" s="684"/>
      <c r="AP171" s="684"/>
      <c r="AQ171" s="684"/>
      <c r="AR171" s="684"/>
      <c r="AS171" s="684"/>
      <c r="AT171" s="684"/>
      <c r="AU171" s="684"/>
      <c r="AV171" s="684"/>
      <c r="AW171" s="684"/>
      <c r="AX171" s="684" t="s">
        <v>187</v>
      </c>
      <c r="AY171" s="684"/>
      <c r="AZ171" s="684"/>
      <c r="BA171" s="684"/>
      <c r="BB171" s="684"/>
      <c r="BC171" s="684"/>
      <c r="BD171" s="684"/>
      <c r="BE171" s="684"/>
      <c r="BF171" s="684"/>
      <c r="BG171" s="684"/>
      <c r="BH171" s="141"/>
      <c r="BI171" s="141"/>
    </row>
    <row r="172" spans="1:61" ht="15.75" customHeight="1" x14ac:dyDescent="0.4">
      <c r="A172" s="1"/>
      <c r="B172" s="1"/>
      <c r="C172" s="373"/>
      <c r="D172" s="373"/>
      <c r="E172" s="373"/>
      <c r="F172" s="265"/>
      <c r="G172" s="266"/>
      <c r="H172" s="433"/>
      <c r="I172" s="385" t="s">
        <v>188</v>
      </c>
      <c r="J172" s="386"/>
      <c r="K172" s="386"/>
      <c r="L172" s="386"/>
      <c r="M172" s="386"/>
      <c r="N172" s="386"/>
      <c r="O172" s="386"/>
      <c r="P172" s="386"/>
      <c r="Q172" s="386"/>
      <c r="R172" s="386"/>
      <c r="S172" s="423"/>
      <c r="T172" s="263" t="s">
        <v>189</v>
      </c>
      <c r="U172" s="264"/>
      <c r="V172" s="264"/>
      <c r="W172" s="351"/>
      <c r="X172" s="351"/>
      <c r="Y172" s="351"/>
      <c r="Z172" s="351"/>
      <c r="AA172" s="351"/>
      <c r="AB172" s="351"/>
      <c r="AC172" s="352"/>
      <c r="AD172" s="1"/>
      <c r="AE172" s="1"/>
      <c r="AF172" s="141"/>
      <c r="AG172" s="534"/>
      <c r="AH172" s="534"/>
      <c r="AI172" s="534"/>
      <c r="AJ172" s="504"/>
      <c r="AK172" s="505"/>
      <c r="AL172" s="673"/>
      <c r="AM172" s="618" t="s">
        <v>188</v>
      </c>
      <c r="AN172" s="619"/>
      <c r="AO172" s="619"/>
      <c r="AP172" s="619"/>
      <c r="AQ172" s="619"/>
      <c r="AR172" s="619"/>
      <c r="AS172" s="619"/>
      <c r="AT172" s="619"/>
      <c r="AU172" s="619"/>
      <c r="AV172" s="619"/>
      <c r="AW172" s="692"/>
      <c r="AX172" s="662" t="s">
        <v>189</v>
      </c>
      <c r="AY172" s="663"/>
      <c r="AZ172" s="663"/>
      <c r="BA172" s="663"/>
      <c r="BB172" s="663"/>
      <c r="BC172" s="663"/>
      <c r="BD172" s="663"/>
      <c r="BE172" s="663"/>
      <c r="BF172" s="663"/>
      <c r="BG172" s="671"/>
      <c r="BH172" s="141"/>
      <c r="BI172" s="141"/>
    </row>
    <row r="173" spans="1:61" ht="15.75" customHeight="1" x14ac:dyDescent="0.4">
      <c r="A173" s="1"/>
      <c r="B173" s="1"/>
      <c r="C173" s="373"/>
      <c r="D173" s="373"/>
      <c r="E173" s="373"/>
      <c r="F173" s="773"/>
      <c r="G173" s="351"/>
      <c r="H173" s="352"/>
      <c r="I173" s="365"/>
      <c r="J173" s="365"/>
      <c r="K173" s="365"/>
      <c r="L173" s="365"/>
      <c r="M173" s="365"/>
      <c r="N173" s="365"/>
      <c r="O173" s="365"/>
      <c r="P173" s="365"/>
      <c r="Q173" s="365"/>
      <c r="R173" s="365"/>
      <c r="S173" s="365"/>
      <c r="T173" s="365"/>
      <c r="U173" s="365"/>
      <c r="V173" s="365"/>
      <c r="W173" s="365"/>
      <c r="X173" s="365"/>
      <c r="Y173" s="365"/>
      <c r="Z173" s="365"/>
      <c r="AA173" s="365"/>
      <c r="AB173" s="365"/>
      <c r="AC173" s="365"/>
      <c r="AD173" s="1"/>
      <c r="AE173" s="1"/>
      <c r="AF173" s="141"/>
      <c r="AG173" s="534"/>
      <c r="AH173" s="534"/>
      <c r="AI173" s="534"/>
      <c r="AJ173" s="662"/>
      <c r="AK173" s="663"/>
      <c r="AL173" s="671"/>
      <c r="AM173" s="718"/>
      <c r="AN173" s="718"/>
      <c r="AO173" s="718"/>
      <c r="AP173" s="718"/>
      <c r="AQ173" s="718"/>
      <c r="AR173" s="718"/>
      <c r="AS173" s="718"/>
      <c r="AT173" s="718"/>
      <c r="AU173" s="718"/>
      <c r="AV173" s="718"/>
      <c r="AW173" s="718"/>
      <c r="AX173" s="718"/>
      <c r="AY173" s="718"/>
      <c r="AZ173" s="718"/>
      <c r="BA173" s="718"/>
      <c r="BB173" s="718"/>
      <c r="BC173" s="718"/>
      <c r="BD173" s="718"/>
      <c r="BE173" s="718"/>
      <c r="BF173" s="718"/>
      <c r="BG173" s="718"/>
      <c r="BH173" s="141"/>
      <c r="BI173" s="141"/>
    </row>
    <row r="174" spans="1:61" ht="15.75" customHeight="1" x14ac:dyDescent="0.4">
      <c r="A174" s="1"/>
      <c r="B174" s="1"/>
      <c r="C174" s="373"/>
      <c r="D174" s="373"/>
      <c r="E174" s="373"/>
      <c r="F174" s="820"/>
      <c r="G174" s="418"/>
      <c r="H174" s="821"/>
      <c r="I174" s="366"/>
      <c r="J174" s="366"/>
      <c r="K174" s="366"/>
      <c r="L174" s="366"/>
      <c r="M174" s="366"/>
      <c r="N174" s="366"/>
      <c r="O174" s="366"/>
      <c r="P174" s="366"/>
      <c r="Q174" s="366"/>
      <c r="R174" s="366"/>
      <c r="S174" s="366"/>
      <c r="T174" s="366"/>
      <c r="U174" s="366"/>
      <c r="V174" s="366"/>
      <c r="W174" s="366"/>
      <c r="X174" s="366"/>
      <c r="Y174" s="366"/>
      <c r="Z174" s="366"/>
      <c r="AA174" s="366"/>
      <c r="AB174" s="366"/>
      <c r="AC174" s="366"/>
      <c r="AD174" s="1"/>
      <c r="AE174" s="1"/>
      <c r="AF174" s="141"/>
      <c r="AG174" s="534"/>
      <c r="AH174" s="534"/>
      <c r="AI174" s="534"/>
      <c r="AJ174" s="504"/>
      <c r="AK174" s="505"/>
      <c r="AL174" s="673"/>
      <c r="AM174" s="719"/>
      <c r="AN174" s="719"/>
      <c r="AO174" s="719"/>
      <c r="AP174" s="719"/>
      <c r="AQ174" s="719"/>
      <c r="AR174" s="719"/>
      <c r="AS174" s="719"/>
      <c r="AT174" s="719"/>
      <c r="AU174" s="719"/>
      <c r="AV174" s="719"/>
      <c r="AW174" s="719"/>
      <c r="AX174" s="719"/>
      <c r="AY174" s="719"/>
      <c r="AZ174" s="719"/>
      <c r="BA174" s="719"/>
      <c r="BB174" s="719"/>
      <c r="BC174" s="719"/>
      <c r="BD174" s="719"/>
      <c r="BE174" s="719"/>
      <c r="BF174" s="719"/>
      <c r="BG174" s="719"/>
      <c r="BH174" s="141"/>
      <c r="BI174" s="141"/>
    </row>
    <row r="175" spans="1:61" ht="15.75" customHeight="1" x14ac:dyDescent="0.4">
      <c r="A175" s="1"/>
      <c r="B175" s="1"/>
      <c r="C175" s="373"/>
      <c r="D175" s="373"/>
      <c r="E175" s="373"/>
      <c r="F175" s="462" t="s">
        <v>270</v>
      </c>
      <c r="G175" s="228"/>
      <c r="H175" s="229"/>
      <c r="I175" s="366"/>
      <c r="J175" s="366"/>
      <c r="K175" s="366"/>
      <c r="L175" s="366"/>
      <c r="M175" s="366"/>
      <c r="N175" s="366"/>
      <c r="O175" s="366"/>
      <c r="P175" s="366"/>
      <c r="Q175" s="366"/>
      <c r="R175" s="366"/>
      <c r="S175" s="366"/>
      <c r="T175" s="263" t="s">
        <v>190</v>
      </c>
      <c r="U175" s="264"/>
      <c r="V175" s="264"/>
      <c r="W175" s="351"/>
      <c r="X175" s="351"/>
      <c r="Y175" s="351"/>
      <c r="Z175" s="351"/>
      <c r="AA175" s="351"/>
      <c r="AB175" s="351"/>
      <c r="AC175" s="352"/>
      <c r="AD175" s="1"/>
      <c r="AE175" s="1"/>
      <c r="AF175" s="141"/>
      <c r="AG175" s="534"/>
      <c r="AH175" s="534"/>
      <c r="AI175" s="534"/>
      <c r="AJ175" s="724" t="s">
        <v>270</v>
      </c>
      <c r="AK175" s="582"/>
      <c r="AL175" s="583"/>
      <c r="AM175" s="719"/>
      <c r="AN175" s="719"/>
      <c r="AO175" s="719"/>
      <c r="AP175" s="719"/>
      <c r="AQ175" s="719"/>
      <c r="AR175" s="719"/>
      <c r="AS175" s="719"/>
      <c r="AT175" s="719"/>
      <c r="AU175" s="719"/>
      <c r="AV175" s="719"/>
      <c r="AW175" s="719"/>
      <c r="AX175" s="662" t="s">
        <v>190</v>
      </c>
      <c r="AY175" s="663"/>
      <c r="AZ175" s="663"/>
      <c r="BA175" s="663"/>
      <c r="BB175" s="663"/>
      <c r="BC175" s="663"/>
      <c r="BD175" s="663"/>
      <c r="BE175" s="663"/>
      <c r="BF175" s="663"/>
      <c r="BG175" s="671"/>
      <c r="BH175" s="141"/>
      <c r="BI175" s="141"/>
    </row>
    <row r="176" spans="1:61" ht="15.75" customHeight="1" x14ac:dyDescent="0.4">
      <c r="A176" s="1"/>
      <c r="B176" s="1"/>
      <c r="C176" s="373"/>
      <c r="D176" s="373"/>
      <c r="E176" s="373"/>
      <c r="F176" s="463"/>
      <c r="G176" s="230"/>
      <c r="H176" s="231"/>
      <c r="I176" s="366"/>
      <c r="J176" s="366"/>
      <c r="K176" s="366"/>
      <c r="L176" s="366"/>
      <c r="M176" s="366"/>
      <c r="N176" s="366"/>
      <c r="O176" s="366"/>
      <c r="P176" s="366"/>
      <c r="Q176" s="366"/>
      <c r="R176" s="366"/>
      <c r="S176" s="366"/>
      <c r="T176" s="365"/>
      <c r="U176" s="365"/>
      <c r="V176" s="365"/>
      <c r="W176" s="365"/>
      <c r="X176" s="365"/>
      <c r="Y176" s="365"/>
      <c r="Z176" s="365"/>
      <c r="AA176" s="365"/>
      <c r="AB176" s="365"/>
      <c r="AC176" s="365"/>
      <c r="AD176" s="1"/>
      <c r="AE176" s="1"/>
      <c r="AF176" s="141"/>
      <c r="AG176" s="534"/>
      <c r="AH176" s="534"/>
      <c r="AI176" s="534"/>
      <c r="AJ176" s="725"/>
      <c r="AK176" s="584"/>
      <c r="AL176" s="585"/>
      <c r="AM176" s="719"/>
      <c r="AN176" s="719"/>
      <c r="AO176" s="719"/>
      <c r="AP176" s="719"/>
      <c r="AQ176" s="719"/>
      <c r="AR176" s="719"/>
      <c r="AS176" s="719"/>
      <c r="AT176" s="719"/>
      <c r="AU176" s="719"/>
      <c r="AV176" s="719"/>
      <c r="AW176" s="719"/>
      <c r="AX176" s="718"/>
      <c r="AY176" s="718"/>
      <c r="AZ176" s="718"/>
      <c r="BA176" s="718"/>
      <c r="BB176" s="718"/>
      <c r="BC176" s="718"/>
      <c r="BD176" s="718"/>
      <c r="BE176" s="718"/>
      <c r="BF176" s="718"/>
      <c r="BG176" s="718"/>
      <c r="BH176" s="141"/>
      <c r="BI176" s="141"/>
    </row>
    <row r="177" spans="1:61" ht="15.75" customHeight="1" x14ac:dyDescent="0.4">
      <c r="A177" s="1"/>
      <c r="B177" s="1"/>
      <c r="C177" s="373"/>
      <c r="D177" s="373"/>
      <c r="E177" s="373"/>
      <c r="F177" s="773"/>
      <c r="G177" s="351"/>
      <c r="H177" s="352"/>
      <c r="I177" s="366"/>
      <c r="J177" s="366"/>
      <c r="K177" s="366"/>
      <c r="L177" s="366"/>
      <c r="M177" s="366"/>
      <c r="N177" s="366"/>
      <c r="O177" s="366"/>
      <c r="P177" s="366"/>
      <c r="Q177" s="366"/>
      <c r="R177" s="366"/>
      <c r="S177" s="366"/>
      <c r="T177" s="366"/>
      <c r="U177" s="366"/>
      <c r="V177" s="366"/>
      <c r="W177" s="366"/>
      <c r="X177" s="366"/>
      <c r="Y177" s="366"/>
      <c r="Z177" s="366"/>
      <c r="AA177" s="366"/>
      <c r="AB177" s="366"/>
      <c r="AC177" s="366"/>
      <c r="AD177" s="1"/>
      <c r="AE177" s="1"/>
      <c r="AF177" s="141"/>
      <c r="AG177" s="534"/>
      <c r="AH177" s="534"/>
      <c r="AI177" s="534"/>
      <c r="AJ177" s="662"/>
      <c r="AK177" s="663"/>
      <c r="AL177" s="671"/>
      <c r="AM177" s="719"/>
      <c r="AN177" s="719"/>
      <c r="AO177" s="719"/>
      <c r="AP177" s="719"/>
      <c r="AQ177" s="719"/>
      <c r="AR177" s="719"/>
      <c r="AS177" s="719"/>
      <c r="AT177" s="719"/>
      <c r="AU177" s="719"/>
      <c r="AV177" s="719"/>
      <c r="AW177" s="719"/>
      <c r="AX177" s="719"/>
      <c r="AY177" s="719"/>
      <c r="AZ177" s="719"/>
      <c r="BA177" s="719"/>
      <c r="BB177" s="719"/>
      <c r="BC177" s="719"/>
      <c r="BD177" s="719"/>
      <c r="BE177" s="719"/>
      <c r="BF177" s="719"/>
      <c r="BG177" s="719"/>
      <c r="BH177" s="141"/>
      <c r="BI177" s="141"/>
    </row>
    <row r="178" spans="1:61" ht="15.75" customHeight="1" x14ac:dyDescent="0.4">
      <c r="A178" s="1"/>
      <c r="B178" s="1"/>
      <c r="C178" s="373"/>
      <c r="D178" s="373"/>
      <c r="E178" s="373"/>
      <c r="F178" s="774"/>
      <c r="G178" s="417"/>
      <c r="H178" s="775"/>
      <c r="I178" s="369" t="s">
        <v>191</v>
      </c>
      <c r="J178" s="369"/>
      <c r="K178" s="369"/>
      <c r="L178" s="369"/>
      <c r="M178" s="369"/>
      <c r="N178" s="369"/>
      <c r="O178" s="369"/>
      <c r="P178" s="369"/>
      <c r="Q178" s="369"/>
      <c r="R178" s="369"/>
      <c r="S178" s="369"/>
      <c r="T178" s="263" t="s">
        <v>189</v>
      </c>
      <c r="U178" s="264"/>
      <c r="V178" s="264"/>
      <c r="W178" s="351"/>
      <c r="X178" s="351"/>
      <c r="Y178" s="351"/>
      <c r="Z178" s="351"/>
      <c r="AA178" s="351"/>
      <c r="AB178" s="351"/>
      <c r="AC178" s="352"/>
      <c r="AD178" s="1"/>
      <c r="AE178" s="1"/>
      <c r="AF178" s="141"/>
      <c r="AG178" s="534"/>
      <c r="AH178" s="534"/>
      <c r="AI178" s="534"/>
      <c r="AJ178" s="908"/>
      <c r="AK178" s="531"/>
      <c r="AL178" s="909"/>
      <c r="AM178" s="534" t="s">
        <v>191</v>
      </c>
      <c r="AN178" s="534"/>
      <c r="AO178" s="534"/>
      <c r="AP178" s="534"/>
      <c r="AQ178" s="534"/>
      <c r="AR178" s="534"/>
      <c r="AS178" s="534"/>
      <c r="AT178" s="534"/>
      <c r="AU178" s="534"/>
      <c r="AV178" s="534"/>
      <c r="AW178" s="534"/>
      <c r="AX178" s="662" t="s">
        <v>189</v>
      </c>
      <c r="AY178" s="663"/>
      <c r="AZ178" s="663"/>
      <c r="BA178" s="663"/>
      <c r="BB178" s="663"/>
      <c r="BC178" s="663"/>
      <c r="BD178" s="663"/>
      <c r="BE178" s="663"/>
      <c r="BF178" s="663"/>
      <c r="BG178" s="671"/>
      <c r="BH178" s="141"/>
      <c r="BI178" s="141"/>
    </row>
    <row r="179" spans="1:61" ht="15.75" customHeight="1" x14ac:dyDescent="0.4">
      <c r="A179" s="1"/>
      <c r="B179" s="1"/>
      <c r="C179" s="373"/>
      <c r="D179" s="373"/>
      <c r="E179" s="373"/>
      <c r="F179" s="774"/>
      <c r="G179" s="417"/>
      <c r="H179" s="775"/>
      <c r="I179" s="369"/>
      <c r="J179" s="369"/>
      <c r="K179" s="369"/>
      <c r="L179" s="369"/>
      <c r="M179" s="369"/>
      <c r="N179" s="369"/>
      <c r="O179" s="369"/>
      <c r="P179" s="369"/>
      <c r="Q179" s="369"/>
      <c r="R179" s="369"/>
      <c r="S179" s="369"/>
      <c r="T179" s="370"/>
      <c r="U179" s="370"/>
      <c r="V179" s="370"/>
      <c r="W179" s="370"/>
      <c r="X179" s="370"/>
      <c r="Y179" s="370"/>
      <c r="Z179" s="370"/>
      <c r="AA179" s="370"/>
      <c r="AB179" s="370"/>
      <c r="AC179" s="370"/>
      <c r="AD179" s="1"/>
      <c r="AE179" s="1"/>
      <c r="AF179" s="141"/>
      <c r="AG179" s="534"/>
      <c r="AH179" s="534"/>
      <c r="AI179" s="534"/>
      <c r="AJ179" s="908"/>
      <c r="AK179" s="531"/>
      <c r="AL179" s="909"/>
      <c r="AM179" s="534"/>
      <c r="AN179" s="534"/>
      <c r="AO179" s="534"/>
      <c r="AP179" s="534"/>
      <c r="AQ179" s="534"/>
      <c r="AR179" s="534"/>
      <c r="AS179" s="534"/>
      <c r="AT179" s="534"/>
      <c r="AU179" s="534"/>
      <c r="AV179" s="534"/>
      <c r="AW179" s="534"/>
      <c r="AX179" s="723"/>
      <c r="AY179" s="723"/>
      <c r="AZ179" s="723"/>
      <c r="BA179" s="723"/>
      <c r="BB179" s="723"/>
      <c r="BC179" s="723"/>
      <c r="BD179" s="723"/>
      <c r="BE179" s="723"/>
      <c r="BF179" s="723"/>
      <c r="BG179" s="723"/>
      <c r="BH179" s="141"/>
      <c r="BI179" s="141"/>
    </row>
    <row r="180" spans="1:61" ht="15.75" customHeight="1" x14ac:dyDescent="0.4">
      <c r="A180" s="1"/>
      <c r="B180" s="1"/>
      <c r="C180" s="373"/>
      <c r="D180" s="373"/>
      <c r="E180" s="373"/>
      <c r="F180" s="774"/>
      <c r="G180" s="417"/>
      <c r="H180" s="775"/>
      <c r="I180" s="369"/>
      <c r="J180" s="369"/>
      <c r="K180" s="369"/>
      <c r="L180" s="369"/>
      <c r="M180" s="369"/>
      <c r="N180" s="369"/>
      <c r="O180" s="369"/>
      <c r="P180" s="369"/>
      <c r="Q180" s="369"/>
      <c r="R180" s="369"/>
      <c r="S180" s="369"/>
      <c r="T180" s="263" t="s">
        <v>190</v>
      </c>
      <c r="U180" s="264"/>
      <c r="V180" s="264"/>
      <c r="W180" s="351"/>
      <c r="X180" s="351"/>
      <c r="Y180" s="351"/>
      <c r="Z180" s="351"/>
      <c r="AA180" s="351"/>
      <c r="AB180" s="351"/>
      <c r="AC180" s="352"/>
      <c r="AD180" s="1"/>
      <c r="AE180" s="1"/>
      <c r="AF180" s="141"/>
      <c r="AG180" s="534"/>
      <c r="AH180" s="534"/>
      <c r="AI180" s="534"/>
      <c r="AJ180" s="908"/>
      <c r="AK180" s="531"/>
      <c r="AL180" s="909"/>
      <c r="AM180" s="534"/>
      <c r="AN180" s="534"/>
      <c r="AO180" s="534"/>
      <c r="AP180" s="534"/>
      <c r="AQ180" s="534"/>
      <c r="AR180" s="534"/>
      <c r="AS180" s="534"/>
      <c r="AT180" s="534"/>
      <c r="AU180" s="534"/>
      <c r="AV180" s="534"/>
      <c r="AW180" s="534"/>
      <c r="AX180" s="662" t="s">
        <v>190</v>
      </c>
      <c r="AY180" s="663"/>
      <c r="AZ180" s="663"/>
      <c r="BA180" s="663"/>
      <c r="BB180" s="663"/>
      <c r="BC180" s="663"/>
      <c r="BD180" s="663"/>
      <c r="BE180" s="663"/>
      <c r="BF180" s="663"/>
      <c r="BG180" s="671"/>
      <c r="BH180" s="141"/>
      <c r="BI180" s="141"/>
    </row>
    <row r="181" spans="1:61" ht="15.75" customHeight="1" x14ac:dyDescent="0.4">
      <c r="A181" s="1"/>
      <c r="B181" s="1"/>
      <c r="C181" s="373"/>
      <c r="D181" s="373"/>
      <c r="E181" s="373"/>
      <c r="F181" s="820"/>
      <c r="G181" s="418"/>
      <c r="H181" s="821"/>
      <c r="I181" s="369"/>
      <c r="J181" s="369"/>
      <c r="K181" s="369"/>
      <c r="L181" s="369"/>
      <c r="M181" s="369"/>
      <c r="N181" s="369"/>
      <c r="O181" s="369"/>
      <c r="P181" s="369"/>
      <c r="Q181" s="369"/>
      <c r="R181" s="369"/>
      <c r="S181" s="369"/>
      <c r="T181" s="370"/>
      <c r="U181" s="370"/>
      <c r="V181" s="370"/>
      <c r="W181" s="370"/>
      <c r="X181" s="370"/>
      <c r="Y181" s="370"/>
      <c r="Z181" s="370"/>
      <c r="AA181" s="370"/>
      <c r="AB181" s="370"/>
      <c r="AC181" s="370"/>
      <c r="AD181" s="1"/>
      <c r="AE181" s="1"/>
      <c r="AF181" s="141"/>
      <c r="AG181" s="534"/>
      <c r="AH181" s="534"/>
      <c r="AI181" s="534"/>
      <c r="AJ181" s="504"/>
      <c r="AK181" s="505"/>
      <c r="AL181" s="673"/>
      <c r="AM181" s="534"/>
      <c r="AN181" s="534"/>
      <c r="AO181" s="534"/>
      <c r="AP181" s="534"/>
      <c r="AQ181" s="534"/>
      <c r="AR181" s="534"/>
      <c r="AS181" s="534"/>
      <c r="AT181" s="534"/>
      <c r="AU181" s="534"/>
      <c r="AV181" s="534"/>
      <c r="AW181" s="534"/>
      <c r="AX181" s="723"/>
      <c r="AY181" s="723"/>
      <c r="AZ181" s="723"/>
      <c r="BA181" s="723"/>
      <c r="BB181" s="723"/>
      <c r="BC181" s="723"/>
      <c r="BD181" s="723"/>
      <c r="BE181" s="723"/>
      <c r="BF181" s="723"/>
      <c r="BG181" s="723"/>
      <c r="BH181" s="141"/>
      <c r="BI181" s="141"/>
    </row>
    <row r="182" spans="1:61" ht="15.75" customHeight="1" x14ac:dyDescent="0.4">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41"/>
      <c r="AG182" s="141"/>
      <c r="AH182" s="141"/>
      <c r="AI182" s="141"/>
      <c r="AJ182" s="141"/>
      <c r="AK182" s="141"/>
      <c r="AL182" s="141"/>
      <c r="AM182" s="141"/>
      <c r="AN182" s="141"/>
      <c r="AO182" s="141"/>
      <c r="AP182" s="141"/>
      <c r="AQ182" s="141"/>
      <c r="AR182" s="141"/>
      <c r="AS182" s="141"/>
      <c r="AT182" s="141"/>
      <c r="AU182" s="141"/>
      <c r="AV182" s="141"/>
      <c r="AW182" s="141"/>
      <c r="AX182" s="141"/>
      <c r="AY182" s="141"/>
      <c r="AZ182" s="141"/>
      <c r="BA182" s="141"/>
      <c r="BB182" s="141"/>
      <c r="BC182" s="141"/>
      <c r="BD182" s="141"/>
      <c r="BE182" s="141"/>
      <c r="BF182" s="141"/>
      <c r="BG182" s="141"/>
      <c r="BH182" s="141"/>
      <c r="BI182" s="141"/>
    </row>
    <row r="183" spans="1:61" ht="15.75" customHeight="1" x14ac:dyDescent="0.4">
      <c r="A183" s="1"/>
      <c r="B183" s="1"/>
      <c r="C183" s="422" t="s">
        <v>184</v>
      </c>
      <c r="D183" s="422"/>
      <c r="E183" s="422"/>
      <c r="F183" s="770" t="s">
        <v>185</v>
      </c>
      <c r="G183" s="264"/>
      <c r="H183" s="372"/>
      <c r="I183" s="422" t="s">
        <v>186</v>
      </c>
      <c r="J183" s="422"/>
      <c r="K183" s="422"/>
      <c r="L183" s="422"/>
      <c r="M183" s="422"/>
      <c r="N183" s="422"/>
      <c r="O183" s="422"/>
      <c r="P183" s="422"/>
      <c r="Q183" s="422"/>
      <c r="R183" s="422"/>
      <c r="S183" s="422"/>
      <c r="T183" s="422" t="s">
        <v>187</v>
      </c>
      <c r="U183" s="422"/>
      <c r="V183" s="422"/>
      <c r="W183" s="422"/>
      <c r="X183" s="422"/>
      <c r="Y183" s="422"/>
      <c r="Z183" s="422"/>
      <c r="AA183" s="422"/>
      <c r="AB183" s="422"/>
      <c r="AC183" s="422"/>
      <c r="AD183" s="1"/>
      <c r="AE183" s="1"/>
      <c r="AF183" s="141"/>
      <c r="AG183" s="684" t="s">
        <v>184</v>
      </c>
      <c r="AH183" s="684"/>
      <c r="AI183" s="684"/>
      <c r="AJ183" s="905" t="s">
        <v>185</v>
      </c>
      <c r="AK183" s="663"/>
      <c r="AL183" s="671"/>
      <c r="AM183" s="684" t="s">
        <v>186</v>
      </c>
      <c r="AN183" s="684"/>
      <c r="AO183" s="684"/>
      <c r="AP183" s="684"/>
      <c r="AQ183" s="684"/>
      <c r="AR183" s="684"/>
      <c r="AS183" s="684"/>
      <c r="AT183" s="684"/>
      <c r="AU183" s="684"/>
      <c r="AV183" s="684"/>
      <c r="AW183" s="684"/>
      <c r="AX183" s="684" t="s">
        <v>187</v>
      </c>
      <c r="AY183" s="684"/>
      <c r="AZ183" s="684"/>
      <c r="BA183" s="684"/>
      <c r="BB183" s="684"/>
      <c r="BC183" s="684"/>
      <c r="BD183" s="684"/>
      <c r="BE183" s="684"/>
      <c r="BF183" s="684"/>
      <c r="BG183" s="684"/>
      <c r="BH183" s="141"/>
      <c r="BI183" s="141"/>
    </row>
    <row r="184" spans="1:61" ht="15.75" customHeight="1" x14ac:dyDescent="0.4">
      <c r="A184" s="1"/>
      <c r="B184" s="1"/>
      <c r="C184" s="373"/>
      <c r="D184" s="373"/>
      <c r="E184" s="373"/>
      <c r="F184" s="265"/>
      <c r="G184" s="266"/>
      <c r="H184" s="433"/>
      <c r="I184" s="385" t="s">
        <v>188</v>
      </c>
      <c r="J184" s="386"/>
      <c r="K184" s="386"/>
      <c r="L184" s="386"/>
      <c r="M184" s="386"/>
      <c r="N184" s="386"/>
      <c r="O184" s="386"/>
      <c r="P184" s="386"/>
      <c r="Q184" s="386"/>
      <c r="R184" s="386"/>
      <c r="S184" s="423"/>
      <c r="T184" s="263" t="s">
        <v>189</v>
      </c>
      <c r="U184" s="264"/>
      <c r="V184" s="264"/>
      <c r="W184" s="351"/>
      <c r="X184" s="351"/>
      <c r="Y184" s="351"/>
      <c r="Z184" s="351"/>
      <c r="AA184" s="351"/>
      <c r="AB184" s="351"/>
      <c r="AC184" s="352"/>
      <c r="AD184" s="1"/>
      <c r="AE184" s="1"/>
      <c r="AF184" s="141"/>
      <c r="AG184" s="534"/>
      <c r="AH184" s="534"/>
      <c r="AI184" s="534"/>
      <c r="AJ184" s="504"/>
      <c r="AK184" s="505"/>
      <c r="AL184" s="673"/>
      <c r="AM184" s="618" t="s">
        <v>188</v>
      </c>
      <c r="AN184" s="619"/>
      <c r="AO184" s="619"/>
      <c r="AP184" s="619"/>
      <c r="AQ184" s="619"/>
      <c r="AR184" s="619"/>
      <c r="AS184" s="619"/>
      <c r="AT184" s="619"/>
      <c r="AU184" s="619"/>
      <c r="AV184" s="619"/>
      <c r="AW184" s="692"/>
      <c r="AX184" s="662" t="s">
        <v>189</v>
      </c>
      <c r="AY184" s="663"/>
      <c r="AZ184" s="663"/>
      <c r="BA184" s="663"/>
      <c r="BB184" s="663"/>
      <c r="BC184" s="663"/>
      <c r="BD184" s="663"/>
      <c r="BE184" s="663"/>
      <c r="BF184" s="663"/>
      <c r="BG184" s="671"/>
      <c r="BH184" s="141"/>
      <c r="BI184" s="141"/>
    </row>
    <row r="185" spans="1:61" ht="15.75" customHeight="1" x14ac:dyDescent="0.4">
      <c r="A185" s="1"/>
      <c r="B185" s="1"/>
      <c r="C185" s="373"/>
      <c r="D185" s="373"/>
      <c r="E185" s="373"/>
      <c r="F185" s="773"/>
      <c r="G185" s="351"/>
      <c r="H185" s="352"/>
      <c r="I185" s="365"/>
      <c r="J185" s="365"/>
      <c r="K185" s="365"/>
      <c r="L185" s="365"/>
      <c r="M185" s="365"/>
      <c r="N185" s="365"/>
      <c r="O185" s="365"/>
      <c r="P185" s="365"/>
      <c r="Q185" s="365"/>
      <c r="R185" s="365"/>
      <c r="S185" s="365"/>
      <c r="T185" s="365"/>
      <c r="U185" s="365"/>
      <c r="V185" s="365"/>
      <c r="W185" s="365"/>
      <c r="X185" s="365"/>
      <c r="Y185" s="365"/>
      <c r="Z185" s="365"/>
      <c r="AA185" s="365"/>
      <c r="AB185" s="365"/>
      <c r="AC185" s="365"/>
      <c r="AD185" s="1"/>
      <c r="AE185" s="1"/>
      <c r="AF185" s="141"/>
      <c r="AG185" s="534"/>
      <c r="AH185" s="534"/>
      <c r="AI185" s="534"/>
      <c r="AJ185" s="662"/>
      <c r="AK185" s="663"/>
      <c r="AL185" s="671"/>
      <c r="AM185" s="718"/>
      <c r="AN185" s="718"/>
      <c r="AO185" s="718"/>
      <c r="AP185" s="718"/>
      <c r="AQ185" s="718"/>
      <c r="AR185" s="718"/>
      <c r="AS185" s="718"/>
      <c r="AT185" s="718"/>
      <c r="AU185" s="718"/>
      <c r="AV185" s="718"/>
      <c r="AW185" s="718"/>
      <c r="AX185" s="718"/>
      <c r="AY185" s="718"/>
      <c r="AZ185" s="718"/>
      <c r="BA185" s="718"/>
      <c r="BB185" s="718"/>
      <c r="BC185" s="718"/>
      <c r="BD185" s="718"/>
      <c r="BE185" s="718"/>
      <c r="BF185" s="718"/>
      <c r="BG185" s="718"/>
      <c r="BH185" s="141"/>
      <c r="BI185" s="141"/>
    </row>
    <row r="186" spans="1:61" ht="15.75" customHeight="1" x14ac:dyDescent="0.4">
      <c r="A186" s="1"/>
      <c r="B186" s="1"/>
      <c r="C186" s="373"/>
      <c r="D186" s="373"/>
      <c r="E186" s="373"/>
      <c r="F186" s="820"/>
      <c r="G186" s="418"/>
      <c r="H186" s="821"/>
      <c r="I186" s="366"/>
      <c r="J186" s="366"/>
      <c r="K186" s="366"/>
      <c r="L186" s="366"/>
      <c r="M186" s="366"/>
      <c r="N186" s="366"/>
      <c r="O186" s="366"/>
      <c r="P186" s="366"/>
      <c r="Q186" s="366"/>
      <c r="R186" s="366"/>
      <c r="S186" s="366"/>
      <c r="T186" s="366"/>
      <c r="U186" s="366"/>
      <c r="V186" s="366"/>
      <c r="W186" s="366"/>
      <c r="X186" s="366"/>
      <c r="Y186" s="366"/>
      <c r="Z186" s="366"/>
      <c r="AA186" s="366"/>
      <c r="AB186" s="366"/>
      <c r="AC186" s="366"/>
      <c r="AD186" s="1"/>
      <c r="AE186" s="1"/>
      <c r="AF186" s="141"/>
      <c r="AG186" s="534"/>
      <c r="AH186" s="534"/>
      <c r="AI186" s="534"/>
      <c r="AJ186" s="504"/>
      <c r="AK186" s="505"/>
      <c r="AL186" s="673"/>
      <c r="AM186" s="719"/>
      <c r="AN186" s="719"/>
      <c r="AO186" s="719"/>
      <c r="AP186" s="719"/>
      <c r="AQ186" s="719"/>
      <c r="AR186" s="719"/>
      <c r="AS186" s="719"/>
      <c r="AT186" s="719"/>
      <c r="AU186" s="719"/>
      <c r="AV186" s="719"/>
      <c r="AW186" s="719"/>
      <c r="AX186" s="719"/>
      <c r="AY186" s="719"/>
      <c r="AZ186" s="719"/>
      <c r="BA186" s="719"/>
      <c r="BB186" s="719"/>
      <c r="BC186" s="719"/>
      <c r="BD186" s="719"/>
      <c r="BE186" s="719"/>
      <c r="BF186" s="719"/>
      <c r="BG186" s="719"/>
      <c r="BH186" s="141"/>
      <c r="BI186" s="141"/>
    </row>
    <row r="187" spans="1:61" ht="15.75" customHeight="1" x14ac:dyDescent="0.4">
      <c r="A187" s="1"/>
      <c r="B187" s="1"/>
      <c r="C187" s="373"/>
      <c r="D187" s="373"/>
      <c r="E187" s="373"/>
      <c r="F187" s="462" t="s">
        <v>270</v>
      </c>
      <c r="G187" s="228"/>
      <c r="H187" s="229"/>
      <c r="I187" s="366"/>
      <c r="J187" s="366"/>
      <c r="K187" s="366"/>
      <c r="L187" s="366"/>
      <c r="M187" s="366"/>
      <c r="N187" s="366"/>
      <c r="O187" s="366"/>
      <c r="P187" s="366"/>
      <c r="Q187" s="366"/>
      <c r="R187" s="366"/>
      <c r="S187" s="366"/>
      <c r="T187" s="263" t="s">
        <v>190</v>
      </c>
      <c r="U187" s="264"/>
      <c r="V187" s="264"/>
      <c r="W187" s="351"/>
      <c r="X187" s="351"/>
      <c r="Y187" s="351"/>
      <c r="Z187" s="351"/>
      <c r="AA187" s="351"/>
      <c r="AB187" s="351"/>
      <c r="AC187" s="352"/>
      <c r="AD187" s="1"/>
      <c r="AE187" s="1"/>
      <c r="AF187" s="141"/>
      <c r="AG187" s="534"/>
      <c r="AH187" s="534"/>
      <c r="AI187" s="534"/>
      <c r="AJ187" s="724" t="s">
        <v>270</v>
      </c>
      <c r="AK187" s="582"/>
      <c r="AL187" s="583"/>
      <c r="AM187" s="719"/>
      <c r="AN187" s="719"/>
      <c r="AO187" s="719"/>
      <c r="AP187" s="719"/>
      <c r="AQ187" s="719"/>
      <c r="AR187" s="719"/>
      <c r="AS187" s="719"/>
      <c r="AT187" s="719"/>
      <c r="AU187" s="719"/>
      <c r="AV187" s="719"/>
      <c r="AW187" s="719"/>
      <c r="AX187" s="662" t="s">
        <v>190</v>
      </c>
      <c r="AY187" s="663"/>
      <c r="AZ187" s="663"/>
      <c r="BA187" s="663"/>
      <c r="BB187" s="663"/>
      <c r="BC187" s="663"/>
      <c r="BD187" s="663"/>
      <c r="BE187" s="663"/>
      <c r="BF187" s="663"/>
      <c r="BG187" s="671"/>
      <c r="BH187" s="141"/>
      <c r="BI187" s="141"/>
    </row>
    <row r="188" spans="1:61" ht="15.75" customHeight="1" x14ac:dyDescent="0.4">
      <c r="A188" s="1"/>
      <c r="B188" s="1"/>
      <c r="C188" s="373"/>
      <c r="D188" s="373"/>
      <c r="E188" s="373"/>
      <c r="F188" s="463"/>
      <c r="G188" s="230"/>
      <c r="H188" s="231"/>
      <c r="I188" s="366"/>
      <c r="J188" s="366"/>
      <c r="K188" s="366"/>
      <c r="L188" s="366"/>
      <c r="M188" s="366"/>
      <c r="N188" s="366"/>
      <c r="O188" s="366"/>
      <c r="P188" s="366"/>
      <c r="Q188" s="366"/>
      <c r="R188" s="366"/>
      <c r="S188" s="366"/>
      <c r="T188" s="365"/>
      <c r="U188" s="365"/>
      <c r="V188" s="365"/>
      <c r="W188" s="365"/>
      <c r="X188" s="365"/>
      <c r="Y188" s="365"/>
      <c r="Z188" s="365"/>
      <c r="AA188" s="365"/>
      <c r="AB188" s="365"/>
      <c r="AC188" s="365"/>
      <c r="AD188" s="1"/>
      <c r="AE188" s="1"/>
      <c r="AF188" s="141"/>
      <c r="AG188" s="534"/>
      <c r="AH188" s="534"/>
      <c r="AI188" s="534"/>
      <c r="AJ188" s="725"/>
      <c r="AK188" s="584"/>
      <c r="AL188" s="585"/>
      <c r="AM188" s="719"/>
      <c r="AN188" s="719"/>
      <c r="AO188" s="719"/>
      <c r="AP188" s="719"/>
      <c r="AQ188" s="719"/>
      <c r="AR188" s="719"/>
      <c r="AS188" s="719"/>
      <c r="AT188" s="719"/>
      <c r="AU188" s="719"/>
      <c r="AV188" s="719"/>
      <c r="AW188" s="719"/>
      <c r="AX188" s="718"/>
      <c r="AY188" s="718"/>
      <c r="AZ188" s="718"/>
      <c r="BA188" s="718"/>
      <c r="BB188" s="718"/>
      <c r="BC188" s="718"/>
      <c r="BD188" s="718"/>
      <c r="BE188" s="718"/>
      <c r="BF188" s="718"/>
      <c r="BG188" s="718"/>
      <c r="BH188" s="141"/>
      <c r="BI188" s="141"/>
    </row>
    <row r="189" spans="1:61" ht="15.75" customHeight="1" x14ac:dyDescent="0.4">
      <c r="A189" s="1"/>
      <c r="B189" s="1"/>
      <c r="C189" s="373"/>
      <c r="D189" s="373"/>
      <c r="E189" s="373"/>
      <c r="F189" s="773"/>
      <c r="G189" s="351"/>
      <c r="H189" s="352"/>
      <c r="I189" s="366"/>
      <c r="J189" s="366"/>
      <c r="K189" s="366"/>
      <c r="L189" s="366"/>
      <c r="M189" s="366"/>
      <c r="N189" s="366"/>
      <c r="O189" s="366"/>
      <c r="P189" s="366"/>
      <c r="Q189" s="366"/>
      <c r="R189" s="366"/>
      <c r="S189" s="366"/>
      <c r="T189" s="366"/>
      <c r="U189" s="366"/>
      <c r="V189" s="366"/>
      <c r="W189" s="366"/>
      <c r="X189" s="366"/>
      <c r="Y189" s="366"/>
      <c r="Z189" s="366"/>
      <c r="AA189" s="366"/>
      <c r="AB189" s="366"/>
      <c r="AC189" s="366"/>
      <c r="AD189" s="1"/>
      <c r="AE189" s="1"/>
      <c r="AF189" s="141"/>
      <c r="AG189" s="534"/>
      <c r="AH189" s="534"/>
      <c r="AI189" s="534"/>
      <c r="AJ189" s="662"/>
      <c r="AK189" s="663"/>
      <c r="AL189" s="671"/>
      <c r="AM189" s="719"/>
      <c r="AN189" s="719"/>
      <c r="AO189" s="719"/>
      <c r="AP189" s="719"/>
      <c r="AQ189" s="719"/>
      <c r="AR189" s="719"/>
      <c r="AS189" s="719"/>
      <c r="AT189" s="719"/>
      <c r="AU189" s="719"/>
      <c r="AV189" s="719"/>
      <c r="AW189" s="719"/>
      <c r="AX189" s="719"/>
      <c r="AY189" s="719"/>
      <c r="AZ189" s="719"/>
      <c r="BA189" s="719"/>
      <c r="BB189" s="719"/>
      <c r="BC189" s="719"/>
      <c r="BD189" s="719"/>
      <c r="BE189" s="719"/>
      <c r="BF189" s="719"/>
      <c r="BG189" s="719"/>
      <c r="BH189" s="141"/>
      <c r="BI189" s="141"/>
    </row>
    <row r="190" spans="1:61" ht="15.75" customHeight="1" x14ac:dyDescent="0.4">
      <c r="A190" s="1"/>
      <c r="B190" s="1"/>
      <c r="C190" s="373"/>
      <c r="D190" s="373"/>
      <c r="E190" s="373"/>
      <c r="F190" s="774"/>
      <c r="G190" s="417"/>
      <c r="H190" s="775"/>
      <c r="I190" s="369" t="s">
        <v>191</v>
      </c>
      <c r="J190" s="369"/>
      <c r="K190" s="369"/>
      <c r="L190" s="369"/>
      <c r="M190" s="369"/>
      <c r="N190" s="369"/>
      <c r="O190" s="369"/>
      <c r="P190" s="369"/>
      <c r="Q190" s="369"/>
      <c r="R190" s="369"/>
      <c r="S190" s="369"/>
      <c r="T190" s="263" t="s">
        <v>189</v>
      </c>
      <c r="U190" s="264"/>
      <c r="V190" s="264"/>
      <c r="W190" s="351"/>
      <c r="X190" s="351"/>
      <c r="Y190" s="351"/>
      <c r="Z190" s="351"/>
      <c r="AA190" s="351"/>
      <c r="AB190" s="351"/>
      <c r="AC190" s="352"/>
      <c r="AD190" s="1"/>
      <c r="AE190" s="1"/>
      <c r="AF190" s="141"/>
      <c r="AG190" s="534"/>
      <c r="AH190" s="534"/>
      <c r="AI190" s="534"/>
      <c r="AJ190" s="908"/>
      <c r="AK190" s="531"/>
      <c r="AL190" s="909"/>
      <c r="AM190" s="534" t="s">
        <v>191</v>
      </c>
      <c r="AN190" s="534"/>
      <c r="AO190" s="534"/>
      <c r="AP190" s="534"/>
      <c r="AQ190" s="534"/>
      <c r="AR190" s="534"/>
      <c r="AS190" s="534"/>
      <c r="AT190" s="534"/>
      <c r="AU190" s="534"/>
      <c r="AV190" s="534"/>
      <c r="AW190" s="534"/>
      <c r="AX190" s="662" t="s">
        <v>189</v>
      </c>
      <c r="AY190" s="663"/>
      <c r="AZ190" s="663"/>
      <c r="BA190" s="663"/>
      <c r="BB190" s="663"/>
      <c r="BC190" s="663"/>
      <c r="BD190" s="663"/>
      <c r="BE190" s="663"/>
      <c r="BF190" s="663"/>
      <c r="BG190" s="671"/>
      <c r="BH190" s="141"/>
      <c r="BI190" s="141"/>
    </row>
    <row r="191" spans="1:61" ht="15.75" customHeight="1" x14ac:dyDescent="0.4">
      <c r="A191" s="1"/>
      <c r="B191" s="1"/>
      <c r="C191" s="373"/>
      <c r="D191" s="373"/>
      <c r="E191" s="373"/>
      <c r="F191" s="774"/>
      <c r="G191" s="417"/>
      <c r="H191" s="775"/>
      <c r="I191" s="369"/>
      <c r="J191" s="369"/>
      <c r="K191" s="369"/>
      <c r="L191" s="369"/>
      <c r="M191" s="369"/>
      <c r="N191" s="369"/>
      <c r="O191" s="369"/>
      <c r="P191" s="369"/>
      <c r="Q191" s="369"/>
      <c r="R191" s="369"/>
      <c r="S191" s="369"/>
      <c r="T191" s="370"/>
      <c r="U191" s="370"/>
      <c r="V191" s="370"/>
      <c r="W191" s="370"/>
      <c r="X191" s="370"/>
      <c r="Y191" s="370"/>
      <c r="Z191" s="370"/>
      <c r="AA191" s="370"/>
      <c r="AB191" s="370"/>
      <c r="AC191" s="370"/>
      <c r="AD191" s="1"/>
      <c r="AE191" s="1"/>
      <c r="AF191" s="141"/>
      <c r="AG191" s="534"/>
      <c r="AH191" s="534"/>
      <c r="AI191" s="534"/>
      <c r="AJ191" s="908"/>
      <c r="AK191" s="531"/>
      <c r="AL191" s="909"/>
      <c r="AM191" s="534"/>
      <c r="AN191" s="534"/>
      <c r="AO191" s="534"/>
      <c r="AP191" s="534"/>
      <c r="AQ191" s="534"/>
      <c r="AR191" s="534"/>
      <c r="AS191" s="534"/>
      <c r="AT191" s="534"/>
      <c r="AU191" s="534"/>
      <c r="AV191" s="534"/>
      <c r="AW191" s="534"/>
      <c r="AX191" s="723"/>
      <c r="AY191" s="723"/>
      <c r="AZ191" s="723"/>
      <c r="BA191" s="723"/>
      <c r="BB191" s="723"/>
      <c r="BC191" s="723"/>
      <c r="BD191" s="723"/>
      <c r="BE191" s="723"/>
      <c r="BF191" s="723"/>
      <c r="BG191" s="723"/>
      <c r="BH191" s="141"/>
      <c r="BI191" s="141"/>
    </row>
    <row r="192" spans="1:61" ht="15.75" customHeight="1" x14ac:dyDescent="0.4">
      <c r="A192" s="1"/>
      <c r="B192" s="1"/>
      <c r="C192" s="373"/>
      <c r="D192" s="373"/>
      <c r="E192" s="373"/>
      <c r="F192" s="774"/>
      <c r="G192" s="417"/>
      <c r="H192" s="775"/>
      <c r="I192" s="369"/>
      <c r="J192" s="369"/>
      <c r="K192" s="369"/>
      <c r="L192" s="369"/>
      <c r="M192" s="369"/>
      <c r="N192" s="369"/>
      <c r="O192" s="369"/>
      <c r="P192" s="369"/>
      <c r="Q192" s="369"/>
      <c r="R192" s="369"/>
      <c r="S192" s="369"/>
      <c r="T192" s="263" t="s">
        <v>190</v>
      </c>
      <c r="U192" s="264"/>
      <c r="V192" s="264"/>
      <c r="W192" s="351"/>
      <c r="X192" s="351"/>
      <c r="Y192" s="351"/>
      <c r="Z192" s="351"/>
      <c r="AA192" s="351"/>
      <c r="AB192" s="351"/>
      <c r="AC192" s="352"/>
      <c r="AD192" s="1"/>
      <c r="AE192" s="1"/>
      <c r="AF192" s="141"/>
      <c r="AG192" s="534"/>
      <c r="AH192" s="534"/>
      <c r="AI192" s="534"/>
      <c r="AJ192" s="908"/>
      <c r="AK192" s="531"/>
      <c r="AL192" s="909"/>
      <c r="AM192" s="534"/>
      <c r="AN192" s="534"/>
      <c r="AO192" s="534"/>
      <c r="AP192" s="534"/>
      <c r="AQ192" s="534"/>
      <c r="AR192" s="534"/>
      <c r="AS192" s="534"/>
      <c r="AT192" s="534"/>
      <c r="AU192" s="534"/>
      <c r="AV192" s="534"/>
      <c r="AW192" s="534"/>
      <c r="AX192" s="662" t="s">
        <v>190</v>
      </c>
      <c r="AY192" s="663"/>
      <c r="AZ192" s="663"/>
      <c r="BA192" s="663"/>
      <c r="BB192" s="663"/>
      <c r="BC192" s="663"/>
      <c r="BD192" s="663"/>
      <c r="BE192" s="663"/>
      <c r="BF192" s="663"/>
      <c r="BG192" s="671"/>
      <c r="BH192" s="141"/>
      <c r="BI192" s="141"/>
    </row>
    <row r="193" spans="1:61" ht="15.75" customHeight="1" x14ac:dyDescent="0.4">
      <c r="A193" s="1"/>
      <c r="B193" s="1"/>
      <c r="C193" s="373"/>
      <c r="D193" s="373"/>
      <c r="E193" s="373"/>
      <c r="F193" s="820"/>
      <c r="G193" s="418"/>
      <c r="H193" s="821"/>
      <c r="I193" s="369"/>
      <c r="J193" s="369"/>
      <c r="K193" s="369"/>
      <c r="L193" s="369"/>
      <c r="M193" s="369"/>
      <c r="N193" s="369"/>
      <c r="O193" s="369"/>
      <c r="P193" s="369"/>
      <c r="Q193" s="369"/>
      <c r="R193" s="369"/>
      <c r="S193" s="369"/>
      <c r="T193" s="370"/>
      <c r="U193" s="370"/>
      <c r="V193" s="370"/>
      <c r="W193" s="370"/>
      <c r="X193" s="370"/>
      <c r="Y193" s="370"/>
      <c r="Z193" s="370"/>
      <c r="AA193" s="370"/>
      <c r="AB193" s="370"/>
      <c r="AC193" s="370"/>
      <c r="AD193" s="1"/>
      <c r="AE193" s="1"/>
      <c r="AF193" s="141"/>
      <c r="AG193" s="534"/>
      <c r="AH193" s="534"/>
      <c r="AI193" s="534"/>
      <c r="AJ193" s="504"/>
      <c r="AK193" s="505"/>
      <c r="AL193" s="673"/>
      <c r="AM193" s="534"/>
      <c r="AN193" s="534"/>
      <c r="AO193" s="534"/>
      <c r="AP193" s="534"/>
      <c r="AQ193" s="534"/>
      <c r="AR193" s="534"/>
      <c r="AS193" s="534"/>
      <c r="AT193" s="534"/>
      <c r="AU193" s="534"/>
      <c r="AV193" s="534"/>
      <c r="AW193" s="534"/>
      <c r="AX193" s="723"/>
      <c r="AY193" s="723"/>
      <c r="AZ193" s="723"/>
      <c r="BA193" s="723"/>
      <c r="BB193" s="723"/>
      <c r="BC193" s="723"/>
      <c r="BD193" s="723"/>
      <c r="BE193" s="723"/>
      <c r="BF193" s="723"/>
      <c r="BG193" s="723"/>
      <c r="BH193" s="141"/>
      <c r="BI193" s="141"/>
    </row>
    <row r="194" spans="1:61" ht="16.5" customHeight="1" x14ac:dyDescent="0.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41"/>
      <c r="AG194" s="141"/>
      <c r="AH194" s="141"/>
      <c r="AI194" s="141"/>
      <c r="AJ194" s="141"/>
      <c r="AK194" s="141"/>
      <c r="AL194" s="141"/>
      <c r="AM194" s="141"/>
      <c r="AN194" s="141"/>
      <c r="AO194" s="141"/>
      <c r="AP194" s="141"/>
      <c r="AQ194" s="141"/>
      <c r="AR194" s="141"/>
      <c r="AS194" s="141"/>
      <c r="AT194" s="141"/>
      <c r="AU194" s="141"/>
      <c r="AV194" s="141"/>
      <c r="AW194" s="141"/>
      <c r="AX194" s="141"/>
      <c r="AY194" s="141"/>
      <c r="AZ194" s="141"/>
      <c r="BA194" s="141"/>
      <c r="BB194" s="141"/>
      <c r="BC194" s="141"/>
      <c r="BD194" s="141"/>
      <c r="BE194" s="141"/>
      <c r="BF194" s="141"/>
      <c r="BG194" s="141"/>
      <c r="BH194" s="141"/>
      <c r="BI194" s="141"/>
    </row>
    <row r="195" spans="1:61" ht="16.5" customHeight="1" x14ac:dyDescent="0.4">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41"/>
      <c r="AG195" s="141"/>
      <c r="AH195" s="141"/>
      <c r="AI195" s="141"/>
      <c r="AJ195" s="141"/>
      <c r="AK195" s="141"/>
      <c r="AL195" s="141"/>
      <c r="AM195" s="141"/>
      <c r="AN195" s="141"/>
      <c r="AO195" s="141"/>
      <c r="AP195" s="141"/>
      <c r="AQ195" s="141"/>
      <c r="AR195" s="141"/>
      <c r="AS195" s="141"/>
      <c r="AT195" s="141"/>
      <c r="AU195" s="141"/>
      <c r="AV195" s="141"/>
      <c r="AW195" s="141"/>
      <c r="AX195" s="141"/>
      <c r="AY195" s="141"/>
      <c r="AZ195" s="141"/>
      <c r="BA195" s="141"/>
      <c r="BB195" s="141"/>
      <c r="BC195" s="141"/>
      <c r="BD195" s="141"/>
      <c r="BE195" s="141"/>
      <c r="BF195" s="141"/>
      <c r="BG195" s="141"/>
      <c r="BH195" s="141"/>
      <c r="BI195" s="141"/>
    </row>
    <row r="196" spans="1:61" ht="16.5" customHeight="1" x14ac:dyDescent="0.4">
      <c r="A196" s="1"/>
      <c r="B196" s="10"/>
      <c r="C196" s="83" t="s">
        <v>80</v>
      </c>
      <c r="D196" s="413" t="s">
        <v>321</v>
      </c>
      <c r="E196" s="413"/>
      <c r="F196" s="413"/>
      <c r="G196" s="413"/>
      <c r="H196" s="413"/>
      <c r="I196" s="413"/>
      <c r="J196" s="413"/>
      <c r="K196" s="413"/>
      <c r="L196" s="413"/>
      <c r="M196" s="413"/>
      <c r="N196" s="413"/>
      <c r="O196" s="413"/>
      <c r="P196" s="413"/>
      <c r="Q196" s="413"/>
      <c r="R196" s="413"/>
      <c r="S196" s="413"/>
      <c r="T196" s="413"/>
      <c r="U196" s="413"/>
      <c r="V196" s="413"/>
      <c r="W196" s="413"/>
      <c r="X196" s="413"/>
      <c r="Y196" s="413"/>
      <c r="Z196" s="413"/>
      <c r="AA196" s="413"/>
      <c r="AB196" s="413"/>
      <c r="AC196" s="413"/>
      <c r="AD196" s="413"/>
      <c r="AE196" s="414"/>
      <c r="AF196" s="149"/>
      <c r="AG196" s="167" t="s">
        <v>80</v>
      </c>
      <c r="AH196" s="532" t="s">
        <v>321</v>
      </c>
      <c r="AI196" s="532"/>
      <c r="AJ196" s="532"/>
      <c r="AK196" s="532"/>
      <c r="AL196" s="532"/>
      <c r="AM196" s="532"/>
      <c r="AN196" s="532"/>
      <c r="AO196" s="532"/>
      <c r="AP196" s="532"/>
      <c r="AQ196" s="532"/>
      <c r="AR196" s="532"/>
      <c r="AS196" s="532"/>
      <c r="AT196" s="532"/>
      <c r="AU196" s="532"/>
      <c r="AV196" s="532"/>
      <c r="AW196" s="532"/>
      <c r="AX196" s="532"/>
      <c r="AY196" s="532"/>
      <c r="AZ196" s="532"/>
      <c r="BA196" s="532"/>
      <c r="BB196" s="532"/>
      <c r="BC196" s="532"/>
      <c r="BD196" s="532"/>
      <c r="BE196" s="532"/>
      <c r="BF196" s="532"/>
      <c r="BG196" s="532"/>
      <c r="BH196" s="532"/>
      <c r="BI196" s="533"/>
    </row>
    <row r="197" spans="1:61" ht="16.5" customHeight="1" x14ac:dyDescent="0.4">
      <c r="A197" s="1"/>
      <c r="B197" s="1"/>
      <c r="C197" s="770" t="s">
        <v>141</v>
      </c>
      <c r="D197" s="301"/>
      <c r="E197" s="773" t="s">
        <v>80</v>
      </c>
      <c r="F197" s="351"/>
      <c r="G197" s="352"/>
      <c r="H197" s="781" t="s">
        <v>271</v>
      </c>
      <c r="I197" s="782"/>
      <c r="J197" s="773"/>
      <c r="K197" s="351"/>
      <c r="L197" s="351"/>
      <c r="M197" s="352"/>
      <c r="N197" s="263" t="s">
        <v>75</v>
      </c>
      <c r="O197" s="264"/>
      <c r="P197" s="264"/>
      <c r="Q197" s="264"/>
      <c r="R197" s="264"/>
      <c r="S197" s="264"/>
      <c r="T197" s="264"/>
      <c r="U197" s="264"/>
      <c r="V197" s="372"/>
      <c r="W197" s="263" t="s">
        <v>76</v>
      </c>
      <c r="X197" s="264"/>
      <c r="Y197" s="264"/>
      <c r="Z197" s="264"/>
      <c r="AA197" s="264"/>
      <c r="AB197" s="264"/>
      <c r="AC197" s="264"/>
      <c r="AD197" s="264"/>
      <c r="AE197" s="372"/>
      <c r="AF197" s="141"/>
      <c r="AG197" s="905" t="s">
        <v>141</v>
      </c>
      <c r="AH197" s="588"/>
      <c r="AI197" s="662" t="s">
        <v>80</v>
      </c>
      <c r="AJ197" s="663"/>
      <c r="AK197" s="671"/>
      <c r="AL197" s="910" t="s">
        <v>271</v>
      </c>
      <c r="AM197" s="911"/>
      <c r="AN197" s="662"/>
      <c r="AO197" s="663"/>
      <c r="AP197" s="663"/>
      <c r="AQ197" s="671"/>
      <c r="AR197" s="662" t="s">
        <v>75</v>
      </c>
      <c r="AS197" s="663"/>
      <c r="AT197" s="663"/>
      <c r="AU197" s="663"/>
      <c r="AV197" s="663"/>
      <c r="AW197" s="663"/>
      <c r="AX197" s="663"/>
      <c r="AY197" s="663"/>
      <c r="AZ197" s="671"/>
      <c r="BA197" s="662" t="s">
        <v>76</v>
      </c>
      <c r="BB197" s="663"/>
      <c r="BC197" s="663"/>
      <c r="BD197" s="663"/>
      <c r="BE197" s="663"/>
      <c r="BF197" s="663"/>
      <c r="BG197" s="663"/>
      <c r="BH197" s="663"/>
      <c r="BI197" s="671"/>
    </row>
    <row r="198" spans="1:61" ht="16.5" customHeight="1" x14ac:dyDescent="0.4">
      <c r="A198" s="1"/>
      <c r="B198" s="1"/>
      <c r="C198" s="771"/>
      <c r="D198" s="772"/>
      <c r="E198" s="774"/>
      <c r="F198" s="417"/>
      <c r="G198" s="775"/>
      <c r="H198" s="783"/>
      <c r="I198" s="784"/>
      <c r="J198" s="774"/>
      <c r="K198" s="417"/>
      <c r="L198" s="417"/>
      <c r="M198" s="775"/>
      <c r="N198" s="263" t="s">
        <v>142</v>
      </c>
      <c r="O198" s="264"/>
      <c r="P198" s="776"/>
      <c r="Q198" s="777"/>
      <c r="R198" s="777"/>
      <c r="S198" s="778"/>
      <c r="T198" s="779" t="s">
        <v>143</v>
      </c>
      <c r="U198" s="779"/>
      <c r="V198" s="780"/>
      <c r="W198" s="263" t="s">
        <v>142</v>
      </c>
      <c r="X198" s="264"/>
      <c r="Y198" s="776"/>
      <c r="Z198" s="777"/>
      <c r="AA198" s="777"/>
      <c r="AB198" s="778"/>
      <c r="AC198" s="779" t="s">
        <v>143</v>
      </c>
      <c r="AD198" s="779"/>
      <c r="AE198" s="780"/>
      <c r="AF198" s="141"/>
      <c r="AG198" s="906"/>
      <c r="AH198" s="907"/>
      <c r="AI198" s="908"/>
      <c r="AJ198" s="531"/>
      <c r="AK198" s="909"/>
      <c r="AL198" s="912"/>
      <c r="AM198" s="913"/>
      <c r="AN198" s="908"/>
      <c r="AO198" s="531"/>
      <c r="AP198" s="531"/>
      <c r="AQ198" s="909"/>
      <c r="AR198" s="662" t="s">
        <v>142</v>
      </c>
      <c r="AS198" s="663"/>
      <c r="AT198" s="914"/>
      <c r="AU198" s="915"/>
      <c r="AV198" s="915"/>
      <c r="AW198" s="916"/>
      <c r="AX198" s="915" t="s">
        <v>143</v>
      </c>
      <c r="AY198" s="915"/>
      <c r="AZ198" s="917"/>
      <c r="BA198" s="662" t="s">
        <v>142</v>
      </c>
      <c r="BB198" s="663"/>
      <c r="BC198" s="914"/>
      <c r="BD198" s="915"/>
      <c r="BE198" s="915"/>
      <c r="BF198" s="916"/>
      <c r="BG198" s="915" t="s">
        <v>143</v>
      </c>
      <c r="BH198" s="915"/>
      <c r="BI198" s="917"/>
    </row>
    <row r="199" spans="1:61" ht="16.5" customHeight="1" x14ac:dyDescent="0.4">
      <c r="A199" s="1"/>
      <c r="B199" s="8"/>
      <c r="C199" s="802" t="s">
        <v>144</v>
      </c>
      <c r="D199" s="419"/>
      <c r="E199" s="419"/>
      <c r="F199" s="419"/>
      <c r="G199" s="419"/>
      <c r="H199" s="419"/>
      <c r="I199" s="419"/>
      <c r="J199" s="419"/>
      <c r="K199" s="419"/>
      <c r="L199" s="419"/>
      <c r="M199" s="803"/>
      <c r="N199" s="232" t="s">
        <v>145</v>
      </c>
      <c r="O199" s="248"/>
      <c r="P199" s="248"/>
      <c r="Q199" s="248"/>
      <c r="R199" s="249"/>
      <c r="S199" s="789" t="s">
        <v>146</v>
      </c>
      <c r="T199" s="790"/>
      <c r="U199" s="818" t="s">
        <v>147</v>
      </c>
      <c r="V199" s="331"/>
      <c r="W199" s="232" t="s">
        <v>145</v>
      </c>
      <c r="X199" s="248"/>
      <c r="Y199" s="248"/>
      <c r="Z199" s="248"/>
      <c r="AA199" s="249"/>
      <c r="AB199" s="789" t="s">
        <v>146</v>
      </c>
      <c r="AC199" s="790"/>
      <c r="AD199" s="818" t="s">
        <v>147</v>
      </c>
      <c r="AE199" s="331"/>
      <c r="AF199" s="169"/>
      <c r="AG199" s="918" t="s">
        <v>144</v>
      </c>
      <c r="AH199" s="545"/>
      <c r="AI199" s="545"/>
      <c r="AJ199" s="545"/>
      <c r="AK199" s="545"/>
      <c r="AL199" s="545"/>
      <c r="AM199" s="545"/>
      <c r="AN199" s="545"/>
      <c r="AO199" s="545"/>
      <c r="AP199" s="545"/>
      <c r="AQ199" s="919"/>
      <c r="AR199" s="546" t="s">
        <v>145</v>
      </c>
      <c r="AS199" s="547"/>
      <c r="AT199" s="547"/>
      <c r="AU199" s="547"/>
      <c r="AV199" s="592"/>
      <c r="AW199" s="920" t="s">
        <v>146</v>
      </c>
      <c r="AX199" s="921"/>
      <c r="AY199" s="924" t="s">
        <v>147</v>
      </c>
      <c r="AZ199" s="554"/>
      <c r="BA199" s="546" t="s">
        <v>145</v>
      </c>
      <c r="BB199" s="547"/>
      <c r="BC199" s="547"/>
      <c r="BD199" s="547"/>
      <c r="BE199" s="592"/>
      <c r="BF199" s="920" t="s">
        <v>146</v>
      </c>
      <c r="BG199" s="921"/>
      <c r="BH199" s="924" t="s">
        <v>147</v>
      </c>
      <c r="BI199" s="554"/>
    </row>
    <row r="200" spans="1:61" ht="16.5" customHeight="1" x14ac:dyDescent="0.4">
      <c r="A200" s="1"/>
      <c r="B200" s="1"/>
      <c r="C200" s="134" t="s">
        <v>315</v>
      </c>
      <c r="D200" s="384" t="s">
        <v>148</v>
      </c>
      <c r="E200" s="384"/>
      <c r="F200" s="384"/>
      <c r="G200" s="384"/>
      <c r="H200" s="384"/>
      <c r="I200" s="384"/>
      <c r="J200" s="384"/>
      <c r="K200" s="384"/>
      <c r="L200" s="384"/>
      <c r="M200" s="758"/>
      <c r="N200" s="250"/>
      <c r="O200" s="251"/>
      <c r="P200" s="251"/>
      <c r="Q200" s="251"/>
      <c r="R200" s="252"/>
      <c r="S200" s="791"/>
      <c r="T200" s="792"/>
      <c r="U200" s="819"/>
      <c r="V200" s="333"/>
      <c r="W200" s="250"/>
      <c r="X200" s="251"/>
      <c r="Y200" s="251"/>
      <c r="Z200" s="251"/>
      <c r="AA200" s="252"/>
      <c r="AB200" s="791"/>
      <c r="AC200" s="792"/>
      <c r="AD200" s="819"/>
      <c r="AE200" s="333"/>
      <c r="AF200" s="141"/>
      <c r="AG200" s="168" t="s">
        <v>315</v>
      </c>
      <c r="AH200" s="558" t="s">
        <v>148</v>
      </c>
      <c r="AI200" s="558"/>
      <c r="AJ200" s="558"/>
      <c r="AK200" s="558"/>
      <c r="AL200" s="558"/>
      <c r="AM200" s="558"/>
      <c r="AN200" s="558"/>
      <c r="AO200" s="558"/>
      <c r="AP200" s="558"/>
      <c r="AQ200" s="926"/>
      <c r="AR200" s="548"/>
      <c r="AS200" s="549"/>
      <c r="AT200" s="549"/>
      <c r="AU200" s="549"/>
      <c r="AV200" s="593"/>
      <c r="AW200" s="922"/>
      <c r="AX200" s="923"/>
      <c r="AY200" s="925"/>
      <c r="AZ200" s="556"/>
      <c r="BA200" s="548"/>
      <c r="BB200" s="549"/>
      <c r="BC200" s="549"/>
      <c r="BD200" s="549"/>
      <c r="BE200" s="593"/>
      <c r="BF200" s="922"/>
      <c r="BG200" s="923"/>
      <c r="BH200" s="925"/>
      <c r="BI200" s="556"/>
    </row>
    <row r="201" spans="1:61" ht="16.5" customHeight="1" x14ac:dyDescent="0.4">
      <c r="A201" s="1"/>
      <c r="B201" s="1"/>
      <c r="C201" s="132" t="s">
        <v>315</v>
      </c>
      <c r="D201" s="262" t="s">
        <v>149</v>
      </c>
      <c r="E201" s="262"/>
      <c r="F201" s="262"/>
      <c r="G201" s="262"/>
      <c r="H201" s="262"/>
      <c r="I201" s="262"/>
      <c r="J201" s="262"/>
      <c r="K201" s="262"/>
      <c r="L201" s="262"/>
      <c r="M201" s="801"/>
      <c r="N201" s="798"/>
      <c r="O201" s="799"/>
      <c r="P201" s="799"/>
      <c r="Q201" s="799"/>
      <c r="R201" s="800"/>
      <c r="S201" s="859"/>
      <c r="T201" s="247"/>
      <c r="U201" s="859"/>
      <c r="V201" s="860"/>
      <c r="W201" s="798"/>
      <c r="X201" s="799"/>
      <c r="Y201" s="799"/>
      <c r="Z201" s="799"/>
      <c r="AA201" s="800"/>
      <c r="AB201" s="859"/>
      <c r="AC201" s="247"/>
      <c r="AD201" s="859"/>
      <c r="AE201" s="860"/>
      <c r="AF201" s="141"/>
      <c r="AG201" s="146" t="s">
        <v>315</v>
      </c>
      <c r="AH201" s="474" t="s">
        <v>149</v>
      </c>
      <c r="AI201" s="474"/>
      <c r="AJ201" s="474"/>
      <c r="AK201" s="474"/>
      <c r="AL201" s="474"/>
      <c r="AM201" s="474"/>
      <c r="AN201" s="474"/>
      <c r="AO201" s="474"/>
      <c r="AP201" s="474"/>
      <c r="AQ201" s="927"/>
      <c r="AR201" s="928"/>
      <c r="AS201" s="929"/>
      <c r="AT201" s="929"/>
      <c r="AU201" s="929"/>
      <c r="AV201" s="930"/>
      <c r="AW201" s="931"/>
      <c r="AX201" s="932"/>
      <c r="AY201" s="931"/>
      <c r="AZ201" s="933"/>
      <c r="BA201" s="928"/>
      <c r="BB201" s="929"/>
      <c r="BC201" s="929"/>
      <c r="BD201" s="929"/>
      <c r="BE201" s="930"/>
      <c r="BF201" s="931"/>
      <c r="BG201" s="932"/>
      <c r="BH201" s="931"/>
      <c r="BI201" s="933"/>
    </row>
    <row r="202" spans="1:61" ht="16.5" customHeight="1" x14ac:dyDescent="0.4">
      <c r="A202" s="1"/>
      <c r="B202" s="1"/>
      <c r="C202" s="132" t="s">
        <v>315</v>
      </c>
      <c r="D202" s="262" t="s">
        <v>150</v>
      </c>
      <c r="E202" s="262"/>
      <c r="F202" s="262"/>
      <c r="G202" s="262"/>
      <c r="H202" s="262"/>
      <c r="I202" s="262"/>
      <c r="J202" s="262"/>
      <c r="K202" s="262"/>
      <c r="L202" s="262"/>
      <c r="M202" s="801"/>
      <c r="N202" s="793"/>
      <c r="O202" s="794"/>
      <c r="P202" s="794"/>
      <c r="Q202" s="794"/>
      <c r="R202" s="795"/>
      <c r="S202" s="796"/>
      <c r="T202" s="797"/>
      <c r="U202" s="796"/>
      <c r="V202" s="808"/>
      <c r="W202" s="793"/>
      <c r="X202" s="794"/>
      <c r="Y202" s="794"/>
      <c r="Z202" s="794"/>
      <c r="AA202" s="795"/>
      <c r="AB202" s="796"/>
      <c r="AC202" s="797"/>
      <c r="AD202" s="796"/>
      <c r="AE202" s="808"/>
      <c r="AF202" s="141"/>
      <c r="AG202" s="146" t="s">
        <v>315</v>
      </c>
      <c r="AH202" s="474" t="s">
        <v>150</v>
      </c>
      <c r="AI202" s="474"/>
      <c r="AJ202" s="474"/>
      <c r="AK202" s="474"/>
      <c r="AL202" s="474"/>
      <c r="AM202" s="474"/>
      <c r="AN202" s="474"/>
      <c r="AO202" s="474"/>
      <c r="AP202" s="474"/>
      <c r="AQ202" s="927"/>
      <c r="AR202" s="934"/>
      <c r="AS202" s="935"/>
      <c r="AT202" s="935"/>
      <c r="AU202" s="935"/>
      <c r="AV202" s="936"/>
      <c r="AW202" s="937"/>
      <c r="AX202" s="571"/>
      <c r="AY202" s="937"/>
      <c r="AZ202" s="938"/>
      <c r="BA202" s="934"/>
      <c r="BB202" s="935"/>
      <c r="BC202" s="935"/>
      <c r="BD202" s="935"/>
      <c r="BE202" s="936"/>
      <c r="BF202" s="937"/>
      <c r="BG202" s="571"/>
      <c r="BH202" s="937"/>
      <c r="BI202" s="938"/>
    </row>
    <row r="203" spans="1:61" ht="16.5" customHeight="1" x14ac:dyDescent="0.4">
      <c r="A203" s="1"/>
      <c r="B203" s="1"/>
      <c r="C203" s="2"/>
      <c r="D203" s="15" t="s">
        <v>151</v>
      </c>
      <c r="E203" s="417"/>
      <c r="F203" s="417"/>
      <c r="G203" s="417"/>
      <c r="H203" s="417"/>
      <c r="I203" s="417"/>
      <c r="J203" s="417"/>
      <c r="K203" s="417"/>
      <c r="L203" s="10" t="s">
        <v>152</v>
      </c>
      <c r="M203" s="8"/>
      <c r="N203" s="297" t="s">
        <v>153</v>
      </c>
      <c r="O203" s="233"/>
      <c r="P203" s="829"/>
      <c r="Q203" s="831"/>
      <c r="R203" s="832"/>
      <c r="S203" s="833"/>
      <c r="T203" s="837" t="s">
        <v>154</v>
      </c>
      <c r="U203" s="228"/>
      <c r="V203" s="229"/>
      <c r="W203" s="297" t="s">
        <v>153</v>
      </c>
      <c r="X203" s="233"/>
      <c r="Y203" s="829"/>
      <c r="Z203" s="831"/>
      <c r="AA203" s="832"/>
      <c r="AB203" s="833"/>
      <c r="AC203" s="837" t="s">
        <v>154</v>
      </c>
      <c r="AD203" s="228"/>
      <c r="AE203" s="229"/>
      <c r="AF203" s="141"/>
      <c r="AG203" s="147"/>
      <c r="AH203" s="148" t="s">
        <v>151</v>
      </c>
      <c r="AI203" s="531"/>
      <c r="AJ203" s="531"/>
      <c r="AK203" s="531"/>
      <c r="AL203" s="531"/>
      <c r="AM203" s="531"/>
      <c r="AN203" s="531"/>
      <c r="AO203" s="531"/>
      <c r="AP203" s="149" t="s">
        <v>152</v>
      </c>
      <c r="AQ203" s="169"/>
      <c r="AR203" s="573" t="s">
        <v>153</v>
      </c>
      <c r="AS203" s="574"/>
      <c r="AT203" s="939"/>
      <c r="AU203" s="941"/>
      <c r="AV203" s="942"/>
      <c r="AW203" s="943"/>
      <c r="AX203" s="947" t="s">
        <v>154</v>
      </c>
      <c r="AY203" s="582"/>
      <c r="AZ203" s="583"/>
      <c r="BA203" s="573" t="s">
        <v>153</v>
      </c>
      <c r="BB203" s="574"/>
      <c r="BC203" s="939"/>
      <c r="BD203" s="941"/>
      <c r="BE203" s="942"/>
      <c r="BF203" s="943"/>
      <c r="BG203" s="947" t="s">
        <v>154</v>
      </c>
      <c r="BH203" s="582"/>
      <c r="BI203" s="583"/>
    </row>
    <row r="204" spans="1:61" ht="16.5" customHeight="1" x14ac:dyDescent="0.4">
      <c r="A204" s="1"/>
      <c r="B204" s="1"/>
      <c r="C204" s="16"/>
      <c r="D204" s="17"/>
      <c r="E204" s="17"/>
      <c r="F204" s="17"/>
      <c r="G204" s="17"/>
      <c r="H204" s="17"/>
      <c r="I204" s="17"/>
      <c r="J204" s="17"/>
      <c r="K204" s="17"/>
      <c r="L204" s="17"/>
      <c r="M204" s="9"/>
      <c r="N204" s="234"/>
      <c r="O204" s="235"/>
      <c r="P204" s="830"/>
      <c r="Q204" s="834"/>
      <c r="R204" s="835"/>
      <c r="S204" s="836"/>
      <c r="T204" s="838"/>
      <c r="U204" s="230"/>
      <c r="V204" s="231"/>
      <c r="W204" s="234"/>
      <c r="X204" s="235"/>
      <c r="Y204" s="830"/>
      <c r="Z204" s="834"/>
      <c r="AA204" s="835"/>
      <c r="AB204" s="836"/>
      <c r="AC204" s="838"/>
      <c r="AD204" s="230"/>
      <c r="AE204" s="231"/>
      <c r="AF204" s="141"/>
      <c r="AG204" s="150"/>
      <c r="AH204" s="151"/>
      <c r="AI204" s="151"/>
      <c r="AJ204" s="151"/>
      <c r="AK204" s="151"/>
      <c r="AL204" s="151"/>
      <c r="AM204" s="151"/>
      <c r="AN204" s="151"/>
      <c r="AO204" s="151"/>
      <c r="AP204" s="151"/>
      <c r="AQ204" s="116"/>
      <c r="AR204" s="575"/>
      <c r="AS204" s="507"/>
      <c r="AT204" s="940"/>
      <c r="AU204" s="944"/>
      <c r="AV204" s="945"/>
      <c r="AW204" s="946"/>
      <c r="AX204" s="948"/>
      <c r="AY204" s="584"/>
      <c r="AZ204" s="585"/>
      <c r="BA204" s="575"/>
      <c r="BB204" s="507"/>
      <c r="BC204" s="940"/>
      <c r="BD204" s="944"/>
      <c r="BE204" s="945"/>
      <c r="BF204" s="946"/>
      <c r="BG204" s="948"/>
      <c r="BH204" s="584"/>
      <c r="BI204" s="585"/>
    </row>
    <row r="205" spans="1:61" ht="16.5" customHeight="1" x14ac:dyDescent="0.4">
      <c r="A205" s="1"/>
      <c r="B205" s="1"/>
      <c r="C205" s="815" t="s">
        <v>155</v>
      </c>
      <c r="D205" s="816"/>
      <c r="E205" s="816"/>
      <c r="F205" s="816"/>
      <c r="G205" s="816"/>
      <c r="H205" s="816"/>
      <c r="I205" s="816"/>
      <c r="J205" s="816"/>
      <c r="K205" s="816"/>
      <c r="L205" s="816"/>
      <c r="M205" s="817"/>
      <c r="N205" s="232" t="s">
        <v>145</v>
      </c>
      <c r="O205" s="248"/>
      <c r="P205" s="248"/>
      <c r="Q205" s="248"/>
      <c r="R205" s="248"/>
      <c r="S205" s="249"/>
      <c r="T205" s="299" t="s">
        <v>147</v>
      </c>
      <c r="U205" s="300"/>
      <c r="V205" s="301"/>
      <c r="W205" s="232" t="s">
        <v>145</v>
      </c>
      <c r="X205" s="248"/>
      <c r="Y205" s="248"/>
      <c r="Z205" s="248"/>
      <c r="AA205" s="248"/>
      <c r="AB205" s="249"/>
      <c r="AC205" s="300" t="s">
        <v>147</v>
      </c>
      <c r="AD205" s="300"/>
      <c r="AE205" s="301"/>
      <c r="AF205" s="141"/>
      <c r="AG205" s="949" t="s">
        <v>155</v>
      </c>
      <c r="AH205" s="950"/>
      <c r="AI205" s="950"/>
      <c r="AJ205" s="950"/>
      <c r="AK205" s="950"/>
      <c r="AL205" s="950"/>
      <c r="AM205" s="950"/>
      <c r="AN205" s="950"/>
      <c r="AO205" s="950"/>
      <c r="AP205" s="950"/>
      <c r="AQ205" s="951"/>
      <c r="AR205" s="546" t="s">
        <v>145</v>
      </c>
      <c r="AS205" s="547"/>
      <c r="AT205" s="547"/>
      <c r="AU205" s="547"/>
      <c r="AV205" s="547"/>
      <c r="AW205" s="592"/>
      <c r="AX205" s="586" t="s">
        <v>147</v>
      </c>
      <c r="AY205" s="587"/>
      <c r="AZ205" s="588"/>
      <c r="BA205" s="546" t="s">
        <v>145</v>
      </c>
      <c r="BB205" s="547"/>
      <c r="BC205" s="547"/>
      <c r="BD205" s="547"/>
      <c r="BE205" s="547"/>
      <c r="BF205" s="592"/>
      <c r="BG205" s="587" t="s">
        <v>147</v>
      </c>
      <c r="BH205" s="587"/>
      <c r="BI205" s="588"/>
    </row>
    <row r="206" spans="1:61" ht="16.5" customHeight="1" x14ac:dyDescent="0.4">
      <c r="A206" s="1"/>
      <c r="B206" s="1"/>
      <c r="C206" s="134" t="s">
        <v>315</v>
      </c>
      <c r="D206" s="384" t="s">
        <v>156</v>
      </c>
      <c r="E206" s="384"/>
      <c r="F206" s="384"/>
      <c r="G206" s="384"/>
      <c r="H206" s="384"/>
      <c r="I206" s="384"/>
      <c r="J206" s="384"/>
      <c r="K206" s="384"/>
      <c r="L206" s="384"/>
      <c r="M206" s="758"/>
      <c r="N206" s="250"/>
      <c r="O206" s="251"/>
      <c r="P206" s="251"/>
      <c r="Q206" s="251"/>
      <c r="R206" s="251"/>
      <c r="S206" s="252"/>
      <c r="T206" s="302"/>
      <c r="U206" s="303"/>
      <c r="V206" s="304"/>
      <c r="W206" s="250"/>
      <c r="X206" s="251"/>
      <c r="Y206" s="251"/>
      <c r="Z206" s="251"/>
      <c r="AA206" s="251"/>
      <c r="AB206" s="252"/>
      <c r="AC206" s="303"/>
      <c r="AD206" s="303"/>
      <c r="AE206" s="304"/>
      <c r="AF206" s="141"/>
      <c r="AG206" s="168" t="s">
        <v>315</v>
      </c>
      <c r="AH206" s="558" t="s">
        <v>156</v>
      </c>
      <c r="AI206" s="558"/>
      <c r="AJ206" s="558"/>
      <c r="AK206" s="558"/>
      <c r="AL206" s="558"/>
      <c r="AM206" s="558"/>
      <c r="AN206" s="558"/>
      <c r="AO206" s="558"/>
      <c r="AP206" s="558"/>
      <c r="AQ206" s="926"/>
      <c r="AR206" s="548"/>
      <c r="AS206" s="549"/>
      <c r="AT206" s="549"/>
      <c r="AU206" s="549"/>
      <c r="AV206" s="549"/>
      <c r="AW206" s="593"/>
      <c r="AX206" s="589"/>
      <c r="AY206" s="590"/>
      <c r="AZ206" s="591"/>
      <c r="BA206" s="548"/>
      <c r="BB206" s="549"/>
      <c r="BC206" s="549"/>
      <c r="BD206" s="549"/>
      <c r="BE206" s="549"/>
      <c r="BF206" s="593"/>
      <c r="BG206" s="590"/>
      <c r="BH206" s="590"/>
      <c r="BI206" s="591"/>
    </row>
    <row r="207" spans="1:61" ht="16.5" customHeight="1" x14ac:dyDescent="0.4">
      <c r="A207" s="1"/>
      <c r="B207" s="1"/>
      <c r="C207" s="132" t="s">
        <v>315</v>
      </c>
      <c r="D207" s="262" t="s">
        <v>157</v>
      </c>
      <c r="E207" s="262"/>
      <c r="F207" s="262"/>
      <c r="G207" s="262"/>
      <c r="H207" s="262"/>
      <c r="I207" s="262"/>
      <c r="J207" s="262"/>
      <c r="K207" s="262"/>
      <c r="L207" s="262"/>
      <c r="M207" s="801"/>
      <c r="N207" s="749"/>
      <c r="O207" s="750"/>
      <c r="P207" s="750"/>
      <c r="Q207" s="750"/>
      <c r="R207" s="750"/>
      <c r="S207" s="751"/>
      <c r="T207" s="755"/>
      <c r="U207" s="756"/>
      <c r="V207" s="757"/>
      <c r="W207" s="749"/>
      <c r="X207" s="750"/>
      <c r="Y207" s="750"/>
      <c r="Z207" s="750"/>
      <c r="AA207" s="750"/>
      <c r="AB207" s="751"/>
      <c r="AC207" s="755"/>
      <c r="AD207" s="756"/>
      <c r="AE207" s="757"/>
      <c r="AF207" s="141"/>
      <c r="AG207" s="146" t="s">
        <v>315</v>
      </c>
      <c r="AH207" s="474" t="s">
        <v>157</v>
      </c>
      <c r="AI207" s="474"/>
      <c r="AJ207" s="474"/>
      <c r="AK207" s="474"/>
      <c r="AL207" s="474"/>
      <c r="AM207" s="474"/>
      <c r="AN207" s="474"/>
      <c r="AO207" s="474"/>
      <c r="AP207" s="474"/>
      <c r="AQ207" s="927"/>
      <c r="AR207" s="952"/>
      <c r="AS207" s="953"/>
      <c r="AT207" s="953"/>
      <c r="AU207" s="953"/>
      <c r="AV207" s="953"/>
      <c r="AW207" s="954"/>
      <c r="AX207" s="955"/>
      <c r="AY207" s="956"/>
      <c r="AZ207" s="957"/>
      <c r="BA207" s="952"/>
      <c r="BB207" s="953"/>
      <c r="BC207" s="953"/>
      <c r="BD207" s="953"/>
      <c r="BE207" s="953"/>
      <c r="BF207" s="954"/>
      <c r="BG207" s="955"/>
      <c r="BH207" s="956"/>
      <c r="BI207" s="957"/>
    </row>
    <row r="208" spans="1:61" ht="16.5" customHeight="1" x14ac:dyDescent="0.4">
      <c r="A208" s="1"/>
      <c r="B208" s="1"/>
      <c r="C208" s="132" t="s">
        <v>315</v>
      </c>
      <c r="D208" s="262" t="s">
        <v>158</v>
      </c>
      <c r="E208" s="262"/>
      <c r="F208" s="262"/>
      <c r="G208" s="262"/>
      <c r="H208" s="262"/>
      <c r="I208" s="262"/>
      <c r="J208" s="262"/>
      <c r="K208" s="262"/>
      <c r="L208" s="262"/>
      <c r="M208" s="801"/>
      <c r="N208" s="743"/>
      <c r="O208" s="744"/>
      <c r="P208" s="744"/>
      <c r="Q208" s="744"/>
      <c r="R208" s="744"/>
      <c r="S208" s="745"/>
      <c r="T208" s="746"/>
      <c r="U208" s="747"/>
      <c r="V208" s="748"/>
      <c r="W208" s="743"/>
      <c r="X208" s="744"/>
      <c r="Y208" s="744"/>
      <c r="Z208" s="744"/>
      <c r="AA208" s="744"/>
      <c r="AB208" s="745"/>
      <c r="AC208" s="746"/>
      <c r="AD208" s="747"/>
      <c r="AE208" s="748"/>
      <c r="AF208" s="141"/>
      <c r="AG208" s="146" t="s">
        <v>315</v>
      </c>
      <c r="AH208" s="474" t="s">
        <v>158</v>
      </c>
      <c r="AI208" s="474"/>
      <c r="AJ208" s="474"/>
      <c r="AK208" s="474"/>
      <c r="AL208" s="474"/>
      <c r="AM208" s="474"/>
      <c r="AN208" s="474"/>
      <c r="AO208" s="474"/>
      <c r="AP208" s="474"/>
      <c r="AQ208" s="927"/>
      <c r="AR208" s="958"/>
      <c r="AS208" s="959"/>
      <c r="AT208" s="959"/>
      <c r="AU208" s="959"/>
      <c r="AV208" s="959"/>
      <c r="AW208" s="960"/>
      <c r="AX208" s="961"/>
      <c r="AY208" s="962"/>
      <c r="AZ208" s="963"/>
      <c r="BA208" s="958"/>
      <c r="BB208" s="959"/>
      <c r="BC208" s="959"/>
      <c r="BD208" s="959"/>
      <c r="BE208" s="959"/>
      <c r="BF208" s="960"/>
      <c r="BG208" s="961"/>
      <c r="BH208" s="962"/>
      <c r="BI208" s="963"/>
    </row>
    <row r="209" spans="1:61" ht="16.5" customHeight="1" x14ac:dyDescent="0.4">
      <c r="A209" s="1"/>
      <c r="B209" s="1"/>
      <c r="C209" s="132" t="s">
        <v>315</v>
      </c>
      <c r="D209" s="262" t="s">
        <v>150</v>
      </c>
      <c r="E209" s="262"/>
      <c r="F209" s="262"/>
      <c r="G209" s="262"/>
      <c r="H209" s="262"/>
      <c r="I209" s="262"/>
      <c r="J209" s="262"/>
      <c r="K209" s="262"/>
      <c r="L209" s="262"/>
      <c r="M209" s="801"/>
      <c r="N209" s="856"/>
      <c r="O209" s="857"/>
      <c r="P209" s="857"/>
      <c r="Q209" s="857"/>
      <c r="R209" s="857"/>
      <c r="S209" s="858"/>
      <c r="T209" s="840"/>
      <c r="U209" s="841"/>
      <c r="V209" s="842"/>
      <c r="W209" s="856"/>
      <c r="X209" s="857"/>
      <c r="Y209" s="857"/>
      <c r="Z209" s="857"/>
      <c r="AA209" s="857"/>
      <c r="AB209" s="858"/>
      <c r="AC209" s="840"/>
      <c r="AD209" s="841"/>
      <c r="AE209" s="842"/>
      <c r="AF209" s="141"/>
      <c r="AG209" s="146" t="s">
        <v>315</v>
      </c>
      <c r="AH209" s="474" t="s">
        <v>150</v>
      </c>
      <c r="AI209" s="474"/>
      <c r="AJ209" s="474"/>
      <c r="AK209" s="474"/>
      <c r="AL209" s="474"/>
      <c r="AM209" s="474"/>
      <c r="AN209" s="474"/>
      <c r="AO209" s="474"/>
      <c r="AP209" s="474"/>
      <c r="AQ209" s="927"/>
      <c r="AR209" s="964"/>
      <c r="AS209" s="965"/>
      <c r="AT209" s="965"/>
      <c r="AU209" s="965"/>
      <c r="AV209" s="965"/>
      <c r="AW209" s="966"/>
      <c r="AX209" s="967"/>
      <c r="AY209" s="968"/>
      <c r="AZ209" s="969"/>
      <c r="BA209" s="964"/>
      <c r="BB209" s="965"/>
      <c r="BC209" s="965"/>
      <c r="BD209" s="965"/>
      <c r="BE209" s="965"/>
      <c r="BF209" s="966"/>
      <c r="BG209" s="967"/>
      <c r="BH209" s="968"/>
      <c r="BI209" s="969"/>
    </row>
    <row r="210" spans="1:61" ht="16.5" customHeight="1" x14ac:dyDescent="0.4">
      <c r="A210" s="1"/>
      <c r="B210" s="1"/>
      <c r="C210" s="2"/>
      <c r="D210" s="15" t="s">
        <v>151</v>
      </c>
      <c r="E210" s="343"/>
      <c r="F210" s="343"/>
      <c r="G210" s="343"/>
      <c r="H210" s="343"/>
      <c r="I210" s="343"/>
      <c r="J210" s="343"/>
      <c r="K210" s="343"/>
      <c r="L210" s="10" t="s">
        <v>152</v>
      </c>
      <c r="M210" s="8"/>
      <c r="N210" s="232" t="s">
        <v>159</v>
      </c>
      <c r="O210" s="248"/>
      <c r="P210" s="249"/>
      <c r="Q210" s="408"/>
      <c r="R210" s="409"/>
      <c r="S210" s="410"/>
      <c r="T210" s="837" t="s">
        <v>154</v>
      </c>
      <c r="U210" s="228"/>
      <c r="V210" s="229"/>
      <c r="W210" s="232" t="s">
        <v>159</v>
      </c>
      <c r="X210" s="248"/>
      <c r="Y210" s="249"/>
      <c r="Z210" s="831"/>
      <c r="AA210" s="832"/>
      <c r="AB210" s="833"/>
      <c r="AC210" s="837" t="s">
        <v>154</v>
      </c>
      <c r="AD210" s="228"/>
      <c r="AE210" s="229"/>
      <c r="AF210" s="141"/>
      <c r="AG210" s="147"/>
      <c r="AH210" s="148" t="s">
        <v>151</v>
      </c>
      <c r="AI210" s="474"/>
      <c r="AJ210" s="474"/>
      <c r="AK210" s="474"/>
      <c r="AL210" s="474"/>
      <c r="AM210" s="474"/>
      <c r="AN210" s="474"/>
      <c r="AO210" s="474"/>
      <c r="AP210" s="149" t="s">
        <v>152</v>
      </c>
      <c r="AQ210" s="169"/>
      <c r="AR210" s="546" t="s">
        <v>159</v>
      </c>
      <c r="AS210" s="547"/>
      <c r="AT210" s="592"/>
      <c r="AU210" s="970"/>
      <c r="AV210" s="574"/>
      <c r="AW210" s="939"/>
      <c r="AX210" s="947" t="s">
        <v>154</v>
      </c>
      <c r="AY210" s="582"/>
      <c r="AZ210" s="583"/>
      <c r="BA210" s="546" t="s">
        <v>159</v>
      </c>
      <c r="BB210" s="547"/>
      <c r="BC210" s="592"/>
      <c r="BD210" s="941"/>
      <c r="BE210" s="942"/>
      <c r="BF210" s="943"/>
      <c r="BG210" s="947" t="s">
        <v>154</v>
      </c>
      <c r="BH210" s="582"/>
      <c r="BI210" s="583"/>
    </row>
    <row r="211" spans="1:61" ht="16.5" customHeight="1" x14ac:dyDescent="0.4">
      <c r="A211" s="1"/>
      <c r="B211" s="1"/>
      <c r="C211" s="16"/>
      <c r="D211" s="17"/>
      <c r="E211" s="17"/>
      <c r="F211" s="17"/>
      <c r="G211" s="17"/>
      <c r="H211" s="17"/>
      <c r="I211" s="17"/>
      <c r="J211" s="17"/>
      <c r="K211" s="17"/>
      <c r="L211" s="17"/>
      <c r="M211" s="9"/>
      <c r="N211" s="250"/>
      <c r="O211" s="251"/>
      <c r="P211" s="252"/>
      <c r="Q211" s="411"/>
      <c r="R211" s="278"/>
      <c r="S211" s="412"/>
      <c r="T211" s="838"/>
      <c r="U211" s="230"/>
      <c r="V211" s="231"/>
      <c r="W211" s="250"/>
      <c r="X211" s="251"/>
      <c r="Y211" s="252"/>
      <c r="Z211" s="834"/>
      <c r="AA211" s="835"/>
      <c r="AB211" s="836"/>
      <c r="AC211" s="838"/>
      <c r="AD211" s="230"/>
      <c r="AE211" s="231"/>
      <c r="AF211" s="141"/>
      <c r="AG211" s="150"/>
      <c r="AH211" s="151"/>
      <c r="AI211" s="151"/>
      <c r="AJ211" s="151"/>
      <c r="AK211" s="151"/>
      <c r="AL211" s="151"/>
      <c r="AM211" s="151"/>
      <c r="AN211" s="151"/>
      <c r="AO211" s="151"/>
      <c r="AP211" s="151"/>
      <c r="AQ211" s="116"/>
      <c r="AR211" s="548"/>
      <c r="AS211" s="549"/>
      <c r="AT211" s="593"/>
      <c r="AU211" s="971"/>
      <c r="AV211" s="507"/>
      <c r="AW211" s="940"/>
      <c r="AX211" s="948"/>
      <c r="AY211" s="584"/>
      <c r="AZ211" s="585"/>
      <c r="BA211" s="548"/>
      <c r="BB211" s="549"/>
      <c r="BC211" s="593"/>
      <c r="BD211" s="944"/>
      <c r="BE211" s="945"/>
      <c r="BF211" s="946"/>
      <c r="BG211" s="948"/>
      <c r="BH211" s="584"/>
      <c r="BI211" s="585"/>
    </row>
    <row r="212" spans="1:61" ht="16.5" customHeight="1" x14ac:dyDescent="0.4">
      <c r="A212" s="1"/>
      <c r="B212" s="1"/>
      <c r="C212" s="385" t="s">
        <v>160</v>
      </c>
      <c r="D212" s="386"/>
      <c r="E212" s="386"/>
      <c r="F212" s="386"/>
      <c r="G212" s="386"/>
      <c r="H212" s="386"/>
      <c r="I212" s="386"/>
      <c r="J212" s="386"/>
      <c r="K212" s="386"/>
      <c r="L212" s="386"/>
      <c r="M212" s="423"/>
      <c r="N212" s="752" t="s">
        <v>145</v>
      </c>
      <c r="O212" s="753"/>
      <c r="P212" s="753"/>
      <c r="Q212" s="753"/>
      <c r="R212" s="754"/>
      <c r="S212" s="130" t="s">
        <v>161</v>
      </c>
      <c r="T212" s="787" t="s">
        <v>356</v>
      </c>
      <c r="U212" s="788"/>
      <c r="V212" s="392"/>
      <c r="W212" s="236" t="s">
        <v>145</v>
      </c>
      <c r="X212" s="237"/>
      <c r="Y212" s="237"/>
      <c r="Z212" s="237"/>
      <c r="AA212" s="238"/>
      <c r="AB212" s="130" t="s">
        <v>161</v>
      </c>
      <c r="AC212" s="787" t="s">
        <v>357</v>
      </c>
      <c r="AD212" s="788"/>
      <c r="AE212" s="392"/>
      <c r="AF212" s="141"/>
      <c r="AG212" s="618" t="s">
        <v>160</v>
      </c>
      <c r="AH212" s="619"/>
      <c r="AI212" s="619"/>
      <c r="AJ212" s="619"/>
      <c r="AK212" s="619"/>
      <c r="AL212" s="619"/>
      <c r="AM212" s="619"/>
      <c r="AN212" s="619"/>
      <c r="AO212" s="619"/>
      <c r="AP212" s="619"/>
      <c r="AQ212" s="692"/>
      <c r="AR212" s="972" t="s">
        <v>145</v>
      </c>
      <c r="AS212" s="973"/>
      <c r="AT212" s="973"/>
      <c r="AU212" s="973"/>
      <c r="AV212" s="974"/>
      <c r="AW212" s="155" t="s">
        <v>161</v>
      </c>
      <c r="AX212" s="787" t="s">
        <v>356</v>
      </c>
      <c r="AY212" s="788"/>
      <c r="AZ212" s="392"/>
      <c r="BA212" s="236" t="s">
        <v>145</v>
      </c>
      <c r="BB212" s="237"/>
      <c r="BC212" s="237"/>
      <c r="BD212" s="237"/>
      <c r="BE212" s="238"/>
      <c r="BF212" s="130" t="s">
        <v>161</v>
      </c>
      <c r="BG212" s="787" t="s">
        <v>357</v>
      </c>
      <c r="BH212" s="788"/>
      <c r="BI212" s="392"/>
    </row>
    <row r="213" spans="1:61" ht="16.5" customHeight="1" x14ac:dyDescent="0.4">
      <c r="A213" s="1"/>
      <c r="B213" s="1"/>
      <c r="C213" s="429" t="s">
        <v>162</v>
      </c>
      <c r="D213" s="430"/>
      <c r="E213" s="430"/>
      <c r="F213" s="430"/>
      <c r="G213" s="430"/>
      <c r="H213" s="430"/>
      <c r="I213" s="430"/>
      <c r="J213" s="430"/>
      <c r="K213" s="430"/>
      <c r="L213" s="430"/>
      <c r="M213" s="759"/>
      <c r="N213" s="749"/>
      <c r="O213" s="750"/>
      <c r="P213" s="750"/>
      <c r="Q213" s="750"/>
      <c r="R213" s="751"/>
      <c r="S213" s="126"/>
      <c r="T213" s="755"/>
      <c r="U213" s="756"/>
      <c r="V213" s="757"/>
      <c r="W213" s="749"/>
      <c r="X213" s="750"/>
      <c r="Y213" s="750"/>
      <c r="Z213" s="750"/>
      <c r="AA213" s="751"/>
      <c r="AB213" s="127"/>
      <c r="AC213" s="389"/>
      <c r="AD213" s="390"/>
      <c r="AE213" s="391"/>
      <c r="AF213" s="141"/>
      <c r="AG213" s="626" t="s">
        <v>162</v>
      </c>
      <c r="AH213" s="627"/>
      <c r="AI213" s="627"/>
      <c r="AJ213" s="627"/>
      <c r="AK213" s="627"/>
      <c r="AL213" s="627"/>
      <c r="AM213" s="627"/>
      <c r="AN213" s="627"/>
      <c r="AO213" s="627"/>
      <c r="AP213" s="627"/>
      <c r="AQ213" s="975"/>
      <c r="AR213" s="952"/>
      <c r="AS213" s="953"/>
      <c r="AT213" s="953"/>
      <c r="AU213" s="953"/>
      <c r="AV213" s="954"/>
      <c r="AW213" s="170"/>
      <c r="AX213" s="955"/>
      <c r="AY213" s="956"/>
      <c r="AZ213" s="957"/>
      <c r="BA213" s="952"/>
      <c r="BB213" s="953"/>
      <c r="BC213" s="953"/>
      <c r="BD213" s="953"/>
      <c r="BE213" s="954"/>
      <c r="BF213" s="171"/>
      <c r="BG213" s="976"/>
      <c r="BH213" s="977"/>
      <c r="BI213" s="978"/>
    </row>
    <row r="214" spans="1:61" ht="16.5" customHeight="1" x14ac:dyDescent="0.4">
      <c r="A214" s="1"/>
      <c r="B214" s="8"/>
      <c r="C214" s="131" t="s">
        <v>315</v>
      </c>
      <c r="D214" s="384" t="s">
        <v>163</v>
      </c>
      <c r="E214" s="384"/>
      <c r="F214" s="384"/>
      <c r="G214" s="384"/>
      <c r="H214" s="384"/>
      <c r="I214" s="384"/>
      <c r="J214" s="384"/>
      <c r="K214" s="384"/>
      <c r="L214" s="384"/>
      <c r="M214" s="758"/>
      <c r="N214" s="743"/>
      <c r="O214" s="744"/>
      <c r="P214" s="744"/>
      <c r="Q214" s="744"/>
      <c r="R214" s="745"/>
      <c r="S214" s="128"/>
      <c r="T214" s="746"/>
      <c r="U214" s="747"/>
      <c r="V214" s="748"/>
      <c r="W214" s="743"/>
      <c r="X214" s="744"/>
      <c r="Y214" s="744"/>
      <c r="Z214" s="744"/>
      <c r="AA214" s="745"/>
      <c r="AB214" s="129"/>
      <c r="AC214" s="275"/>
      <c r="AD214" s="276"/>
      <c r="AE214" s="277"/>
      <c r="AF214" s="169"/>
      <c r="AG214" s="152" t="s">
        <v>315</v>
      </c>
      <c r="AH214" s="558" t="s">
        <v>163</v>
      </c>
      <c r="AI214" s="558"/>
      <c r="AJ214" s="558"/>
      <c r="AK214" s="558"/>
      <c r="AL214" s="558"/>
      <c r="AM214" s="558"/>
      <c r="AN214" s="558"/>
      <c r="AO214" s="558"/>
      <c r="AP214" s="558"/>
      <c r="AQ214" s="926"/>
      <c r="AR214" s="958"/>
      <c r="AS214" s="959"/>
      <c r="AT214" s="959"/>
      <c r="AU214" s="959"/>
      <c r="AV214" s="960"/>
      <c r="AW214" s="172"/>
      <c r="AX214" s="961"/>
      <c r="AY214" s="962"/>
      <c r="AZ214" s="963"/>
      <c r="BA214" s="958"/>
      <c r="BB214" s="959"/>
      <c r="BC214" s="959"/>
      <c r="BD214" s="959"/>
      <c r="BE214" s="960"/>
      <c r="BF214" s="173"/>
      <c r="BG214" s="644"/>
      <c r="BH214" s="645"/>
      <c r="BI214" s="646"/>
    </row>
    <row r="215" spans="1:61" ht="16.5" customHeight="1" x14ac:dyDescent="0.4">
      <c r="A215" s="1"/>
      <c r="B215" s="8"/>
      <c r="C215" s="132" t="s">
        <v>315</v>
      </c>
      <c r="D215" s="262" t="s">
        <v>164</v>
      </c>
      <c r="E215" s="262"/>
      <c r="F215" s="262"/>
      <c r="G215" s="262"/>
      <c r="H215" s="262"/>
      <c r="I215" s="262"/>
      <c r="J215" s="262"/>
      <c r="K215" s="262"/>
      <c r="L215" s="262"/>
      <c r="M215" s="801"/>
      <c r="N215" s="743"/>
      <c r="O215" s="744"/>
      <c r="P215" s="744"/>
      <c r="Q215" s="744"/>
      <c r="R215" s="745"/>
      <c r="S215" s="128"/>
      <c r="T215" s="746"/>
      <c r="U215" s="747"/>
      <c r="V215" s="748"/>
      <c r="W215" s="743"/>
      <c r="X215" s="744"/>
      <c r="Y215" s="744"/>
      <c r="Z215" s="744"/>
      <c r="AA215" s="745"/>
      <c r="AB215" s="129"/>
      <c r="AC215" s="275"/>
      <c r="AD215" s="276"/>
      <c r="AE215" s="277"/>
      <c r="AF215" s="169"/>
      <c r="AG215" s="146" t="s">
        <v>315</v>
      </c>
      <c r="AH215" s="474" t="s">
        <v>164</v>
      </c>
      <c r="AI215" s="474"/>
      <c r="AJ215" s="474"/>
      <c r="AK215" s="474"/>
      <c r="AL215" s="474"/>
      <c r="AM215" s="474"/>
      <c r="AN215" s="474"/>
      <c r="AO215" s="474"/>
      <c r="AP215" s="474"/>
      <c r="AQ215" s="927"/>
      <c r="AR215" s="958"/>
      <c r="AS215" s="959"/>
      <c r="AT215" s="959"/>
      <c r="AU215" s="959"/>
      <c r="AV215" s="960"/>
      <c r="AW215" s="172"/>
      <c r="AX215" s="961"/>
      <c r="AY215" s="962"/>
      <c r="AZ215" s="963"/>
      <c r="BA215" s="958"/>
      <c r="BB215" s="959"/>
      <c r="BC215" s="959"/>
      <c r="BD215" s="959"/>
      <c r="BE215" s="960"/>
      <c r="BF215" s="173"/>
      <c r="BG215" s="644"/>
      <c r="BH215" s="645"/>
      <c r="BI215" s="646"/>
    </row>
    <row r="216" spans="1:61" ht="16.5" customHeight="1" x14ac:dyDescent="0.4">
      <c r="A216" s="1"/>
      <c r="B216" s="8"/>
      <c r="C216" s="132" t="s">
        <v>315</v>
      </c>
      <c r="D216" s="262" t="s">
        <v>165</v>
      </c>
      <c r="E216" s="262"/>
      <c r="F216" s="262"/>
      <c r="G216" s="262"/>
      <c r="H216" s="262"/>
      <c r="I216" s="262"/>
      <c r="J216" s="262"/>
      <c r="K216" s="262"/>
      <c r="L216" s="262"/>
      <c r="M216" s="801"/>
      <c r="N216" s="743"/>
      <c r="O216" s="744"/>
      <c r="P216" s="744"/>
      <c r="Q216" s="744"/>
      <c r="R216" s="745"/>
      <c r="S216" s="128"/>
      <c r="T216" s="746"/>
      <c r="U216" s="747"/>
      <c r="V216" s="748"/>
      <c r="W216" s="743"/>
      <c r="X216" s="744"/>
      <c r="Y216" s="744"/>
      <c r="Z216" s="744"/>
      <c r="AA216" s="745"/>
      <c r="AB216" s="129"/>
      <c r="AC216" s="275"/>
      <c r="AD216" s="276"/>
      <c r="AE216" s="277"/>
      <c r="AF216" s="169"/>
      <c r="AG216" s="146" t="s">
        <v>315</v>
      </c>
      <c r="AH216" s="474" t="s">
        <v>165</v>
      </c>
      <c r="AI216" s="474"/>
      <c r="AJ216" s="474"/>
      <c r="AK216" s="474"/>
      <c r="AL216" s="474"/>
      <c r="AM216" s="474"/>
      <c r="AN216" s="474"/>
      <c r="AO216" s="474"/>
      <c r="AP216" s="474"/>
      <c r="AQ216" s="927"/>
      <c r="AR216" s="958"/>
      <c r="AS216" s="959"/>
      <c r="AT216" s="959"/>
      <c r="AU216" s="959"/>
      <c r="AV216" s="960"/>
      <c r="AW216" s="172"/>
      <c r="AX216" s="961"/>
      <c r="AY216" s="962"/>
      <c r="AZ216" s="963"/>
      <c r="BA216" s="958"/>
      <c r="BB216" s="959"/>
      <c r="BC216" s="959"/>
      <c r="BD216" s="959"/>
      <c r="BE216" s="960"/>
      <c r="BF216" s="173"/>
      <c r="BG216" s="644"/>
      <c r="BH216" s="645"/>
      <c r="BI216" s="646"/>
    </row>
    <row r="217" spans="1:61" ht="16.5" customHeight="1" x14ac:dyDescent="0.4">
      <c r="A217" s="1"/>
      <c r="B217" s="8"/>
      <c r="C217" s="132" t="s">
        <v>315</v>
      </c>
      <c r="D217" s="262" t="s">
        <v>166</v>
      </c>
      <c r="E217" s="262"/>
      <c r="F217" s="262"/>
      <c r="G217" s="262"/>
      <c r="H217" s="262"/>
      <c r="I217" s="262"/>
      <c r="J217" s="262"/>
      <c r="K217" s="262"/>
      <c r="L217" s="262"/>
      <c r="M217" s="801"/>
      <c r="N217" s="743"/>
      <c r="O217" s="744"/>
      <c r="P217" s="744"/>
      <c r="Q217" s="744"/>
      <c r="R217" s="745"/>
      <c r="S217" s="128"/>
      <c r="T217" s="746"/>
      <c r="U217" s="747"/>
      <c r="V217" s="748"/>
      <c r="W217" s="743"/>
      <c r="X217" s="744"/>
      <c r="Y217" s="744"/>
      <c r="Z217" s="744"/>
      <c r="AA217" s="745"/>
      <c r="AB217" s="129"/>
      <c r="AC217" s="275"/>
      <c r="AD217" s="276"/>
      <c r="AE217" s="277"/>
      <c r="AF217" s="169"/>
      <c r="AG217" s="146" t="s">
        <v>315</v>
      </c>
      <c r="AH217" s="474" t="s">
        <v>166</v>
      </c>
      <c r="AI217" s="474"/>
      <c r="AJ217" s="474"/>
      <c r="AK217" s="474"/>
      <c r="AL217" s="474"/>
      <c r="AM217" s="474"/>
      <c r="AN217" s="474"/>
      <c r="AO217" s="474"/>
      <c r="AP217" s="474"/>
      <c r="AQ217" s="927"/>
      <c r="AR217" s="958"/>
      <c r="AS217" s="959"/>
      <c r="AT217" s="959"/>
      <c r="AU217" s="959"/>
      <c r="AV217" s="960"/>
      <c r="AW217" s="172"/>
      <c r="AX217" s="961"/>
      <c r="AY217" s="962"/>
      <c r="AZ217" s="963"/>
      <c r="BA217" s="958"/>
      <c r="BB217" s="959"/>
      <c r="BC217" s="959"/>
      <c r="BD217" s="959"/>
      <c r="BE217" s="960"/>
      <c r="BF217" s="173"/>
      <c r="BG217" s="644"/>
      <c r="BH217" s="645"/>
      <c r="BI217" s="646"/>
    </row>
    <row r="218" spans="1:61" ht="16.5" customHeight="1" x14ac:dyDescent="0.4">
      <c r="A218" s="1"/>
      <c r="B218" s="8"/>
      <c r="C218" s="132" t="s">
        <v>315</v>
      </c>
      <c r="D218" s="262" t="s">
        <v>167</v>
      </c>
      <c r="E218" s="262"/>
      <c r="F218" s="262"/>
      <c r="G218" s="262"/>
      <c r="H218" s="262"/>
      <c r="I218" s="262"/>
      <c r="J218" s="262"/>
      <c r="K218" s="262"/>
      <c r="L218" s="262"/>
      <c r="M218" s="801"/>
      <c r="N218" s="743"/>
      <c r="O218" s="744"/>
      <c r="P218" s="744"/>
      <c r="Q218" s="744"/>
      <c r="R218" s="745"/>
      <c r="S218" s="128"/>
      <c r="T218" s="746"/>
      <c r="U218" s="747"/>
      <c r="V218" s="748"/>
      <c r="W218" s="743"/>
      <c r="X218" s="744"/>
      <c r="Y218" s="744"/>
      <c r="Z218" s="744"/>
      <c r="AA218" s="745"/>
      <c r="AB218" s="129"/>
      <c r="AC218" s="275"/>
      <c r="AD218" s="276"/>
      <c r="AE218" s="277"/>
      <c r="AF218" s="169"/>
      <c r="AG218" s="146" t="s">
        <v>315</v>
      </c>
      <c r="AH218" s="474" t="s">
        <v>167</v>
      </c>
      <c r="AI218" s="474"/>
      <c r="AJ218" s="474"/>
      <c r="AK218" s="474"/>
      <c r="AL218" s="474"/>
      <c r="AM218" s="474"/>
      <c r="AN218" s="474"/>
      <c r="AO218" s="474"/>
      <c r="AP218" s="474"/>
      <c r="AQ218" s="927"/>
      <c r="AR218" s="958"/>
      <c r="AS218" s="959"/>
      <c r="AT218" s="959"/>
      <c r="AU218" s="959"/>
      <c r="AV218" s="960"/>
      <c r="AW218" s="172"/>
      <c r="AX218" s="961"/>
      <c r="AY218" s="962"/>
      <c r="AZ218" s="963"/>
      <c r="BA218" s="958"/>
      <c r="BB218" s="959"/>
      <c r="BC218" s="959"/>
      <c r="BD218" s="959"/>
      <c r="BE218" s="960"/>
      <c r="BF218" s="173"/>
      <c r="BG218" s="644"/>
      <c r="BH218" s="645"/>
      <c r="BI218" s="646"/>
    </row>
    <row r="219" spans="1:61" ht="16.5" customHeight="1" x14ac:dyDescent="0.4">
      <c r="A219" s="1"/>
      <c r="B219" s="8"/>
      <c r="C219" s="132" t="s">
        <v>315</v>
      </c>
      <c r="D219" s="262" t="s">
        <v>168</v>
      </c>
      <c r="E219" s="262"/>
      <c r="F219" s="262"/>
      <c r="G219" s="262"/>
      <c r="H219" s="262"/>
      <c r="I219" s="262"/>
      <c r="J219" s="262"/>
      <c r="K219" s="262"/>
      <c r="L219" s="262"/>
      <c r="M219" s="801"/>
      <c r="N219" s="743"/>
      <c r="O219" s="744"/>
      <c r="P219" s="744"/>
      <c r="Q219" s="744"/>
      <c r="R219" s="745"/>
      <c r="S219" s="128"/>
      <c r="T219" s="746"/>
      <c r="U219" s="747"/>
      <c r="V219" s="748"/>
      <c r="W219" s="743"/>
      <c r="X219" s="744"/>
      <c r="Y219" s="744"/>
      <c r="Z219" s="744"/>
      <c r="AA219" s="745"/>
      <c r="AB219" s="129"/>
      <c r="AC219" s="275"/>
      <c r="AD219" s="276"/>
      <c r="AE219" s="277"/>
      <c r="AF219" s="169"/>
      <c r="AG219" s="146" t="s">
        <v>315</v>
      </c>
      <c r="AH219" s="474" t="s">
        <v>168</v>
      </c>
      <c r="AI219" s="474"/>
      <c r="AJ219" s="474"/>
      <c r="AK219" s="474"/>
      <c r="AL219" s="474"/>
      <c r="AM219" s="474"/>
      <c r="AN219" s="474"/>
      <c r="AO219" s="474"/>
      <c r="AP219" s="474"/>
      <c r="AQ219" s="927"/>
      <c r="AR219" s="958"/>
      <c r="AS219" s="959"/>
      <c r="AT219" s="959"/>
      <c r="AU219" s="959"/>
      <c r="AV219" s="960"/>
      <c r="AW219" s="172"/>
      <c r="AX219" s="961"/>
      <c r="AY219" s="962"/>
      <c r="AZ219" s="963"/>
      <c r="BA219" s="958"/>
      <c r="BB219" s="959"/>
      <c r="BC219" s="959"/>
      <c r="BD219" s="959"/>
      <c r="BE219" s="960"/>
      <c r="BF219" s="173"/>
      <c r="BG219" s="644"/>
      <c r="BH219" s="645"/>
      <c r="BI219" s="646"/>
    </row>
    <row r="220" spans="1:61" ht="16.5" customHeight="1" x14ac:dyDescent="0.4">
      <c r="A220" s="1"/>
      <c r="B220" s="8"/>
      <c r="C220" s="132" t="s">
        <v>315</v>
      </c>
      <c r="D220" s="262" t="s">
        <v>169</v>
      </c>
      <c r="E220" s="262"/>
      <c r="F220" s="262"/>
      <c r="G220" s="262"/>
      <c r="H220" s="262"/>
      <c r="I220" s="262"/>
      <c r="J220" s="262"/>
      <c r="K220" s="262"/>
      <c r="L220" s="262"/>
      <c r="M220" s="801"/>
      <c r="N220" s="743"/>
      <c r="O220" s="744"/>
      <c r="P220" s="744"/>
      <c r="Q220" s="744"/>
      <c r="R220" s="745"/>
      <c r="S220" s="128"/>
      <c r="T220" s="746"/>
      <c r="U220" s="747"/>
      <c r="V220" s="748"/>
      <c r="W220" s="743"/>
      <c r="X220" s="744"/>
      <c r="Y220" s="744"/>
      <c r="Z220" s="744"/>
      <c r="AA220" s="745"/>
      <c r="AB220" s="129"/>
      <c r="AC220" s="275"/>
      <c r="AD220" s="276"/>
      <c r="AE220" s="277"/>
      <c r="AF220" s="169"/>
      <c r="AG220" s="146" t="s">
        <v>315</v>
      </c>
      <c r="AH220" s="474" t="s">
        <v>169</v>
      </c>
      <c r="AI220" s="474"/>
      <c r="AJ220" s="474"/>
      <c r="AK220" s="474"/>
      <c r="AL220" s="474"/>
      <c r="AM220" s="474"/>
      <c r="AN220" s="474"/>
      <c r="AO220" s="474"/>
      <c r="AP220" s="474"/>
      <c r="AQ220" s="927"/>
      <c r="AR220" s="958"/>
      <c r="AS220" s="959"/>
      <c r="AT220" s="959"/>
      <c r="AU220" s="959"/>
      <c r="AV220" s="960"/>
      <c r="AW220" s="172"/>
      <c r="AX220" s="961"/>
      <c r="AY220" s="962"/>
      <c r="AZ220" s="963"/>
      <c r="BA220" s="958"/>
      <c r="BB220" s="959"/>
      <c r="BC220" s="959"/>
      <c r="BD220" s="959"/>
      <c r="BE220" s="960"/>
      <c r="BF220" s="173"/>
      <c r="BG220" s="644"/>
      <c r="BH220" s="645"/>
      <c r="BI220" s="646"/>
    </row>
    <row r="221" spans="1:61" ht="16.5" customHeight="1" x14ac:dyDescent="0.4">
      <c r="A221" s="1"/>
      <c r="B221" s="8"/>
      <c r="C221" s="132" t="s">
        <v>315</v>
      </c>
      <c r="D221" s="262" t="s">
        <v>170</v>
      </c>
      <c r="E221" s="262"/>
      <c r="F221" s="262"/>
      <c r="G221" s="262"/>
      <c r="H221" s="262"/>
      <c r="I221" s="262"/>
      <c r="J221" s="262"/>
      <c r="K221" s="262"/>
      <c r="L221" s="262"/>
      <c r="M221" s="801"/>
      <c r="N221" s="743"/>
      <c r="O221" s="744"/>
      <c r="P221" s="744"/>
      <c r="Q221" s="744"/>
      <c r="R221" s="745"/>
      <c r="S221" s="128"/>
      <c r="T221" s="746"/>
      <c r="U221" s="747"/>
      <c r="V221" s="748"/>
      <c r="W221" s="743"/>
      <c r="X221" s="744"/>
      <c r="Y221" s="744"/>
      <c r="Z221" s="744"/>
      <c r="AA221" s="745"/>
      <c r="AB221" s="129"/>
      <c r="AC221" s="275"/>
      <c r="AD221" s="276"/>
      <c r="AE221" s="277"/>
      <c r="AF221" s="169"/>
      <c r="AG221" s="146" t="s">
        <v>315</v>
      </c>
      <c r="AH221" s="474" t="s">
        <v>170</v>
      </c>
      <c r="AI221" s="474"/>
      <c r="AJ221" s="474"/>
      <c r="AK221" s="474"/>
      <c r="AL221" s="474"/>
      <c r="AM221" s="474"/>
      <c r="AN221" s="474"/>
      <c r="AO221" s="474"/>
      <c r="AP221" s="474"/>
      <c r="AQ221" s="927"/>
      <c r="AR221" s="958"/>
      <c r="AS221" s="959"/>
      <c r="AT221" s="959"/>
      <c r="AU221" s="959"/>
      <c r="AV221" s="960"/>
      <c r="AW221" s="172"/>
      <c r="AX221" s="961"/>
      <c r="AY221" s="962"/>
      <c r="AZ221" s="963"/>
      <c r="BA221" s="958"/>
      <c r="BB221" s="959"/>
      <c r="BC221" s="959"/>
      <c r="BD221" s="959"/>
      <c r="BE221" s="960"/>
      <c r="BF221" s="173"/>
      <c r="BG221" s="644"/>
      <c r="BH221" s="645"/>
      <c r="BI221" s="646"/>
    </row>
    <row r="222" spans="1:61" ht="16.5" customHeight="1" x14ac:dyDescent="0.4">
      <c r="A222" s="1"/>
      <c r="B222" s="8"/>
      <c r="C222" s="132" t="s">
        <v>315</v>
      </c>
      <c r="D222" s="466" t="s">
        <v>171</v>
      </c>
      <c r="E222" s="466"/>
      <c r="F222" s="466"/>
      <c r="G222" s="466"/>
      <c r="H222" s="466"/>
      <c r="I222" s="466"/>
      <c r="J222" s="466"/>
      <c r="K222" s="466"/>
      <c r="L222" s="466"/>
      <c r="M222" s="839"/>
      <c r="N222" s="743"/>
      <c r="O222" s="744"/>
      <c r="P222" s="744"/>
      <c r="Q222" s="744"/>
      <c r="R222" s="745"/>
      <c r="S222" s="128"/>
      <c r="T222" s="746"/>
      <c r="U222" s="747"/>
      <c r="V222" s="748"/>
      <c r="W222" s="743"/>
      <c r="X222" s="744"/>
      <c r="Y222" s="744"/>
      <c r="Z222" s="744"/>
      <c r="AA222" s="745"/>
      <c r="AB222" s="129"/>
      <c r="AC222" s="275"/>
      <c r="AD222" s="276"/>
      <c r="AE222" s="277"/>
      <c r="AF222" s="169"/>
      <c r="AG222" s="146" t="s">
        <v>315</v>
      </c>
      <c r="AH222" s="647" t="s">
        <v>171</v>
      </c>
      <c r="AI222" s="647"/>
      <c r="AJ222" s="647"/>
      <c r="AK222" s="647"/>
      <c r="AL222" s="647"/>
      <c r="AM222" s="647"/>
      <c r="AN222" s="647"/>
      <c r="AO222" s="647"/>
      <c r="AP222" s="647"/>
      <c r="AQ222" s="979"/>
      <c r="AR222" s="958"/>
      <c r="AS222" s="959"/>
      <c r="AT222" s="959"/>
      <c r="AU222" s="959"/>
      <c r="AV222" s="960"/>
      <c r="AW222" s="172"/>
      <c r="AX222" s="961"/>
      <c r="AY222" s="962"/>
      <c r="AZ222" s="963"/>
      <c r="BA222" s="958"/>
      <c r="BB222" s="959"/>
      <c r="BC222" s="959"/>
      <c r="BD222" s="959"/>
      <c r="BE222" s="960"/>
      <c r="BF222" s="173"/>
      <c r="BG222" s="644"/>
      <c r="BH222" s="645"/>
      <c r="BI222" s="646"/>
    </row>
    <row r="223" spans="1:61" ht="16.5" customHeight="1" x14ac:dyDescent="0.4">
      <c r="A223" s="1"/>
      <c r="B223" s="8"/>
      <c r="C223" s="132"/>
      <c r="D223" s="466"/>
      <c r="E223" s="466"/>
      <c r="F223" s="466"/>
      <c r="G223" s="466"/>
      <c r="H223" s="466"/>
      <c r="I223" s="466"/>
      <c r="J223" s="466"/>
      <c r="K223" s="466"/>
      <c r="L223" s="466"/>
      <c r="M223" s="839"/>
      <c r="N223" s="743"/>
      <c r="O223" s="744"/>
      <c r="P223" s="744"/>
      <c r="Q223" s="744"/>
      <c r="R223" s="745"/>
      <c r="S223" s="128"/>
      <c r="T223" s="746"/>
      <c r="U223" s="747"/>
      <c r="V223" s="748"/>
      <c r="W223" s="743"/>
      <c r="X223" s="744"/>
      <c r="Y223" s="744"/>
      <c r="Z223" s="744"/>
      <c r="AA223" s="745"/>
      <c r="AB223" s="129"/>
      <c r="AC223" s="275"/>
      <c r="AD223" s="276"/>
      <c r="AE223" s="277"/>
      <c r="AF223" s="169"/>
      <c r="AG223" s="146"/>
      <c r="AH223" s="647"/>
      <c r="AI223" s="647"/>
      <c r="AJ223" s="647"/>
      <c r="AK223" s="647"/>
      <c r="AL223" s="647"/>
      <c r="AM223" s="647"/>
      <c r="AN223" s="647"/>
      <c r="AO223" s="647"/>
      <c r="AP223" s="647"/>
      <c r="AQ223" s="979"/>
      <c r="AR223" s="958"/>
      <c r="AS223" s="959"/>
      <c r="AT223" s="959"/>
      <c r="AU223" s="959"/>
      <c r="AV223" s="960"/>
      <c r="AW223" s="172"/>
      <c r="AX223" s="961"/>
      <c r="AY223" s="962"/>
      <c r="AZ223" s="963"/>
      <c r="BA223" s="958"/>
      <c r="BB223" s="959"/>
      <c r="BC223" s="959"/>
      <c r="BD223" s="959"/>
      <c r="BE223" s="960"/>
      <c r="BF223" s="173"/>
      <c r="BG223" s="644"/>
      <c r="BH223" s="645"/>
      <c r="BI223" s="646"/>
    </row>
    <row r="224" spans="1:61" ht="16.5" customHeight="1" x14ac:dyDescent="0.4">
      <c r="A224" s="1"/>
      <c r="B224" s="8"/>
      <c r="C224" s="132" t="s">
        <v>315</v>
      </c>
      <c r="D224" s="262" t="s">
        <v>172</v>
      </c>
      <c r="E224" s="262"/>
      <c r="F224" s="262"/>
      <c r="G224" s="262"/>
      <c r="H224" s="262"/>
      <c r="I224" s="262"/>
      <c r="J224" s="262"/>
      <c r="K224" s="262"/>
      <c r="L224" s="262"/>
      <c r="M224" s="801"/>
      <c r="N224" s="743"/>
      <c r="O224" s="744"/>
      <c r="P224" s="744"/>
      <c r="Q224" s="744"/>
      <c r="R224" s="745"/>
      <c r="S224" s="128"/>
      <c r="T224" s="746"/>
      <c r="U224" s="747"/>
      <c r="V224" s="748"/>
      <c r="W224" s="743"/>
      <c r="X224" s="744"/>
      <c r="Y224" s="744"/>
      <c r="Z224" s="744"/>
      <c r="AA224" s="745"/>
      <c r="AB224" s="129"/>
      <c r="AC224" s="275"/>
      <c r="AD224" s="276"/>
      <c r="AE224" s="277"/>
      <c r="AF224" s="169"/>
      <c r="AG224" s="146" t="s">
        <v>315</v>
      </c>
      <c r="AH224" s="474" t="s">
        <v>172</v>
      </c>
      <c r="AI224" s="474"/>
      <c r="AJ224" s="474"/>
      <c r="AK224" s="474"/>
      <c r="AL224" s="474"/>
      <c r="AM224" s="474"/>
      <c r="AN224" s="474"/>
      <c r="AO224" s="474"/>
      <c r="AP224" s="474"/>
      <c r="AQ224" s="927"/>
      <c r="AR224" s="958"/>
      <c r="AS224" s="959"/>
      <c r="AT224" s="959"/>
      <c r="AU224" s="959"/>
      <c r="AV224" s="960"/>
      <c r="AW224" s="172"/>
      <c r="AX224" s="961"/>
      <c r="AY224" s="962"/>
      <c r="AZ224" s="963"/>
      <c r="BA224" s="958"/>
      <c r="BB224" s="959"/>
      <c r="BC224" s="959"/>
      <c r="BD224" s="959"/>
      <c r="BE224" s="960"/>
      <c r="BF224" s="173"/>
      <c r="BG224" s="644"/>
      <c r="BH224" s="645"/>
      <c r="BI224" s="646"/>
    </row>
    <row r="225" spans="1:61" ht="16.5" customHeight="1" x14ac:dyDescent="0.4">
      <c r="A225" s="1"/>
      <c r="B225" s="8"/>
      <c r="C225" s="132" t="s">
        <v>315</v>
      </c>
      <c r="D225" s="262" t="s">
        <v>173</v>
      </c>
      <c r="E225" s="262"/>
      <c r="F225" s="262"/>
      <c r="G225" s="262"/>
      <c r="H225" s="262"/>
      <c r="I225" s="262"/>
      <c r="J225" s="262"/>
      <c r="K225" s="262"/>
      <c r="L225" s="262"/>
      <c r="M225" s="801"/>
      <c r="N225" s="743"/>
      <c r="O225" s="744"/>
      <c r="P225" s="744"/>
      <c r="Q225" s="744"/>
      <c r="R225" s="745"/>
      <c r="S225" s="128"/>
      <c r="T225" s="746"/>
      <c r="U225" s="747"/>
      <c r="V225" s="748"/>
      <c r="W225" s="743"/>
      <c r="X225" s="744"/>
      <c r="Y225" s="744"/>
      <c r="Z225" s="744"/>
      <c r="AA225" s="745"/>
      <c r="AB225" s="129"/>
      <c r="AC225" s="275"/>
      <c r="AD225" s="276"/>
      <c r="AE225" s="277"/>
      <c r="AF225" s="169"/>
      <c r="AG225" s="146" t="s">
        <v>315</v>
      </c>
      <c r="AH225" s="474" t="s">
        <v>173</v>
      </c>
      <c r="AI225" s="474"/>
      <c r="AJ225" s="474"/>
      <c r="AK225" s="474"/>
      <c r="AL225" s="474"/>
      <c r="AM225" s="474"/>
      <c r="AN225" s="474"/>
      <c r="AO225" s="474"/>
      <c r="AP225" s="474"/>
      <c r="AQ225" s="927"/>
      <c r="AR225" s="958"/>
      <c r="AS225" s="959"/>
      <c r="AT225" s="959"/>
      <c r="AU225" s="959"/>
      <c r="AV225" s="960"/>
      <c r="AW225" s="172"/>
      <c r="AX225" s="961"/>
      <c r="AY225" s="962"/>
      <c r="AZ225" s="963"/>
      <c r="BA225" s="958"/>
      <c r="BB225" s="959"/>
      <c r="BC225" s="959"/>
      <c r="BD225" s="959"/>
      <c r="BE225" s="960"/>
      <c r="BF225" s="173"/>
      <c r="BG225" s="644"/>
      <c r="BH225" s="645"/>
      <c r="BI225" s="646"/>
    </row>
    <row r="226" spans="1:61" ht="16.5" customHeight="1" x14ac:dyDescent="0.4">
      <c r="A226" s="1"/>
      <c r="B226" s="8"/>
      <c r="C226" s="132" t="s">
        <v>315</v>
      </c>
      <c r="D226" s="262" t="s">
        <v>174</v>
      </c>
      <c r="E226" s="262"/>
      <c r="F226" s="262"/>
      <c r="G226" s="262"/>
      <c r="H226" s="262"/>
      <c r="I226" s="262"/>
      <c r="J226" s="262"/>
      <c r="K226" s="262"/>
      <c r="L226" s="262"/>
      <c r="M226" s="801"/>
      <c r="N226" s="743"/>
      <c r="O226" s="744"/>
      <c r="P226" s="744"/>
      <c r="Q226" s="744"/>
      <c r="R226" s="745"/>
      <c r="S226" s="128"/>
      <c r="T226" s="746"/>
      <c r="U226" s="747"/>
      <c r="V226" s="748"/>
      <c r="W226" s="743"/>
      <c r="X226" s="744"/>
      <c r="Y226" s="744"/>
      <c r="Z226" s="744"/>
      <c r="AA226" s="745"/>
      <c r="AB226" s="129"/>
      <c r="AC226" s="275"/>
      <c r="AD226" s="276"/>
      <c r="AE226" s="277"/>
      <c r="AF226" s="169"/>
      <c r="AG226" s="146" t="s">
        <v>315</v>
      </c>
      <c r="AH226" s="474" t="s">
        <v>174</v>
      </c>
      <c r="AI226" s="474"/>
      <c r="AJ226" s="474"/>
      <c r="AK226" s="474"/>
      <c r="AL226" s="474"/>
      <c r="AM226" s="474"/>
      <c r="AN226" s="474"/>
      <c r="AO226" s="474"/>
      <c r="AP226" s="474"/>
      <c r="AQ226" s="927"/>
      <c r="AR226" s="958"/>
      <c r="AS226" s="959"/>
      <c r="AT226" s="959"/>
      <c r="AU226" s="959"/>
      <c r="AV226" s="960"/>
      <c r="AW226" s="172"/>
      <c r="AX226" s="961"/>
      <c r="AY226" s="962"/>
      <c r="AZ226" s="963"/>
      <c r="BA226" s="958"/>
      <c r="BB226" s="959"/>
      <c r="BC226" s="959"/>
      <c r="BD226" s="959"/>
      <c r="BE226" s="960"/>
      <c r="BF226" s="173"/>
      <c r="BG226" s="644"/>
      <c r="BH226" s="645"/>
      <c r="BI226" s="646"/>
    </row>
    <row r="227" spans="1:61" ht="16.5" customHeight="1" x14ac:dyDescent="0.4">
      <c r="A227" s="1"/>
      <c r="B227" s="1"/>
      <c r="C227" s="132" t="s">
        <v>315</v>
      </c>
      <c r="D227" s="262" t="s">
        <v>150</v>
      </c>
      <c r="E227" s="262"/>
      <c r="F227" s="262"/>
      <c r="G227" s="262"/>
      <c r="H227" s="262"/>
      <c r="I227" s="262"/>
      <c r="J227" s="262"/>
      <c r="K227" s="262"/>
      <c r="L227" s="262"/>
      <c r="M227" s="801"/>
      <c r="N227" s="743"/>
      <c r="O227" s="744"/>
      <c r="P227" s="744"/>
      <c r="Q227" s="744"/>
      <c r="R227" s="745"/>
      <c r="S227" s="128"/>
      <c r="T227" s="746"/>
      <c r="U227" s="747"/>
      <c r="V227" s="748"/>
      <c r="W227" s="743"/>
      <c r="X227" s="744"/>
      <c r="Y227" s="744"/>
      <c r="Z227" s="744"/>
      <c r="AA227" s="745"/>
      <c r="AB227" s="129"/>
      <c r="AC227" s="275"/>
      <c r="AD227" s="276"/>
      <c r="AE227" s="277"/>
      <c r="AF227" s="141"/>
      <c r="AG227" s="146" t="s">
        <v>315</v>
      </c>
      <c r="AH227" s="474" t="s">
        <v>150</v>
      </c>
      <c r="AI227" s="474"/>
      <c r="AJ227" s="474"/>
      <c r="AK227" s="474"/>
      <c r="AL227" s="474"/>
      <c r="AM227" s="474"/>
      <c r="AN227" s="474"/>
      <c r="AO227" s="474"/>
      <c r="AP227" s="474"/>
      <c r="AQ227" s="927"/>
      <c r="AR227" s="958"/>
      <c r="AS227" s="959"/>
      <c r="AT227" s="959"/>
      <c r="AU227" s="959"/>
      <c r="AV227" s="960"/>
      <c r="AW227" s="172"/>
      <c r="AX227" s="961"/>
      <c r="AY227" s="962"/>
      <c r="AZ227" s="963"/>
      <c r="BA227" s="958"/>
      <c r="BB227" s="959"/>
      <c r="BC227" s="959"/>
      <c r="BD227" s="959"/>
      <c r="BE227" s="960"/>
      <c r="BF227" s="173"/>
      <c r="BG227" s="644"/>
      <c r="BH227" s="645"/>
      <c r="BI227" s="646"/>
    </row>
    <row r="228" spans="1:61" ht="16.5" customHeight="1" x14ac:dyDescent="0.4">
      <c r="A228" s="1"/>
      <c r="B228" s="1"/>
      <c r="C228" s="2"/>
      <c r="D228" s="15" t="s">
        <v>151</v>
      </c>
      <c r="E228" s="343"/>
      <c r="F228" s="343"/>
      <c r="G228" s="343"/>
      <c r="H228" s="343"/>
      <c r="I228" s="343"/>
      <c r="J228" s="343"/>
      <c r="K228" s="343"/>
      <c r="L228" s="10" t="s">
        <v>152</v>
      </c>
      <c r="M228" s="1"/>
      <c r="N228" s="743"/>
      <c r="O228" s="744"/>
      <c r="P228" s="744"/>
      <c r="Q228" s="744"/>
      <c r="R228" s="745"/>
      <c r="S228" s="128"/>
      <c r="T228" s="746"/>
      <c r="U228" s="747"/>
      <c r="V228" s="748"/>
      <c r="W228" s="743"/>
      <c r="X228" s="744"/>
      <c r="Y228" s="744"/>
      <c r="Z228" s="744"/>
      <c r="AA228" s="745"/>
      <c r="AB228" s="129"/>
      <c r="AC228" s="275"/>
      <c r="AD228" s="276"/>
      <c r="AE228" s="277"/>
      <c r="AF228" s="141"/>
      <c r="AG228" s="147"/>
      <c r="AH228" s="148" t="s">
        <v>151</v>
      </c>
      <c r="AI228" s="474"/>
      <c r="AJ228" s="474"/>
      <c r="AK228" s="474"/>
      <c r="AL228" s="474"/>
      <c r="AM228" s="474"/>
      <c r="AN228" s="474"/>
      <c r="AO228" s="474"/>
      <c r="AP228" s="149" t="s">
        <v>152</v>
      </c>
      <c r="AQ228" s="141"/>
      <c r="AR228" s="958"/>
      <c r="AS228" s="959"/>
      <c r="AT228" s="959"/>
      <c r="AU228" s="959"/>
      <c r="AV228" s="960"/>
      <c r="AW228" s="172"/>
      <c r="AX228" s="961"/>
      <c r="AY228" s="962"/>
      <c r="AZ228" s="963"/>
      <c r="BA228" s="958"/>
      <c r="BB228" s="959"/>
      <c r="BC228" s="959"/>
      <c r="BD228" s="959"/>
      <c r="BE228" s="960"/>
      <c r="BF228" s="173"/>
      <c r="BG228" s="644"/>
      <c r="BH228" s="645"/>
      <c r="BI228" s="646"/>
    </row>
    <row r="229" spans="1:61" ht="16.5" customHeight="1" x14ac:dyDescent="0.4">
      <c r="A229" s="1"/>
      <c r="B229" s="1"/>
      <c r="C229" s="14"/>
      <c r="D229" s="10"/>
      <c r="E229" s="10"/>
      <c r="F229" s="10"/>
      <c r="G229" s="10"/>
      <c r="H229" s="10"/>
      <c r="I229" s="10"/>
      <c r="J229" s="10"/>
      <c r="K229" s="10"/>
      <c r="L229" s="10"/>
      <c r="M229" s="10"/>
      <c r="N229" s="743"/>
      <c r="O229" s="744"/>
      <c r="P229" s="744"/>
      <c r="Q229" s="744"/>
      <c r="R229" s="745"/>
      <c r="S229" s="128"/>
      <c r="T229" s="746"/>
      <c r="U229" s="747"/>
      <c r="V229" s="748"/>
      <c r="W229" s="743"/>
      <c r="X229" s="744"/>
      <c r="Y229" s="744"/>
      <c r="Z229" s="744"/>
      <c r="AA229" s="745"/>
      <c r="AB229" s="129"/>
      <c r="AC229" s="275"/>
      <c r="AD229" s="276"/>
      <c r="AE229" s="277"/>
      <c r="AF229" s="141"/>
      <c r="AG229" s="146"/>
      <c r="AH229" s="149"/>
      <c r="AI229" s="149"/>
      <c r="AJ229" s="149"/>
      <c r="AK229" s="149"/>
      <c r="AL229" s="149"/>
      <c r="AM229" s="149"/>
      <c r="AN229" s="149"/>
      <c r="AO229" s="149"/>
      <c r="AP229" s="149"/>
      <c r="AQ229" s="149"/>
      <c r="AR229" s="958"/>
      <c r="AS229" s="959"/>
      <c r="AT229" s="959"/>
      <c r="AU229" s="959"/>
      <c r="AV229" s="960"/>
      <c r="AW229" s="172"/>
      <c r="AX229" s="961"/>
      <c r="AY229" s="962"/>
      <c r="AZ229" s="963"/>
      <c r="BA229" s="958"/>
      <c r="BB229" s="959"/>
      <c r="BC229" s="959"/>
      <c r="BD229" s="959"/>
      <c r="BE229" s="960"/>
      <c r="BF229" s="173"/>
      <c r="BG229" s="644"/>
      <c r="BH229" s="645"/>
      <c r="BI229" s="646"/>
    </row>
    <row r="230" spans="1:61" ht="22.5" customHeight="1" x14ac:dyDescent="0.4">
      <c r="A230" s="1"/>
      <c r="B230" s="1"/>
      <c r="C230" s="2"/>
      <c r="D230" s="15"/>
      <c r="E230" s="1"/>
      <c r="F230" s="1"/>
      <c r="G230" s="1"/>
      <c r="H230" s="1"/>
      <c r="I230" s="1"/>
      <c r="J230" s="19"/>
      <c r="K230" s="20"/>
      <c r="L230" s="20"/>
      <c r="M230" s="21"/>
      <c r="N230" s="843" t="s">
        <v>175</v>
      </c>
      <c r="O230" s="844"/>
      <c r="P230" s="844"/>
      <c r="Q230" s="844"/>
      <c r="R230" s="760">
        <f>SUM(S213:S229)</f>
        <v>0</v>
      </c>
      <c r="S230" s="761"/>
      <c r="T230" s="762"/>
      <c r="U230" s="763" t="s">
        <v>161</v>
      </c>
      <c r="V230" s="764"/>
      <c r="W230" s="843" t="s">
        <v>175</v>
      </c>
      <c r="X230" s="844"/>
      <c r="Y230" s="844"/>
      <c r="Z230" s="844"/>
      <c r="AA230" s="760">
        <f>SUM(AB213:AB229)</f>
        <v>0</v>
      </c>
      <c r="AB230" s="761"/>
      <c r="AC230" s="762"/>
      <c r="AD230" s="763" t="s">
        <v>161</v>
      </c>
      <c r="AE230" s="764"/>
      <c r="AF230" s="141"/>
      <c r="AG230" s="147"/>
      <c r="AH230" s="148"/>
      <c r="AI230" s="141"/>
      <c r="AJ230" s="141"/>
      <c r="AK230" s="141"/>
      <c r="AL230" s="141"/>
      <c r="AM230" s="141"/>
      <c r="AN230" s="161"/>
      <c r="AO230" s="162"/>
      <c r="AP230" s="162"/>
      <c r="AQ230" s="163"/>
      <c r="AR230" s="980" t="s">
        <v>175</v>
      </c>
      <c r="AS230" s="981"/>
      <c r="AT230" s="981"/>
      <c r="AU230" s="981"/>
      <c r="AV230" s="982">
        <f>SUM(AW213:AW229)</f>
        <v>0</v>
      </c>
      <c r="AW230" s="983"/>
      <c r="AX230" s="984"/>
      <c r="AY230" s="985" t="s">
        <v>161</v>
      </c>
      <c r="AZ230" s="986"/>
      <c r="BA230" s="980" t="s">
        <v>175</v>
      </c>
      <c r="BB230" s="981"/>
      <c r="BC230" s="981"/>
      <c r="BD230" s="981"/>
      <c r="BE230" s="982">
        <f>SUM(BF213:BF229)</f>
        <v>0</v>
      </c>
      <c r="BF230" s="983"/>
      <c r="BG230" s="984"/>
      <c r="BH230" s="985" t="s">
        <v>161</v>
      </c>
      <c r="BI230" s="986"/>
    </row>
    <row r="231" spans="1:61" ht="22.5" customHeight="1" x14ac:dyDescent="0.4">
      <c r="A231" s="1"/>
      <c r="B231" s="1"/>
      <c r="C231" s="16"/>
      <c r="D231" s="17"/>
      <c r="E231" s="17"/>
      <c r="F231" s="17"/>
      <c r="G231" s="17"/>
      <c r="H231" s="17"/>
      <c r="I231" s="17"/>
      <c r="J231" s="22"/>
      <c r="K231" s="22"/>
      <c r="L231" s="22"/>
      <c r="M231" s="23"/>
      <c r="N231" s="765" t="s">
        <v>358</v>
      </c>
      <c r="O231" s="766"/>
      <c r="P231" s="766"/>
      <c r="Q231" s="766"/>
      <c r="R231" s="767">
        <f>SUM(T213:V229)</f>
        <v>0</v>
      </c>
      <c r="S231" s="768"/>
      <c r="T231" s="769"/>
      <c r="U231" s="854" t="s">
        <v>176</v>
      </c>
      <c r="V231" s="855"/>
      <c r="W231" s="765" t="s">
        <v>358</v>
      </c>
      <c r="X231" s="766"/>
      <c r="Y231" s="766"/>
      <c r="Z231" s="766"/>
      <c r="AA231" s="767">
        <f>SUM(AC213:AE229)</f>
        <v>0</v>
      </c>
      <c r="AB231" s="768"/>
      <c r="AC231" s="769"/>
      <c r="AD231" s="854" t="s">
        <v>176</v>
      </c>
      <c r="AE231" s="855"/>
      <c r="AF231" s="141"/>
      <c r="AG231" s="150"/>
      <c r="AH231" s="151"/>
      <c r="AI231" s="151"/>
      <c r="AJ231" s="151"/>
      <c r="AK231" s="151"/>
      <c r="AL231" s="151"/>
      <c r="AM231" s="151"/>
      <c r="AN231" s="164"/>
      <c r="AO231" s="164"/>
      <c r="AP231" s="164"/>
      <c r="AQ231" s="165"/>
      <c r="AR231" s="765" t="s">
        <v>358</v>
      </c>
      <c r="AS231" s="766"/>
      <c r="AT231" s="766"/>
      <c r="AU231" s="766"/>
      <c r="AV231" s="767">
        <f>SUM(AX213:AZ229)</f>
        <v>0</v>
      </c>
      <c r="AW231" s="768"/>
      <c r="AX231" s="769"/>
      <c r="AY231" s="854" t="s">
        <v>176</v>
      </c>
      <c r="AZ231" s="855"/>
      <c r="BA231" s="765" t="s">
        <v>358</v>
      </c>
      <c r="BB231" s="766"/>
      <c r="BC231" s="766"/>
      <c r="BD231" s="766"/>
      <c r="BE231" s="767">
        <f>SUM(BG213:BI229)</f>
        <v>0</v>
      </c>
      <c r="BF231" s="768"/>
      <c r="BG231" s="769"/>
      <c r="BH231" s="854" t="s">
        <v>176</v>
      </c>
      <c r="BI231" s="855"/>
    </row>
    <row r="232" spans="1:61" ht="16.5" customHeight="1" x14ac:dyDescent="0.4">
      <c r="A232" s="1"/>
      <c r="B232" s="1"/>
      <c r="C232" s="263" t="s">
        <v>177</v>
      </c>
      <c r="D232" s="264"/>
      <c r="E232" s="264"/>
      <c r="F232" s="264"/>
      <c r="G232" s="264"/>
      <c r="H232" s="264"/>
      <c r="I232" s="264"/>
      <c r="J232" s="264"/>
      <c r="K232" s="264"/>
      <c r="L232" s="264"/>
      <c r="M232" s="372"/>
      <c r="N232" s="804"/>
      <c r="O232" s="777"/>
      <c r="P232" s="777"/>
      <c r="Q232" s="777"/>
      <c r="R232" s="777"/>
      <c r="S232" s="777"/>
      <c r="T232" s="778"/>
      <c r="U232" s="431" t="s">
        <v>178</v>
      </c>
      <c r="V232" s="372"/>
      <c r="W232" s="804"/>
      <c r="X232" s="777"/>
      <c r="Y232" s="777"/>
      <c r="Z232" s="777"/>
      <c r="AA232" s="777"/>
      <c r="AB232" s="777"/>
      <c r="AC232" s="778"/>
      <c r="AD232" s="431" t="s">
        <v>178</v>
      </c>
      <c r="AE232" s="372"/>
      <c r="AF232" s="141"/>
      <c r="AG232" s="662" t="s">
        <v>177</v>
      </c>
      <c r="AH232" s="663"/>
      <c r="AI232" s="663"/>
      <c r="AJ232" s="663"/>
      <c r="AK232" s="663"/>
      <c r="AL232" s="663"/>
      <c r="AM232" s="663"/>
      <c r="AN232" s="663"/>
      <c r="AO232" s="663"/>
      <c r="AP232" s="663"/>
      <c r="AQ232" s="671"/>
      <c r="AR232" s="993"/>
      <c r="AS232" s="915"/>
      <c r="AT232" s="915"/>
      <c r="AU232" s="915"/>
      <c r="AV232" s="915"/>
      <c r="AW232" s="915"/>
      <c r="AX232" s="916"/>
      <c r="AY232" s="670" t="s">
        <v>178</v>
      </c>
      <c r="AZ232" s="671"/>
      <c r="BA232" s="993"/>
      <c r="BB232" s="915"/>
      <c r="BC232" s="915"/>
      <c r="BD232" s="915"/>
      <c r="BE232" s="915"/>
      <c r="BF232" s="915"/>
      <c r="BG232" s="916"/>
      <c r="BH232" s="670" t="s">
        <v>178</v>
      </c>
      <c r="BI232" s="671"/>
    </row>
    <row r="233" spans="1:61" ht="16.5" customHeight="1" x14ac:dyDescent="0.4">
      <c r="A233" s="1"/>
      <c r="B233" s="10"/>
      <c r="C233" s="265"/>
      <c r="D233" s="266"/>
      <c r="E233" s="266"/>
      <c r="F233" s="266"/>
      <c r="G233" s="266"/>
      <c r="H233" s="266"/>
      <c r="I233" s="266"/>
      <c r="J233" s="266"/>
      <c r="K233" s="266"/>
      <c r="L233" s="266"/>
      <c r="M233" s="433"/>
      <c r="N233" s="805"/>
      <c r="O233" s="806"/>
      <c r="P233" s="806"/>
      <c r="Q233" s="806"/>
      <c r="R233" s="806"/>
      <c r="S233" s="806"/>
      <c r="T233" s="807"/>
      <c r="U233" s="432"/>
      <c r="V233" s="433"/>
      <c r="W233" s="805"/>
      <c r="X233" s="806"/>
      <c r="Y233" s="806"/>
      <c r="Z233" s="806"/>
      <c r="AA233" s="806"/>
      <c r="AB233" s="806"/>
      <c r="AC233" s="807"/>
      <c r="AD233" s="432"/>
      <c r="AE233" s="433"/>
      <c r="AF233" s="149"/>
      <c r="AG233" s="504"/>
      <c r="AH233" s="505"/>
      <c r="AI233" s="505"/>
      <c r="AJ233" s="505"/>
      <c r="AK233" s="505"/>
      <c r="AL233" s="505"/>
      <c r="AM233" s="505"/>
      <c r="AN233" s="505"/>
      <c r="AO233" s="505"/>
      <c r="AP233" s="505"/>
      <c r="AQ233" s="673"/>
      <c r="AR233" s="994"/>
      <c r="AS233" s="995"/>
      <c r="AT233" s="995"/>
      <c r="AU233" s="995"/>
      <c r="AV233" s="995"/>
      <c r="AW233" s="995"/>
      <c r="AX233" s="996"/>
      <c r="AY233" s="672"/>
      <c r="AZ233" s="673"/>
      <c r="BA233" s="994"/>
      <c r="BB233" s="995"/>
      <c r="BC233" s="995"/>
      <c r="BD233" s="995"/>
      <c r="BE233" s="995"/>
      <c r="BF233" s="995"/>
      <c r="BG233" s="996"/>
      <c r="BH233" s="672"/>
      <c r="BI233" s="673"/>
    </row>
    <row r="234" spans="1:61" ht="16.5" customHeight="1" x14ac:dyDescent="0.4">
      <c r="A234" s="1"/>
      <c r="B234" s="10"/>
      <c r="C234" s="1"/>
      <c r="D234" s="10"/>
      <c r="E234" s="1"/>
      <c r="F234" s="10"/>
      <c r="G234" s="1"/>
      <c r="H234" s="10"/>
      <c r="I234" s="1"/>
      <c r="J234" s="10"/>
      <c r="K234" s="1"/>
      <c r="L234" s="10"/>
      <c r="M234" s="1"/>
      <c r="N234" s="10"/>
      <c r="O234" s="1"/>
      <c r="P234" s="10"/>
      <c r="Q234" s="1"/>
      <c r="R234" s="10"/>
      <c r="S234" s="1"/>
      <c r="T234" s="10"/>
      <c r="U234" s="1"/>
      <c r="V234" s="10"/>
      <c r="W234" s="1"/>
      <c r="X234" s="10"/>
      <c r="Y234" s="1"/>
      <c r="Z234" s="10"/>
      <c r="AA234" s="1"/>
      <c r="AB234" s="10"/>
      <c r="AC234" s="1"/>
      <c r="AD234" s="10"/>
      <c r="AE234" s="1"/>
      <c r="AF234" s="149"/>
      <c r="AG234" s="141"/>
      <c r="AH234" s="149"/>
      <c r="AI234" s="141"/>
      <c r="AJ234" s="149"/>
      <c r="AK234" s="141"/>
      <c r="AL234" s="149"/>
      <c r="AM234" s="141"/>
      <c r="AN234" s="149"/>
      <c r="AO234" s="141"/>
      <c r="AP234" s="149"/>
      <c r="AQ234" s="141"/>
      <c r="AR234" s="149"/>
      <c r="AS234" s="141"/>
      <c r="AT234" s="149"/>
      <c r="AU234" s="141"/>
      <c r="AV234" s="149"/>
      <c r="AW234" s="141"/>
      <c r="AX234" s="149"/>
      <c r="AY234" s="141"/>
      <c r="AZ234" s="149"/>
      <c r="BA234" s="141"/>
      <c r="BB234" s="149"/>
      <c r="BC234" s="141"/>
      <c r="BD234" s="149"/>
      <c r="BE234" s="141"/>
      <c r="BF234" s="149"/>
      <c r="BG234" s="141"/>
      <c r="BH234" s="149"/>
      <c r="BI234" s="141"/>
    </row>
    <row r="235" spans="1:61" ht="15.75" customHeight="1" x14ac:dyDescent="0.4">
      <c r="A235" s="1"/>
      <c r="B235" s="1"/>
      <c r="C235" s="422" t="s">
        <v>184</v>
      </c>
      <c r="D235" s="422"/>
      <c r="E235" s="422"/>
      <c r="F235" s="770" t="s">
        <v>185</v>
      </c>
      <c r="G235" s="264"/>
      <c r="H235" s="372"/>
      <c r="I235" s="422" t="s">
        <v>186</v>
      </c>
      <c r="J235" s="422"/>
      <c r="K235" s="422"/>
      <c r="L235" s="422"/>
      <c r="M235" s="422"/>
      <c r="N235" s="422"/>
      <c r="O235" s="422"/>
      <c r="P235" s="422"/>
      <c r="Q235" s="422"/>
      <c r="R235" s="422"/>
      <c r="S235" s="422"/>
      <c r="T235" s="422" t="s">
        <v>187</v>
      </c>
      <c r="U235" s="422"/>
      <c r="V235" s="422"/>
      <c r="W235" s="422"/>
      <c r="X235" s="422"/>
      <c r="Y235" s="422"/>
      <c r="Z235" s="422"/>
      <c r="AA235" s="422"/>
      <c r="AB235" s="422"/>
      <c r="AC235" s="422"/>
      <c r="AD235" s="1"/>
      <c r="AE235" s="1"/>
      <c r="AF235" s="141"/>
      <c r="AG235" s="684" t="s">
        <v>184</v>
      </c>
      <c r="AH235" s="684"/>
      <c r="AI235" s="684"/>
      <c r="AJ235" s="905" t="s">
        <v>185</v>
      </c>
      <c r="AK235" s="663"/>
      <c r="AL235" s="671"/>
      <c r="AM235" s="684" t="s">
        <v>186</v>
      </c>
      <c r="AN235" s="684"/>
      <c r="AO235" s="684"/>
      <c r="AP235" s="684"/>
      <c r="AQ235" s="684"/>
      <c r="AR235" s="684"/>
      <c r="AS235" s="684"/>
      <c r="AT235" s="684"/>
      <c r="AU235" s="684"/>
      <c r="AV235" s="684"/>
      <c r="AW235" s="684"/>
      <c r="AX235" s="684" t="s">
        <v>187</v>
      </c>
      <c r="AY235" s="684"/>
      <c r="AZ235" s="684"/>
      <c r="BA235" s="684"/>
      <c r="BB235" s="684"/>
      <c r="BC235" s="684"/>
      <c r="BD235" s="684"/>
      <c r="BE235" s="684"/>
      <c r="BF235" s="684"/>
      <c r="BG235" s="684"/>
      <c r="BH235" s="141"/>
      <c r="BI235" s="141"/>
    </row>
    <row r="236" spans="1:61" ht="15.75" customHeight="1" x14ac:dyDescent="0.4">
      <c r="A236" s="1"/>
      <c r="B236" s="1"/>
      <c r="C236" s="373"/>
      <c r="D236" s="373"/>
      <c r="E236" s="373"/>
      <c r="F236" s="265"/>
      <c r="G236" s="266"/>
      <c r="H236" s="433"/>
      <c r="I236" s="385" t="s">
        <v>188</v>
      </c>
      <c r="J236" s="386"/>
      <c r="K236" s="386"/>
      <c r="L236" s="386"/>
      <c r="M236" s="386"/>
      <c r="N236" s="386"/>
      <c r="O236" s="386"/>
      <c r="P236" s="386"/>
      <c r="Q236" s="386"/>
      <c r="R236" s="386"/>
      <c r="S236" s="423"/>
      <c r="T236" s="263" t="s">
        <v>189</v>
      </c>
      <c r="U236" s="264"/>
      <c r="V236" s="264"/>
      <c r="W236" s="351"/>
      <c r="X236" s="351"/>
      <c r="Y236" s="351"/>
      <c r="Z236" s="351"/>
      <c r="AA236" s="351"/>
      <c r="AB236" s="351"/>
      <c r="AC236" s="352"/>
      <c r="AD236" s="1"/>
      <c r="AE236" s="1"/>
      <c r="AF236" s="141"/>
      <c r="AG236" s="534"/>
      <c r="AH236" s="534"/>
      <c r="AI236" s="534"/>
      <c r="AJ236" s="504"/>
      <c r="AK236" s="505"/>
      <c r="AL236" s="673"/>
      <c r="AM236" s="618" t="s">
        <v>188</v>
      </c>
      <c r="AN236" s="619"/>
      <c r="AO236" s="619"/>
      <c r="AP236" s="619"/>
      <c r="AQ236" s="619"/>
      <c r="AR236" s="619"/>
      <c r="AS236" s="619"/>
      <c r="AT236" s="619"/>
      <c r="AU236" s="619"/>
      <c r="AV236" s="619"/>
      <c r="AW236" s="692"/>
      <c r="AX236" s="662" t="s">
        <v>189</v>
      </c>
      <c r="AY236" s="663"/>
      <c r="AZ236" s="663"/>
      <c r="BA236" s="663"/>
      <c r="BB236" s="663"/>
      <c r="BC236" s="663"/>
      <c r="BD236" s="663"/>
      <c r="BE236" s="663"/>
      <c r="BF236" s="663"/>
      <c r="BG236" s="671"/>
      <c r="BH236" s="141"/>
      <c r="BI236" s="141"/>
    </row>
    <row r="237" spans="1:61" ht="15.75" customHeight="1" x14ac:dyDescent="0.4">
      <c r="A237" s="1"/>
      <c r="B237" s="1"/>
      <c r="C237" s="373"/>
      <c r="D237" s="373"/>
      <c r="E237" s="373"/>
      <c r="F237" s="773"/>
      <c r="G237" s="351"/>
      <c r="H237" s="352"/>
      <c r="I237" s="365"/>
      <c r="J237" s="365"/>
      <c r="K237" s="365"/>
      <c r="L237" s="365"/>
      <c r="M237" s="365"/>
      <c r="N237" s="365"/>
      <c r="O237" s="365"/>
      <c r="P237" s="365"/>
      <c r="Q237" s="365"/>
      <c r="R237" s="365"/>
      <c r="S237" s="365"/>
      <c r="T237" s="365"/>
      <c r="U237" s="365"/>
      <c r="V237" s="365"/>
      <c r="W237" s="365"/>
      <c r="X237" s="365"/>
      <c r="Y237" s="365"/>
      <c r="Z237" s="365"/>
      <c r="AA237" s="365"/>
      <c r="AB237" s="365"/>
      <c r="AC237" s="365"/>
      <c r="AD237" s="1"/>
      <c r="AE237" s="1"/>
      <c r="AF237" s="141"/>
      <c r="AG237" s="534"/>
      <c r="AH237" s="534"/>
      <c r="AI237" s="534"/>
      <c r="AJ237" s="662"/>
      <c r="AK237" s="663"/>
      <c r="AL237" s="671"/>
      <c r="AM237" s="718"/>
      <c r="AN237" s="718"/>
      <c r="AO237" s="718"/>
      <c r="AP237" s="718"/>
      <c r="AQ237" s="718"/>
      <c r="AR237" s="718"/>
      <c r="AS237" s="718"/>
      <c r="AT237" s="718"/>
      <c r="AU237" s="718"/>
      <c r="AV237" s="718"/>
      <c r="AW237" s="718"/>
      <c r="AX237" s="718"/>
      <c r="AY237" s="718"/>
      <c r="AZ237" s="718"/>
      <c r="BA237" s="718"/>
      <c r="BB237" s="718"/>
      <c r="BC237" s="718"/>
      <c r="BD237" s="718"/>
      <c r="BE237" s="718"/>
      <c r="BF237" s="718"/>
      <c r="BG237" s="718"/>
      <c r="BH237" s="141"/>
      <c r="BI237" s="141"/>
    </row>
    <row r="238" spans="1:61" ht="15.75" customHeight="1" x14ac:dyDescent="0.4">
      <c r="A238" s="1"/>
      <c r="B238" s="1"/>
      <c r="C238" s="373"/>
      <c r="D238" s="373"/>
      <c r="E238" s="373"/>
      <c r="F238" s="820"/>
      <c r="G238" s="418"/>
      <c r="H238" s="821"/>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1"/>
      <c r="AE238" s="1"/>
      <c r="AF238" s="141"/>
      <c r="AG238" s="534"/>
      <c r="AH238" s="534"/>
      <c r="AI238" s="534"/>
      <c r="AJ238" s="504"/>
      <c r="AK238" s="505"/>
      <c r="AL238" s="673"/>
      <c r="AM238" s="719"/>
      <c r="AN238" s="719"/>
      <c r="AO238" s="719"/>
      <c r="AP238" s="719"/>
      <c r="AQ238" s="719"/>
      <c r="AR238" s="719"/>
      <c r="AS238" s="719"/>
      <c r="AT238" s="719"/>
      <c r="AU238" s="719"/>
      <c r="AV238" s="719"/>
      <c r="AW238" s="719"/>
      <c r="AX238" s="719"/>
      <c r="AY238" s="719"/>
      <c r="AZ238" s="719"/>
      <c r="BA238" s="719"/>
      <c r="BB238" s="719"/>
      <c r="BC238" s="719"/>
      <c r="BD238" s="719"/>
      <c r="BE238" s="719"/>
      <c r="BF238" s="719"/>
      <c r="BG238" s="719"/>
      <c r="BH238" s="141"/>
      <c r="BI238" s="141"/>
    </row>
    <row r="239" spans="1:61" ht="15.75" customHeight="1" x14ac:dyDescent="0.4">
      <c r="A239" s="1"/>
      <c r="B239" s="1"/>
      <c r="C239" s="373"/>
      <c r="D239" s="373"/>
      <c r="E239" s="373"/>
      <c r="F239" s="462" t="s">
        <v>272</v>
      </c>
      <c r="G239" s="228"/>
      <c r="H239" s="229"/>
      <c r="I239" s="366"/>
      <c r="J239" s="366"/>
      <c r="K239" s="366"/>
      <c r="L239" s="366"/>
      <c r="M239" s="366"/>
      <c r="N239" s="366"/>
      <c r="O239" s="366"/>
      <c r="P239" s="366"/>
      <c r="Q239" s="366"/>
      <c r="R239" s="366"/>
      <c r="S239" s="366"/>
      <c r="T239" s="263" t="s">
        <v>190</v>
      </c>
      <c r="U239" s="264"/>
      <c r="V239" s="264"/>
      <c r="W239" s="351"/>
      <c r="X239" s="351"/>
      <c r="Y239" s="351"/>
      <c r="Z239" s="351"/>
      <c r="AA239" s="351"/>
      <c r="AB239" s="351"/>
      <c r="AC239" s="352"/>
      <c r="AD239" s="1"/>
      <c r="AE239" s="1"/>
      <c r="AF239" s="141"/>
      <c r="AG239" s="534"/>
      <c r="AH239" s="534"/>
      <c r="AI239" s="534"/>
      <c r="AJ239" s="724" t="s">
        <v>272</v>
      </c>
      <c r="AK239" s="582"/>
      <c r="AL239" s="583"/>
      <c r="AM239" s="719"/>
      <c r="AN239" s="719"/>
      <c r="AO239" s="719"/>
      <c r="AP239" s="719"/>
      <c r="AQ239" s="719"/>
      <c r="AR239" s="719"/>
      <c r="AS239" s="719"/>
      <c r="AT239" s="719"/>
      <c r="AU239" s="719"/>
      <c r="AV239" s="719"/>
      <c r="AW239" s="719"/>
      <c r="AX239" s="662" t="s">
        <v>190</v>
      </c>
      <c r="AY239" s="663"/>
      <c r="AZ239" s="663"/>
      <c r="BA239" s="663"/>
      <c r="BB239" s="663"/>
      <c r="BC239" s="663"/>
      <c r="BD239" s="663"/>
      <c r="BE239" s="663"/>
      <c r="BF239" s="663"/>
      <c r="BG239" s="671"/>
      <c r="BH239" s="141"/>
      <c r="BI239" s="141"/>
    </row>
    <row r="240" spans="1:61" ht="15.75" customHeight="1" x14ac:dyDescent="0.4">
      <c r="A240" s="1"/>
      <c r="B240" s="1"/>
      <c r="C240" s="373"/>
      <c r="D240" s="373"/>
      <c r="E240" s="373"/>
      <c r="F240" s="463"/>
      <c r="G240" s="230"/>
      <c r="H240" s="231"/>
      <c r="I240" s="366"/>
      <c r="J240" s="366"/>
      <c r="K240" s="366"/>
      <c r="L240" s="366"/>
      <c r="M240" s="366"/>
      <c r="N240" s="366"/>
      <c r="O240" s="366"/>
      <c r="P240" s="366"/>
      <c r="Q240" s="366"/>
      <c r="R240" s="366"/>
      <c r="S240" s="366"/>
      <c r="T240" s="365"/>
      <c r="U240" s="365"/>
      <c r="V240" s="365"/>
      <c r="W240" s="365"/>
      <c r="X240" s="365"/>
      <c r="Y240" s="365"/>
      <c r="Z240" s="365"/>
      <c r="AA240" s="365"/>
      <c r="AB240" s="365"/>
      <c r="AC240" s="365"/>
      <c r="AD240" s="1"/>
      <c r="AE240" s="1"/>
      <c r="AF240" s="141"/>
      <c r="AG240" s="534"/>
      <c r="AH240" s="534"/>
      <c r="AI240" s="534"/>
      <c r="AJ240" s="725"/>
      <c r="AK240" s="584"/>
      <c r="AL240" s="585"/>
      <c r="AM240" s="719"/>
      <c r="AN240" s="719"/>
      <c r="AO240" s="719"/>
      <c r="AP240" s="719"/>
      <c r="AQ240" s="719"/>
      <c r="AR240" s="719"/>
      <c r="AS240" s="719"/>
      <c r="AT240" s="719"/>
      <c r="AU240" s="719"/>
      <c r="AV240" s="719"/>
      <c r="AW240" s="719"/>
      <c r="AX240" s="718"/>
      <c r="AY240" s="718"/>
      <c r="AZ240" s="718"/>
      <c r="BA240" s="718"/>
      <c r="BB240" s="718"/>
      <c r="BC240" s="718"/>
      <c r="BD240" s="718"/>
      <c r="BE240" s="718"/>
      <c r="BF240" s="718"/>
      <c r="BG240" s="718"/>
      <c r="BH240" s="141"/>
      <c r="BI240" s="141"/>
    </row>
    <row r="241" spans="1:61" ht="15.75" customHeight="1" x14ac:dyDescent="0.4">
      <c r="A241" s="1"/>
      <c r="B241" s="1"/>
      <c r="C241" s="373"/>
      <c r="D241" s="373"/>
      <c r="E241" s="373"/>
      <c r="F241" s="773"/>
      <c r="G241" s="351"/>
      <c r="H241" s="352"/>
      <c r="I241" s="366"/>
      <c r="J241" s="366"/>
      <c r="K241" s="366"/>
      <c r="L241" s="366"/>
      <c r="M241" s="366"/>
      <c r="N241" s="366"/>
      <c r="O241" s="366"/>
      <c r="P241" s="366"/>
      <c r="Q241" s="366"/>
      <c r="R241" s="366"/>
      <c r="S241" s="366"/>
      <c r="T241" s="366"/>
      <c r="U241" s="366"/>
      <c r="V241" s="366"/>
      <c r="W241" s="366"/>
      <c r="X241" s="366"/>
      <c r="Y241" s="366"/>
      <c r="Z241" s="366"/>
      <c r="AA241" s="366"/>
      <c r="AB241" s="366"/>
      <c r="AC241" s="366"/>
      <c r="AD241" s="1"/>
      <c r="AE241" s="1"/>
      <c r="AF241" s="141"/>
      <c r="AG241" s="534"/>
      <c r="AH241" s="534"/>
      <c r="AI241" s="534"/>
      <c r="AJ241" s="662"/>
      <c r="AK241" s="663"/>
      <c r="AL241" s="671"/>
      <c r="AM241" s="719"/>
      <c r="AN241" s="719"/>
      <c r="AO241" s="719"/>
      <c r="AP241" s="719"/>
      <c r="AQ241" s="719"/>
      <c r="AR241" s="719"/>
      <c r="AS241" s="719"/>
      <c r="AT241" s="719"/>
      <c r="AU241" s="719"/>
      <c r="AV241" s="719"/>
      <c r="AW241" s="719"/>
      <c r="AX241" s="719"/>
      <c r="AY241" s="719"/>
      <c r="AZ241" s="719"/>
      <c r="BA241" s="719"/>
      <c r="BB241" s="719"/>
      <c r="BC241" s="719"/>
      <c r="BD241" s="719"/>
      <c r="BE241" s="719"/>
      <c r="BF241" s="719"/>
      <c r="BG241" s="719"/>
      <c r="BH241" s="141"/>
      <c r="BI241" s="141"/>
    </row>
    <row r="242" spans="1:61" ht="15.75" customHeight="1" x14ac:dyDescent="0.4">
      <c r="A242" s="1"/>
      <c r="B242" s="1"/>
      <c r="C242" s="373"/>
      <c r="D242" s="373"/>
      <c r="E242" s="373"/>
      <c r="F242" s="774"/>
      <c r="G242" s="417"/>
      <c r="H242" s="775"/>
      <c r="I242" s="369" t="s">
        <v>191</v>
      </c>
      <c r="J242" s="369"/>
      <c r="K242" s="369"/>
      <c r="L242" s="369"/>
      <c r="M242" s="369"/>
      <c r="N242" s="369"/>
      <c r="O242" s="369"/>
      <c r="P242" s="369"/>
      <c r="Q242" s="369"/>
      <c r="R242" s="369"/>
      <c r="S242" s="369"/>
      <c r="T242" s="263" t="s">
        <v>189</v>
      </c>
      <c r="U242" s="264"/>
      <c r="V242" s="264"/>
      <c r="W242" s="351"/>
      <c r="X242" s="351"/>
      <c r="Y242" s="351"/>
      <c r="Z242" s="351"/>
      <c r="AA242" s="351"/>
      <c r="AB242" s="351"/>
      <c r="AC242" s="352"/>
      <c r="AD242" s="1"/>
      <c r="AE242" s="1"/>
      <c r="AF242" s="141"/>
      <c r="AG242" s="534"/>
      <c r="AH242" s="534"/>
      <c r="AI242" s="534"/>
      <c r="AJ242" s="908"/>
      <c r="AK242" s="531"/>
      <c r="AL242" s="909"/>
      <c r="AM242" s="534" t="s">
        <v>191</v>
      </c>
      <c r="AN242" s="534"/>
      <c r="AO242" s="534"/>
      <c r="AP242" s="534"/>
      <c r="AQ242" s="534"/>
      <c r="AR242" s="534"/>
      <c r="AS242" s="534"/>
      <c r="AT242" s="534"/>
      <c r="AU242" s="534"/>
      <c r="AV242" s="534"/>
      <c r="AW242" s="534"/>
      <c r="AX242" s="662" t="s">
        <v>189</v>
      </c>
      <c r="AY242" s="663"/>
      <c r="AZ242" s="663"/>
      <c r="BA242" s="663"/>
      <c r="BB242" s="663"/>
      <c r="BC242" s="663"/>
      <c r="BD242" s="663"/>
      <c r="BE242" s="663"/>
      <c r="BF242" s="663"/>
      <c r="BG242" s="671"/>
      <c r="BH242" s="141"/>
      <c r="BI242" s="141"/>
    </row>
    <row r="243" spans="1:61" ht="15.75" customHeight="1" x14ac:dyDescent="0.4">
      <c r="A243" s="1"/>
      <c r="B243" s="1"/>
      <c r="C243" s="373"/>
      <c r="D243" s="373"/>
      <c r="E243" s="373"/>
      <c r="F243" s="774"/>
      <c r="G243" s="417"/>
      <c r="H243" s="775"/>
      <c r="I243" s="369"/>
      <c r="J243" s="369"/>
      <c r="K243" s="369"/>
      <c r="L243" s="369"/>
      <c r="M243" s="369"/>
      <c r="N243" s="369"/>
      <c r="O243" s="369"/>
      <c r="P243" s="369"/>
      <c r="Q243" s="369"/>
      <c r="R243" s="369"/>
      <c r="S243" s="369"/>
      <c r="T243" s="370"/>
      <c r="U243" s="370"/>
      <c r="V243" s="370"/>
      <c r="W243" s="370"/>
      <c r="X243" s="370"/>
      <c r="Y243" s="370"/>
      <c r="Z243" s="370"/>
      <c r="AA243" s="370"/>
      <c r="AB243" s="370"/>
      <c r="AC243" s="370"/>
      <c r="AD243" s="1"/>
      <c r="AE243" s="1"/>
      <c r="AF243" s="141"/>
      <c r="AG243" s="534"/>
      <c r="AH243" s="534"/>
      <c r="AI243" s="534"/>
      <c r="AJ243" s="908"/>
      <c r="AK243" s="531"/>
      <c r="AL243" s="909"/>
      <c r="AM243" s="534"/>
      <c r="AN243" s="534"/>
      <c r="AO243" s="534"/>
      <c r="AP243" s="534"/>
      <c r="AQ243" s="534"/>
      <c r="AR243" s="534"/>
      <c r="AS243" s="534"/>
      <c r="AT243" s="534"/>
      <c r="AU243" s="534"/>
      <c r="AV243" s="534"/>
      <c r="AW243" s="534"/>
      <c r="AX243" s="723"/>
      <c r="AY243" s="723"/>
      <c r="AZ243" s="723"/>
      <c r="BA243" s="723"/>
      <c r="BB243" s="723"/>
      <c r="BC243" s="723"/>
      <c r="BD243" s="723"/>
      <c r="BE243" s="723"/>
      <c r="BF243" s="723"/>
      <c r="BG243" s="723"/>
      <c r="BH243" s="141"/>
      <c r="BI243" s="141"/>
    </row>
    <row r="244" spans="1:61" ht="15.75" customHeight="1" x14ac:dyDescent="0.4">
      <c r="A244" s="1"/>
      <c r="B244" s="1"/>
      <c r="C244" s="373"/>
      <c r="D244" s="373"/>
      <c r="E244" s="373"/>
      <c r="F244" s="774"/>
      <c r="G244" s="417"/>
      <c r="H244" s="775"/>
      <c r="I244" s="369"/>
      <c r="J244" s="369"/>
      <c r="K244" s="369"/>
      <c r="L244" s="369"/>
      <c r="M244" s="369"/>
      <c r="N244" s="369"/>
      <c r="O244" s="369"/>
      <c r="P244" s="369"/>
      <c r="Q244" s="369"/>
      <c r="R244" s="369"/>
      <c r="S244" s="369"/>
      <c r="T244" s="263" t="s">
        <v>190</v>
      </c>
      <c r="U244" s="264"/>
      <c r="V244" s="264"/>
      <c r="W244" s="351"/>
      <c r="X244" s="351"/>
      <c r="Y244" s="351"/>
      <c r="Z244" s="351"/>
      <c r="AA244" s="351"/>
      <c r="AB244" s="351"/>
      <c r="AC244" s="352"/>
      <c r="AD244" s="1"/>
      <c r="AE244" s="1"/>
      <c r="AF244" s="141"/>
      <c r="AG244" s="534"/>
      <c r="AH244" s="534"/>
      <c r="AI244" s="534"/>
      <c r="AJ244" s="908"/>
      <c r="AK244" s="531"/>
      <c r="AL244" s="909"/>
      <c r="AM244" s="534"/>
      <c r="AN244" s="534"/>
      <c r="AO244" s="534"/>
      <c r="AP244" s="534"/>
      <c r="AQ244" s="534"/>
      <c r="AR244" s="534"/>
      <c r="AS244" s="534"/>
      <c r="AT244" s="534"/>
      <c r="AU244" s="534"/>
      <c r="AV244" s="534"/>
      <c r="AW244" s="534"/>
      <c r="AX244" s="662" t="s">
        <v>190</v>
      </c>
      <c r="AY244" s="663"/>
      <c r="AZ244" s="663"/>
      <c r="BA244" s="663"/>
      <c r="BB244" s="663"/>
      <c r="BC244" s="663"/>
      <c r="BD244" s="663"/>
      <c r="BE244" s="663"/>
      <c r="BF244" s="663"/>
      <c r="BG244" s="671"/>
      <c r="BH244" s="141"/>
      <c r="BI244" s="141"/>
    </row>
    <row r="245" spans="1:61" ht="15.75" customHeight="1" x14ac:dyDescent="0.4">
      <c r="A245" s="1"/>
      <c r="B245" s="1"/>
      <c r="C245" s="373"/>
      <c r="D245" s="373"/>
      <c r="E245" s="373"/>
      <c r="F245" s="820"/>
      <c r="G245" s="418"/>
      <c r="H245" s="821"/>
      <c r="I245" s="369"/>
      <c r="J245" s="369"/>
      <c r="K245" s="369"/>
      <c r="L245" s="369"/>
      <c r="M245" s="369"/>
      <c r="N245" s="369"/>
      <c r="O245" s="369"/>
      <c r="P245" s="369"/>
      <c r="Q245" s="369"/>
      <c r="R245" s="369"/>
      <c r="S245" s="369"/>
      <c r="T245" s="370"/>
      <c r="U245" s="370"/>
      <c r="V245" s="370"/>
      <c r="W245" s="370"/>
      <c r="X245" s="370"/>
      <c r="Y245" s="370"/>
      <c r="Z245" s="370"/>
      <c r="AA245" s="370"/>
      <c r="AB245" s="370"/>
      <c r="AC245" s="370"/>
      <c r="AD245" s="1"/>
      <c r="AE245" s="1"/>
      <c r="AF245" s="141"/>
      <c r="AG245" s="534"/>
      <c r="AH245" s="534"/>
      <c r="AI245" s="534"/>
      <c r="AJ245" s="504"/>
      <c r="AK245" s="505"/>
      <c r="AL245" s="673"/>
      <c r="AM245" s="534"/>
      <c r="AN245" s="534"/>
      <c r="AO245" s="534"/>
      <c r="AP245" s="534"/>
      <c r="AQ245" s="534"/>
      <c r="AR245" s="534"/>
      <c r="AS245" s="534"/>
      <c r="AT245" s="534"/>
      <c r="AU245" s="534"/>
      <c r="AV245" s="534"/>
      <c r="AW245" s="534"/>
      <c r="AX245" s="723"/>
      <c r="AY245" s="723"/>
      <c r="AZ245" s="723"/>
      <c r="BA245" s="723"/>
      <c r="BB245" s="723"/>
      <c r="BC245" s="723"/>
      <c r="BD245" s="723"/>
      <c r="BE245" s="723"/>
      <c r="BF245" s="723"/>
      <c r="BG245" s="723"/>
      <c r="BH245" s="141"/>
      <c r="BI245" s="141"/>
    </row>
    <row r="246" spans="1:61" ht="15.75" customHeight="1" x14ac:dyDescent="0.4">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41"/>
      <c r="AG246" s="141"/>
      <c r="AH246" s="141"/>
      <c r="AI246" s="141"/>
      <c r="AJ246" s="141"/>
      <c r="AK246" s="141"/>
      <c r="AL246" s="141"/>
      <c r="AM246" s="141"/>
      <c r="AN246" s="141"/>
      <c r="AO246" s="141"/>
      <c r="AP246" s="141"/>
      <c r="AQ246" s="141"/>
      <c r="AR246" s="141"/>
      <c r="AS246" s="141"/>
      <c r="AT246" s="141"/>
      <c r="AU246" s="141"/>
      <c r="AV246" s="141"/>
      <c r="AW246" s="141"/>
      <c r="AX246" s="141"/>
      <c r="AY246" s="141"/>
      <c r="AZ246" s="141"/>
      <c r="BA246" s="141"/>
      <c r="BB246" s="141"/>
      <c r="BC246" s="141"/>
      <c r="BD246" s="141"/>
      <c r="BE246" s="141"/>
      <c r="BF246" s="141"/>
      <c r="BG246" s="141"/>
      <c r="BH246" s="141"/>
      <c r="BI246" s="141"/>
    </row>
    <row r="247" spans="1:61" ht="15.75" customHeight="1" x14ac:dyDescent="0.4">
      <c r="A247" s="1"/>
      <c r="B247" s="1"/>
      <c r="C247" s="422" t="s">
        <v>184</v>
      </c>
      <c r="D247" s="422"/>
      <c r="E247" s="422"/>
      <c r="F247" s="770" t="s">
        <v>185</v>
      </c>
      <c r="G247" s="264"/>
      <c r="H247" s="372"/>
      <c r="I247" s="422" t="s">
        <v>186</v>
      </c>
      <c r="J247" s="422"/>
      <c r="K247" s="422"/>
      <c r="L247" s="422"/>
      <c r="M247" s="422"/>
      <c r="N247" s="422"/>
      <c r="O247" s="422"/>
      <c r="P247" s="422"/>
      <c r="Q247" s="422"/>
      <c r="R247" s="422"/>
      <c r="S247" s="422"/>
      <c r="T247" s="422" t="s">
        <v>187</v>
      </c>
      <c r="U247" s="422"/>
      <c r="V247" s="422"/>
      <c r="W247" s="422"/>
      <c r="X247" s="422"/>
      <c r="Y247" s="422"/>
      <c r="Z247" s="422"/>
      <c r="AA247" s="422"/>
      <c r="AB247" s="422"/>
      <c r="AC247" s="422"/>
      <c r="AD247" s="1"/>
      <c r="AE247" s="1"/>
      <c r="AF247" s="141"/>
      <c r="AG247" s="684" t="s">
        <v>184</v>
      </c>
      <c r="AH247" s="684"/>
      <c r="AI247" s="684"/>
      <c r="AJ247" s="905" t="s">
        <v>185</v>
      </c>
      <c r="AK247" s="663"/>
      <c r="AL247" s="671"/>
      <c r="AM247" s="684" t="s">
        <v>186</v>
      </c>
      <c r="AN247" s="684"/>
      <c r="AO247" s="684"/>
      <c r="AP247" s="684"/>
      <c r="AQ247" s="684"/>
      <c r="AR247" s="684"/>
      <c r="AS247" s="684"/>
      <c r="AT247" s="684"/>
      <c r="AU247" s="684"/>
      <c r="AV247" s="684"/>
      <c r="AW247" s="684"/>
      <c r="AX247" s="684" t="s">
        <v>187</v>
      </c>
      <c r="AY247" s="684"/>
      <c r="AZ247" s="684"/>
      <c r="BA247" s="684"/>
      <c r="BB247" s="684"/>
      <c r="BC247" s="684"/>
      <c r="BD247" s="684"/>
      <c r="BE247" s="684"/>
      <c r="BF247" s="684"/>
      <c r="BG247" s="684"/>
      <c r="BH247" s="141"/>
      <c r="BI247" s="141"/>
    </row>
    <row r="248" spans="1:61" ht="15.75" customHeight="1" x14ac:dyDescent="0.4">
      <c r="A248" s="1"/>
      <c r="B248" s="1"/>
      <c r="C248" s="373"/>
      <c r="D248" s="373"/>
      <c r="E248" s="373"/>
      <c r="F248" s="265"/>
      <c r="G248" s="266"/>
      <c r="H248" s="433"/>
      <c r="I248" s="385" t="s">
        <v>188</v>
      </c>
      <c r="J248" s="386"/>
      <c r="K248" s="386"/>
      <c r="L248" s="386"/>
      <c r="M248" s="386"/>
      <c r="N248" s="386"/>
      <c r="O248" s="386"/>
      <c r="P248" s="386"/>
      <c r="Q248" s="386"/>
      <c r="R248" s="386"/>
      <c r="S248" s="423"/>
      <c r="T248" s="263" t="s">
        <v>189</v>
      </c>
      <c r="U248" s="264"/>
      <c r="V248" s="264"/>
      <c r="W248" s="351"/>
      <c r="X248" s="351"/>
      <c r="Y248" s="351"/>
      <c r="Z248" s="351"/>
      <c r="AA248" s="351"/>
      <c r="AB248" s="351"/>
      <c r="AC248" s="352"/>
      <c r="AD248" s="1"/>
      <c r="AE248" s="1"/>
      <c r="AF248" s="141"/>
      <c r="AG248" s="534"/>
      <c r="AH248" s="534"/>
      <c r="AI248" s="534"/>
      <c r="AJ248" s="504"/>
      <c r="AK248" s="505"/>
      <c r="AL248" s="673"/>
      <c r="AM248" s="618" t="s">
        <v>188</v>
      </c>
      <c r="AN248" s="619"/>
      <c r="AO248" s="619"/>
      <c r="AP248" s="619"/>
      <c r="AQ248" s="619"/>
      <c r="AR248" s="619"/>
      <c r="AS248" s="619"/>
      <c r="AT248" s="619"/>
      <c r="AU248" s="619"/>
      <c r="AV248" s="619"/>
      <c r="AW248" s="692"/>
      <c r="AX248" s="662" t="s">
        <v>189</v>
      </c>
      <c r="AY248" s="663"/>
      <c r="AZ248" s="663"/>
      <c r="BA248" s="663"/>
      <c r="BB248" s="663"/>
      <c r="BC248" s="663"/>
      <c r="BD248" s="663"/>
      <c r="BE248" s="663"/>
      <c r="BF248" s="663"/>
      <c r="BG248" s="671"/>
      <c r="BH248" s="141"/>
      <c r="BI248" s="141"/>
    </row>
    <row r="249" spans="1:61" ht="15.75" customHeight="1" x14ac:dyDescent="0.4">
      <c r="A249" s="1"/>
      <c r="B249" s="1"/>
      <c r="C249" s="373"/>
      <c r="D249" s="373"/>
      <c r="E249" s="373"/>
      <c r="F249" s="773"/>
      <c r="G249" s="351"/>
      <c r="H249" s="352"/>
      <c r="I249" s="365"/>
      <c r="J249" s="365"/>
      <c r="K249" s="365"/>
      <c r="L249" s="365"/>
      <c r="M249" s="365"/>
      <c r="N249" s="365"/>
      <c r="O249" s="365"/>
      <c r="P249" s="365"/>
      <c r="Q249" s="365"/>
      <c r="R249" s="365"/>
      <c r="S249" s="365"/>
      <c r="T249" s="365"/>
      <c r="U249" s="365"/>
      <c r="V249" s="365"/>
      <c r="W249" s="365"/>
      <c r="X249" s="365"/>
      <c r="Y249" s="365"/>
      <c r="Z249" s="365"/>
      <c r="AA249" s="365"/>
      <c r="AB249" s="365"/>
      <c r="AC249" s="365"/>
      <c r="AD249" s="1"/>
      <c r="AE249" s="1"/>
      <c r="AF249" s="141"/>
      <c r="AG249" s="534"/>
      <c r="AH249" s="534"/>
      <c r="AI249" s="534"/>
      <c r="AJ249" s="662"/>
      <c r="AK249" s="663"/>
      <c r="AL249" s="671"/>
      <c r="AM249" s="718"/>
      <c r="AN249" s="718"/>
      <c r="AO249" s="718"/>
      <c r="AP249" s="718"/>
      <c r="AQ249" s="718"/>
      <c r="AR249" s="718"/>
      <c r="AS249" s="718"/>
      <c r="AT249" s="718"/>
      <c r="AU249" s="718"/>
      <c r="AV249" s="718"/>
      <c r="AW249" s="718"/>
      <c r="AX249" s="718"/>
      <c r="AY249" s="718"/>
      <c r="AZ249" s="718"/>
      <c r="BA249" s="718"/>
      <c r="BB249" s="718"/>
      <c r="BC249" s="718"/>
      <c r="BD249" s="718"/>
      <c r="BE249" s="718"/>
      <c r="BF249" s="718"/>
      <c r="BG249" s="718"/>
      <c r="BH249" s="141"/>
      <c r="BI249" s="141"/>
    </row>
    <row r="250" spans="1:61" ht="15.75" customHeight="1" x14ac:dyDescent="0.4">
      <c r="A250" s="1"/>
      <c r="B250" s="1"/>
      <c r="C250" s="373"/>
      <c r="D250" s="373"/>
      <c r="E250" s="373"/>
      <c r="F250" s="820"/>
      <c r="G250" s="418"/>
      <c r="H250" s="821"/>
      <c r="I250" s="366"/>
      <c r="J250" s="366"/>
      <c r="K250" s="366"/>
      <c r="L250" s="366"/>
      <c r="M250" s="366"/>
      <c r="N250" s="366"/>
      <c r="O250" s="366"/>
      <c r="P250" s="366"/>
      <c r="Q250" s="366"/>
      <c r="R250" s="366"/>
      <c r="S250" s="366"/>
      <c r="T250" s="366"/>
      <c r="U250" s="366"/>
      <c r="V250" s="366"/>
      <c r="W250" s="366"/>
      <c r="X250" s="366"/>
      <c r="Y250" s="366"/>
      <c r="Z250" s="366"/>
      <c r="AA250" s="366"/>
      <c r="AB250" s="366"/>
      <c r="AC250" s="366"/>
      <c r="AD250" s="1"/>
      <c r="AE250" s="1"/>
      <c r="AF250" s="141"/>
      <c r="AG250" s="534"/>
      <c r="AH250" s="534"/>
      <c r="AI250" s="534"/>
      <c r="AJ250" s="504"/>
      <c r="AK250" s="505"/>
      <c r="AL250" s="673"/>
      <c r="AM250" s="719"/>
      <c r="AN250" s="719"/>
      <c r="AO250" s="719"/>
      <c r="AP250" s="719"/>
      <c r="AQ250" s="719"/>
      <c r="AR250" s="719"/>
      <c r="AS250" s="719"/>
      <c r="AT250" s="719"/>
      <c r="AU250" s="719"/>
      <c r="AV250" s="719"/>
      <c r="AW250" s="719"/>
      <c r="AX250" s="719"/>
      <c r="AY250" s="719"/>
      <c r="AZ250" s="719"/>
      <c r="BA250" s="719"/>
      <c r="BB250" s="719"/>
      <c r="BC250" s="719"/>
      <c r="BD250" s="719"/>
      <c r="BE250" s="719"/>
      <c r="BF250" s="719"/>
      <c r="BG250" s="719"/>
      <c r="BH250" s="141"/>
      <c r="BI250" s="141"/>
    </row>
    <row r="251" spans="1:61" ht="15.75" customHeight="1" x14ac:dyDescent="0.4">
      <c r="A251" s="1"/>
      <c r="B251" s="1"/>
      <c r="C251" s="373"/>
      <c r="D251" s="373"/>
      <c r="E251" s="373"/>
      <c r="F251" s="462" t="s">
        <v>272</v>
      </c>
      <c r="G251" s="228"/>
      <c r="H251" s="229"/>
      <c r="I251" s="366"/>
      <c r="J251" s="366"/>
      <c r="K251" s="366"/>
      <c r="L251" s="366"/>
      <c r="M251" s="366"/>
      <c r="N251" s="366"/>
      <c r="O251" s="366"/>
      <c r="P251" s="366"/>
      <c r="Q251" s="366"/>
      <c r="R251" s="366"/>
      <c r="S251" s="366"/>
      <c r="T251" s="263" t="s">
        <v>190</v>
      </c>
      <c r="U251" s="264"/>
      <c r="V251" s="264"/>
      <c r="W251" s="351"/>
      <c r="X251" s="351"/>
      <c r="Y251" s="351"/>
      <c r="Z251" s="351"/>
      <c r="AA251" s="351"/>
      <c r="AB251" s="351"/>
      <c r="AC251" s="352"/>
      <c r="AD251" s="1"/>
      <c r="AE251" s="1"/>
      <c r="AF251" s="141"/>
      <c r="AG251" s="534"/>
      <c r="AH251" s="534"/>
      <c r="AI251" s="534"/>
      <c r="AJ251" s="724" t="s">
        <v>272</v>
      </c>
      <c r="AK251" s="582"/>
      <c r="AL251" s="583"/>
      <c r="AM251" s="719"/>
      <c r="AN251" s="719"/>
      <c r="AO251" s="719"/>
      <c r="AP251" s="719"/>
      <c r="AQ251" s="719"/>
      <c r="AR251" s="719"/>
      <c r="AS251" s="719"/>
      <c r="AT251" s="719"/>
      <c r="AU251" s="719"/>
      <c r="AV251" s="719"/>
      <c r="AW251" s="719"/>
      <c r="AX251" s="662" t="s">
        <v>190</v>
      </c>
      <c r="AY251" s="663"/>
      <c r="AZ251" s="663"/>
      <c r="BA251" s="663"/>
      <c r="BB251" s="663"/>
      <c r="BC251" s="663"/>
      <c r="BD251" s="663"/>
      <c r="BE251" s="663"/>
      <c r="BF251" s="663"/>
      <c r="BG251" s="671"/>
      <c r="BH251" s="141"/>
      <c r="BI251" s="141"/>
    </row>
    <row r="252" spans="1:61" ht="15.75" customHeight="1" x14ac:dyDescent="0.4">
      <c r="A252" s="1"/>
      <c r="B252" s="1"/>
      <c r="C252" s="373"/>
      <c r="D252" s="373"/>
      <c r="E252" s="373"/>
      <c r="F252" s="463"/>
      <c r="G252" s="230"/>
      <c r="H252" s="231"/>
      <c r="I252" s="366"/>
      <c r="J252" s="366"/>
      <c r="K252" s="366"/>
      <c r="L252" s="366"/>
      <c r="M252" s="366"/>
      <c r="N252" s="366"/>
      <c r="O252" s="366"/>
      <c r="P252" s="366"/>
      <c r="Q252" s="366"/>
      <c r="R252" s="366"/>
      <c r="S252" s="366"/>
      <c r="T252" s="365"/>
      <c r="U252" s="365"/>
      <c r="V252" s="365"/>
      <c r="W252" s="365"/>
      <c r="X252" s="365"/>
      <c r="Y252" s="365"/>
      <c r="Z252" s="365"/>
      <c r="AA252" s="365"/>
      <c r="AB252" s="365"/>
      <c r="AC252" s="365"/>
      <c r="AD252" s="1"/>
      <c r="AE252" s="1"/>
      <c r="AF252" s="141"/>
      <c r="AG252" s="534"/>
      <c r="AH252" s="534"/>
      <c r="AI252" s="534"/>
      <c r="AJ252" s="725"/>
      <c r="AK252" s="584"/>
      <c r="AL252" s="585"/>
      <c r="AM252" s="719"/>
      <c r="AN252" s="719"/>
      <c r="AO252" s="719"/>
      <c r="AP252" s="719"/>
      <c r="AQ252" s="719"/>
      <c r="AR252" s="719"/>
      <c r="AS252" s="719"/>
      <c r="AT252" s="719"/>
      <c r="AU252" s="719"/>
      <c r="AV252" s="719"/>
      <c r="AW252" s="719"/>
      <c r="AX252" s="718"/>
      <c r="AY252" s="718"/>
      <c r="AZ252" s="718"/>
      <c r="BA252" s="718"/>
      <c r="BB252" s="718"/>
      <c r="BC252" s="718"/>
      <c r="BD252" s="718"/>
      <c r="BE252" s="718"/>
      <c r="BF252" s="718"/>
      <c r="BG252" s="718"/>
      <c r="BH252" s="141"/>
      <c r="BI252" s="141"/>
    </row>
    <row r="253" spans="1:61" ht="15.75" customHeight="1" x14ac:dyDescent="0.4">
      <c r="A253" s="1"/>
      <c r="B253" s="1"/>
      <c r="C253" s="373"/>
      <c r="D253" s="373"/>
      <c r="E253" s="373"/>
      <c r="F253" s="773"/>
      <c r="G253" s="351"/>
      <c r="H253" s="352"/>
      <c r="I253" s="366"/>
      <c r="J253" s="366"/>
      <c r="K253" s="366"/>
      <c r="L253" s="366"/>
      <c r="M253" s="366"/>
      <c r="N253" s="366"/>
      <c r="O253" s="366"/>
      <c r="P253" s="366"/>
      <c r="Q253" s="366"/>
      <c r="R253" s="366"/>
      <c r="S253" s="366"/>
      <c r="T253" s="366"/>
      <c r="U253" s="366"/>
      <c r="V253" s="366"/>
      <c r="W253" s="366"/>
      <c r="X253" s="366"/>
      <c r="Y253" s="366"/>
      <c r="Z253" s="366"/>
      <c r="AA253" s="366"/>
      <c r="AB253" s="366"/>
      <c r="AC253" s="366"/>
      <c r="AD253" s="1"/>
      <c r="AE253" s="1"/>
      <c r="AF253" s="141"/>
      <c r="AG253" s="534"/>
      <c r="AH253" s="534"/>
      <c r="AI253" s="534"/>
      <c r="AJ253" s="662"/>
      <c r="AK253" s="663"/>
      <c r="AL253" s="671"/>
      <c r="AM253" s="719"/>
      <c r="AN253" s="719"/>
      <c r="AO253" s="719"/>
      <c r="AP253" s="719"/>
      <c r="AQ253" s="719"/>
      <c r="AR253" s="719"/>
      <c r="AS253" s="719"/>
      <c r="AT253" s="719"/>
      <c r="AU253" s="719"/>
      <c r="AV253" s="719"/>
      <c r="AW253" s="719"/>
      <c r="AX253" s="719"/>
      <c r="AY253" s="719"/>
      <c r="AZ253" s="719"/>
      <c r="BA253" s="719"/>
      <c r="BB253" s="719"/>
      <c r="BC253" s="719"/>
      <c r="BD253" s="719"/>
      <c r="BE253" s="719"/>
      <c r="BF253" s="719"/>
      <c r="BG253" s="719"/>
      <c r="BH253" s="141"/>
      <c r="BI253" s="141"/>
    </row>
    <row r="254" spans="1:61" ht="15.75" customHeight="1" x14ac:dyDescent="0.4">
      <c r="A254" s="1"/>
      <c r="B254" s="1"/>
      <c r="C254" s="373"/>
      <c r="D254" s="373"/>
      <c r="E254" s="373"/>
      <c r="F254" s="774"/>
      <c r="G254" s="417"/>
      <c r="H254" s="775"/>
      <c r="I254" s="369" t="s">
        <v>191</v>
      </c>
      <c r="J254" s="369"/>
      <c r="K254" s="369"/>
      <c r="L254" s="369"/>
      <c r="M254" s="369"/>
      <c r="N254" s="369"/>
      <c r="O254" s="369"/>
      <c r="P254" s="369"/>
      <c r="Q254" s="369"/>
      <c r="R254" s="369"/>
      <c r="S254" s="369"/>
      <c r="T254" s="263" t="s">
        <v>189</v>
      </c>
      <c r="U254" s="264"/>
      <c r="V254" s="264"/>
      <c r="W254" s="351"/>
      <c r="X254" s="351"/>
      <c r="Y254" s="351"/>
      <c r="Z254" s="351"/>
      <c r="AA254" s="351"/>
      <c r="AB254" s="351"/>
      <c r="AC254" s="352"/>
      <c r="AD254" s="1"/>
      <c r="AE254" s="1"/>
      <c r="AF254" s="141"/>
      <c r="AG254" s="534"/>
      <c r="AH254" s="534"/>
      <c r="AI254" s="534"/>
      <c r="AJ254" s="908"/>
      <c r="AK254" s="531"/>
      <c r="AL254" s="909"/>
      <c r="AM254" s="534" t="s">
        <v>191</v>
      </c>
      <c r="AN254" s="534"/>
      <c r="AO254" s="534"/>
      <c r="AP254" s="534"/>
      <c r="AQ254" s="534"/>
      <c r="AR254" s="534"/>
      <c r="AS254" s="534"/>
      <c r="AT254" s="534"/>
      <c r="AU254" s="534"/>
      <c r="AV254" s="534"/>
      <c r="AW254" s="534"/>
      <c r="AX254" s="662" t="s">
        <v>189</v>
      </c>
      <c r="AY254" s="663"/>
      <c r="AZ254" s="663"/>
      <c r="BA254" s="663"/>
      <c r="BB254" s="663"/>
      <c r="BC254" s="663"/>
      <c r="BD254" s="663"/>
      <c r="BE254" s="663"/>
      <c r="BF254" s="663"/>
      <c r="BG254" s="671"/>
      <c r="BH254" s="141"/>
      <c r="BI254" s="141"/>
    </row>
    <row r="255" spans="1:61" ht="15.75" customHeight="1" x14ac:dyDescent="0.4">
      <c r="A255" s="1"/>
      <c r="B255" s="1"/>
      <c r="C255" s="373"/>
      <c r="D255" s="373"/>
      <c r="E255" s="373"/>
      <c r="F255" s="774"/>
      <c r="G255" s="417"/>
      <c r="H255" s="775"/>
      <c r="I255" s="369"/>
      <c r="J255" s="369"/>
      <c r="K255" s="369"/>
      <c r="L255" s="369"/>
      <c r="M255" s="369"/>
      <c r="N255" s="369"/>
      <c r="O255" s="369"/>
      <c r="P255" s="369"/>
      <c r="Q255" s="369"/>
      <c r="R255" s="369"/>
      <c r="S255" s="369"/>
      <c r="T255" s="370"/>
      <c r="U255" s="370"/>
      <c r="V255" s="370"/>
      <c r="W255" s="370"/>
      <c r="X255" s="370"/>
      <c r="Y255" s="370"/>
      <c r="Z255" s="370"/>
      <c r="AA255" s="370"/>
      <c r="AB255" s="370"/>
      <c r="AC255" s="370"/>
      <c r="AD255" s="1"/>
      <c r="AE255" s="1"/>
      <c r="AF255" s="141"/>
      <c r="AG255" s="534"/>
      <c r="AH255" s="534"/>
      <c r="AI255" s="534"/>
      <c r="AJ255" s="908"/>
      <c r="AK255" s="531"/>
      <c r="AL255" s="909"/>
      <c r="AM255" s="534"/>
      <c r="AN255" s="534"/>
      <c r="AO255" s="534"/>
      <c r="AP255" s="534"/>
      <c r="AQ255" s="534"/>
      <c r="AR255" s="534"/>
      <c r="AS255" s="534"/>
      <c r="AT255" s="534"/>
      <c r="AU255" s="534"/>
      <c r="AV255" s="534"/>
      <c r="AW255" s="534"/>
      <c r="AX255" s="723"/>
      <c r="AY255" s="723"/>
      <c r="AZ255" s="723"/>
      <c r="BA255" s="723"/>
      <c r="BB255" s="723"/>
      <c r="BC255" s="723"/>
      <c r="BD255" s="723"/>
      <c r="BE255" s="723"/>
      <c r="BF255" s="723"/>
      <c r="BG255" s="723"/>
      <c r="BH255" s="141"/>
      <c r="BI255" s="141"/>
    </row>
    <row r="256" spans="1:61" ht="15.75" customHeight="1" x14ac:dyDescent="0.4">
      <c r="A256" s="1"/>
      <c r="B256" s="1"/>
      <c r="C256" s="373"/>
      <c r="D256" s="373"/>
      <c r="E256" s="373"/>
      <c r="F256" s="774"/>
      <c r="G256" s="417"/>
      <c r="H256" s="775"/>
      <c r="I256" s="369"/>
      <c r="J256" s="369"/>
      <c r="K256" s="369"/>
      <c r="L256" s="369"/>
      <c r="M256" s="369"/>
      <c r="N256" s="369"/>
      <c r="O256" s="369"/>
      <c r="P256" s="369"/>
      <c r="Q256" s="369"/>
      <c r="R256" s="369"/>
      <c r="S256" s="369"/>
      <c r="T256" s="263" t="s">
        <v>190</v>
      </c>
      <c r="U256" s="264"/>
      <c r="V256" s="264"/>
      <c r="W256" s="351"/>
      <c r="X256" s="351"/>
      <c r="Y256" s="351"/>
      <c r="Z256" s="351"/>
      <c r="AA256" s="351"/>
      <c r="AB256" s="351"/>
      <c r="AC256" s="352"/>
      <c r="AD256" s="1"/>
      <c r="AE256" s="1"/>
      <c r="AF256" s="141"/>
      <c r="AG256" s="534"/>
      <c r="AH256" s="534"/>
      <c r="AI256" s="534"/>
      <c r="AJ256" s="908"/>
      <c r="AK256" s="531"/>
      <c r="AL256" s="909"/>
      <c r="AM256" s="534"/>
      <c r="AN256" s="534"/>
      <c r="AO256" s="534"/>
      <c r="AP256" s="534"/>
      <c r="AQ256" s="534"/>
      <c r="AR256" s="534"/>
      <c r="AS256" s="534"/>
      <c r="AT256" s="534"/>
      <c r="AU256" s="534"/>
      <c r="AV256" s="534"/>
      <c r="AW256" s="534"/>
      <c r="AX256" s="662" t="s">
        <v>190</v>
      </c>
      <c r="AY256" s="663"/>
      <c r="AZ256" s="663"/>
      <c r="BA256" s="663"/>
      <c r="BB256" s="663"/>
      <c r="BC256" s="663"/>
      <c r="BD256" s="663"/>
      <c r="BE256" s="663"/>
      <c r="BF256" s="663"/>
      <c r="BG256" s="671"/>
      <c r="BH256" s="141"/>
      <c r="BI256" s="141"/>
    </row>
    <row r="257" spans="1:61" ht="15.75" customHeight="1" x14ac:dyDescent="0.4">
      <c r="A257" s="1"/>
      <c r="B257" s="1"/>
      <c r="C257" s="373"/>
      <c r="D257" s="373"/>
      <c r="E257" s="373"/>
      <c r="F257" s="820"/>
      <c r="G257" s="418"/>
      <c r="H257" s="821"/>
      <c r="I257" s="369"/>
      <c r="J257" s="369"/>
      <c r="K257" s="369"/>
      <c r="L257" s="369"/>
      <c r="M257" s="369"/>
      <c r="N257" s="369"/>
      <c r="O257" s="369"/>
      <c r="P257" s="369"/>
      <c r="Q257" s="369"/>
      <c r="R257" s="369"/>
      <c r="S257" s="369"/>
      <c r="T257" s="370"/>
      <c r="U257" s="370"/>
      <c r="V257" s="370"/>
      <c r="W257" s="370"/>
      <c r="X257" s="370"/>
      <c r="Y257" s="370"/>
      <c r="Z257" s="370"/>
      <c r="AA257" s="370"/>
      <c r="AB257" s="370"/>
      <c r="AC257" s="370"/>
      <c r="AD257" s="1"/>
      <c r="AE257" s="1"/>
      <c r="AF257" s="141"/>
      <c r="AG257" s="534"/>
      <c r="AH257" s="534"/>
      <c r="AI257" s="534"/>
      <c r="AJ257" s="504"/>
      <c r="AK257" s="505"/>
      <c r="AL257" s="673"/>
      <c r="AM257" s="534"/>
      <c r="AN257" s="534"/>
      <c r="AO257" s="534"/>
      <c r="AP257" s="534"/>
      <c r="AQ257" s="534"/>
      <c r="AR257" s="534"/>
      <c r="AS257" s="534"/>
      <c r="AT257" s="534"/>
      <c r="AU257" s="534"/>
      <c r="AV257" s="534"/>
      <c r="AW257" s="534"/>
      <c r="AX257" s="723"/>
      <c r="AY257" s="723"/>
      <c r="AZ257" s="723"/>
      <c r="BA257" s="723"/>
      <c r="BB257" s="723"/>
      <c r="BC257" s="723"/>
      <c r="BD257" s="723"/>
      <c r="BE257" s="723"/>
      <c r="BF257" s="723"/>
      <c r="BG257" s="723"/>
      <c r="BH257" s="141"/>
      <c r="BI257" s="141"/>
    </row>
    <row r="258" spans="1:61" ht="16.5" customHeight="1" x14ac:dyDescent="0.4">
      <c r="A258" s="1"/>
      <c r="B258" s="10"/>
      <c r="C258" s="1"/>
      <c r="D258" s="10"/>
      <c r="E258" s="1"/>
      <c r="F258" s="10"/>
      <c r="G258" s="1"/>
      <c r="H258" s="10"/>
      <c r="I258" s="1"/>
      <c r="J258" s="10"/>
      <c r="K258" s="1"/>
      <c r="L258" s="10"/>
      <c r="M258" s="1"/>
      <c r="N258" s="10"/>
      <c r="O258" s="1"/>
      <c r="P258" s="10"/>
      <c r="Q258" s="1"/>
      <c r="R258" s="10"/>
      <c r="S258" s="1"/>
      <c r="T258" s="10"/>
      <c r="U258" s="1"/>
      <c r="V258" s="10"/>
      <c r="W258" s="1"/>
      <c r="X258" s="10"/>
      <c r="Y258" s="1"/>
      <c r="Z258" s="10"/>
      <c r="AA258" s="1"/>
      <c r="AB258" s="10"/>
      <c r="AC258" s="1"/>
      <c r="AD258" s="10"/>
      <c r="AE258" s="1"/>
      <c r="AF258" s="149"/>
      <c r="AG258" s="141"/>
      <c r="AH258" s="149"/>
      <c r="AI258" s="141"/>
      <c r="AJ258" s="149"/>
      <c r="AK258" s="141"/>
      <c r="AL258" s="149"/>
      <c r="AM258" s="141"/>
      <c r="AN258" s="149"/>
      <c r="AO258" s="141"/>
      <c r="AP258" s="149"/>
      <c r="AQ258" s="141"/>
      <c r="AR258" s="149"/>
      <c r="AS258" s="141"/>
      <c r="AT258" s="149"/>
      <c r="AU258" s="141"/>
      <c r="AV258" s="149"/>
      <c r="AW258" s="141"/>
      <c r="AX258" s="149"/>
      <c r="AY258" s="141"/>
      <c r="AZ258" s="149"/>
      <c r="BA258" s="141"/>
      <c r="BB258" s="149"/>
      <c r="BC258" s="141"/>
      <c r="BD258" s="149"/>
      <c r="BE258" s="141"/>
      <c r="BF258" s="149"/>
      <c r="BG258" s="141"/>
      <c r="BH258" s="149"/>
      <c r="BI258" s="141"/>
    </row>
    <row r="259" spans="1:61" ht="16.5" customHeight="1" x14ac:dyDescent="0.4">
      <c r="A259" s="1"/>
      <c r="B259" s="10"/>
      <c r="C259" s="83" t="s">
        <v>80</v>
      </c>
      <c r="D259" s="413" t="s">
        <v>321</v>
      </c>
      <c r="E259" s="413"/>
      <c r="F259" s="413"/>
      <c r="G259" s="413"/>
      <c r="H259" s="413"/>
      <c r="I259" s="413"/>
      <c r="J259" s="413"/>
      <c r="K259" s="413"/>
      <c r="L259" s="413"/>
      <c r="M259" s="413"/>
      <c r="N259" s="413"/>
      <c r="O259" s="413"/>
      <c r="P259" s="413"/>
      <c r="Q259" s="413"/>
      <c r="R259" s="413"/>
      <c r="S259" s="413"/>
      <c r="T259" s="413"/>
      <c r="U259" s="413"/>
      <c r="V259" s="413"/>
      <c r="W259" s="413"/>
      <c r="X259" s="413"/>
      <c r="Y259" s="413"/>
      <c r="Z259" s="413"/>
      <c r="AA259" s="413"/>
      <c r="AB259" s="413"/>
      <c r="AC259" s="413"/>
      <c r="AD259" s="413"/>
      <c r="AE259" s="414"/>
      <c r="AF259" s="149"/>
      <c r="AG259" s="167" t="s">
        <v>80</v>
      </c>
      <c r="AH259" s="532" t="s">
        <v>321</v>
      </c>
      <c r="AI259" s="532"/>
      <c r="AJ259" s="532"/>
      <c r="AK259" s="532"/>
      <c r="AL259" s="532"/>
      <c r="AM259" s="532"/>
      <c r="AN259" s="532"/>
      <c r="AO259" s="532"/>
      <c r="AP259" s="532"/>
      <c r="AQ259" s="532"/>
      <c r="AR259" s="532"/>
      <c r="AS259" s="532"/>
      <c r="AT259" s="532"/>
      <c r="AU259" s="532"/>
      <c r="AV259" s="532"/>
      <c r="AW259" s="532"/>
      <c r="AX259" s="532"/>
      <c r="AY259" s="532"/>
      <c r="AZ259" s="532"/>
      <c r="BA259" s="532"/>
      <c r="BB259" s="532"/>
      <c r="BC259" s="532"/>
      <c r="BD259" s="532"/>
      <c r="BE259" s="532"/>
      <c r="BF259" s="532"/>
      <c r="BG259" s="532"/>
      <c r="BH259" s="532"/>
      <c r="BI259" s="533"/>
    </row>
    <row r="260" spans="1:61" ht="16.5" customHeight="1" x14ac:dyDescent="0.4">
      <c r="A260" s="1"/>
      <c r="B260" s="1"/>
      <c r="C260" s="770" t="s">
        <v>141</v>
      </c>
      <c r="D260" s="301"/>
      <c r="E260" s="773" t="s">
        <v>80</v>
      </c>
      <c r="F260" s="351"/>
      <c r="G260" s="352"/>
      <c r="H260" s="781" t="s">
        <v>273</v>
      </c>
      <c r="I260" s="782"/>
      <c r="J260" s="773"/>
      <c r="K260" s="351"/>
      <c r="L260" s="351"/>
      <c r="M260" s="352"/>
      <c r="N260" s="263" t="s">
        <v>75</v>
      </c>
      <c r="O260" s="264"/>
      <c r="P260" s="264"/>
      <c r="Q260" s="264"/>
      <c r="R260" s="264"/>
      <c r="S260" s="264"/>
      <c r="T260" s="264"/>
      <c r="U260" s="264"/>
      <c r="V260" s="372"/>
      <c r="W260" s="263" t="s">
        <v>76</v>
      </c>
      <c r="X260" s="264"/>
      <c r="Y260" s="264"/>
      <c r="Z260" s="264"/>
      <c r="AA260" s="264"/>
      <c r="AB260" s="264"/>
      <c r="AC260" s="264"/>
      <c r="AD260" s="264"/>
      <c r="AE260" s="372"/>
      <c r="AF260" s="141"/>
      <c r="AG260" s="905" t="s">
        <v>141</v>
      </c>
      <c r="AH260" s="588"/>
      <c r="AI260" s="662" t="s">
        <v>80</v>
      </c>
      <c r="AJ260" s="663"/>
      <c r="AK260" s="671"/>
      <c r="AL260" s="910" t="s">
        <v>273</v>
      </c>
      <c r="AM260" s="911"/>
      <c r="AN260" s="662"/>
      <c r="AO260" s="663"/>
      <c r="AP260" s="663"/>
      <c r="AQ260" s="671"/>
      <c r="AR260" s="662" t="s">
        <v>75</v>
      </c>
      <c r="AS260" s="663"/>
      <c r="AT260" s="663"/>
      <c r="AU260" s="663"/>
      <c r="AV260" s="663"/>
      <c r="AW260" s="663"/>
      <c r="AX260" s="663"/>
      <c r="AY260" s="663"/>
      <c r="AZ260" s="671"/>
      <c r="BA260" s="662" t="s">
        <v>76</v>
      </c>
      <c r="BB260" s="663"/>
      <c r="BC260" s="663"/>
      <c r="BD260" s="663"/>
      <c r="BE260" s="663"/>
      <c r="BF260" s="663"/>
      <c r="BG260" s="663"/>
      <c r="BH260" s="663"/>
      <c r="BI260" s="671"/>
    </row>
    <row r="261" spans="1:61" ht="16.5" customHeight="1" x14ac:dyDescent="0.4">
      <c r="A261" s="1"/>
      <c r="B261" s="1"/>
      <c r="C261" s="771"/>
      <c r="D261" s="772"/>
      <c r="E261" s="774"/>
      <c r="F261" s="417"/>
      <c r="G261" s="775"/>
      <c r="H261" s="783"/>
      <c r="I261" s="784"/>
      <c r="J261" s="774"/>
      <c r="K261" s="417"/>
      <c r="L261" s="417"/>
      <c r="M261" s="775"/>
      <c r="N261" s="263" t="s">
        <v>142</v>
      </c>
      <c r="O261" s="264"/>
      <c r="P261" s="776"/>
      <c r="Q261" s="777"/>
      <c r="R261" s="777"/>
      <c r="S261" s="778"/>
      <c r="T261" s="779" t="s">
        <v>143</v>
      </c>
      <c r="U261" s="779"/>
      <c r="V261" s="780"/>
      <c r="W261" s="263" t="s">
        <v>142</v>
      </c>
      <c r="X261" s="264"/>
      <c r="Y261" s="776"/>
      <c r="Z261" s="777"/>
      <c r="AA261" s="777"/>
      <c r="AB261" s="778"/>
      <c r="AC261" s="779" t="s">
        <v>143</v>
      </c>
      <c r="AD261" s="779"/>
      <c r="AE261" s="780"/>
      <c r="AF261" s="141"/>
      <c r="AG261" s="906"/>
      <c r="AH261" s="907"/>
      <c r="AI261" s="908"/>
      <c r="AJ261" s="531"/>
      <c r="AK261" s="909"/>
      <c r="AL261" s="912"/>
      <c r="AM261" s="913"/>
      <c r="AN261" s="908"/>
      <c r="AO261" s="531"/>
      <c r="AP261" s="531"/>
      <c r="AQ261" s="909"/>
      <c r="AR261" s="662" t="s">
        <v>142</v>
      </c>
      <c r="AS261" s="663"/>
      <c r="AT261" s="914"/>
      <c r="AU261" s="915"/>
      <c r="AV261" s="915"/>
      <c r="AW261" s="916"/>
      <c r="AX261" s="915" t="s">
        <v>143</v>
      </c>
      <c r="AY261" s="915"/>
      <c r="AZ261" s="917"/>
      <c r="BA261" s="662" t="s">
        <v>142</v>
      </c>
      <c r="BB261" s="663"/>
      <c r="BC261" s="914"/>
      <c r="BD261" s="915"/>
      <c r="BE261" s="915"/>
      <c r="BF261" s="916"/>
      <c r="BG261" s="915" t="s">
        <v>143</v>
      </c>
      <c r="BH261" s="915"/>
      <c r="BI261" s="917"/>
    </row>
    <row r="262" spans="1:61" ht="16.5" customHeight="1" x14ac:dyDescent="0.4">
      <c r="A262" s="1"/>
      <c r="B262" s="8"/>
      <c r="C262" s="802" t="s">
        <v>144</v>
      </c>
      <c r="D262" s="419"/>
      <c r="E262" s="419"/>
      <c r="F262" s="419"/>
      <c r="G262" s="419"/>
      <c r="H262" s="419"/>
      <c r="I262" s="419"/>
      <c r="J262" s="419"/>
      <c r="K262" s="419"/>
      <c r="L262" s="419"/>
      <c r="M262" s="803"/>
      <c r="N262" s="232" t="s">
        <v>145</v>
      </c>
      <c r="O262" s="248"/>
      <c r="P262" s="248"/>
      <c r="Q262" s="248"/>
      <c r="R262" s="249"/>
      <c r="S262" s="789" t="s">
        <v>146</v>
      </c>
      <c r="T262" s="790"/>
      <c r="U262" s="818" t="s">
        <v>147</v>
      </c>
      <c r="V262" s="331"/>
      <c r="W262" s="232" t="s">
        <v>145</v>
      </c>
      <c r="X262" s="248"/>
      <c r="Y262" s="248"/>
      <c r="Z262" s="248"/>
      <c r="AA262" s="249"/>
      <c r="AB262" s="789" t="s">
        <v>146</v>
      </c>
      <c r="AC262" s="790"/>
      <c r="AD262" s="818" t="s">
        <v>147</v>
      </c>
      <c r="AE262" s="331"/>
      <c r="AF262" s="169"/>
      <c r="AG262" s="918" t="s">
        <v>144</v>
      </c>
      <c r="AH262" s="545"/>
      <c r="AI262" s="545"/>
      <c r="AJ262" s="545"/>
      <c r="AK262" s="545"/>
      <c r="AL262" s="545"/>
      <c r="AM262" s="545"/>
      <c r="AN262" s="545"/>
      <c r="AO262" s="545"/>
      <c r="AP262" s="545"/>
      <c r="AQ262" s="919"/>
      <c r="AR262" s="546" t="s">
        <v>145</v>
      </c>
      <c r="AS262" s="547"/>
      <c r="AT262" s="547"/>
      <c r="AU262" s="547"/>
      <c r="AV262" s="592"/>
      <c r="AW262" s="920" t="s">
        <v>146</v>
      </c>
      <c r="AX262" s="921"/>
      <c r="AY262" s="924" t="s">
        <v>147</v>
      </c>
      <c r="AZ262" s="554"/>
      <c r="BA262" s="546" t="s">
        <v>145</v>
      </c>
      <c r="BB262" s="547"/>
      <c r="BC262" s="547"/>
      <c r="BD262" s="547"/>
      <c r="BE262" s="592"/>
      <c r="BF262" s="920" t="s">
        <v>146</v>
      </c>
      <c r="BG262" s="921"/>
      <c r="BH262" s="924" t="s">
        <v>147</v>
      </c>
      <c r="BI262" s="554"/>
    </row>
    <row r="263" spans="1:61" ht="16.5" customHeight="1" x14ac:dyDescent="0.4">
      <c r="A263" s="1"/>
      <c r="B263" s="1"/>
      <c r="C263" s="134" t="s">
        <v>315</v>
      </c>
      <c r="D263" s="384" t="s">
        <v>148</v>
      </c>
      <c r="E263" s="384"/>
      <c r="F263" s="384"/>
      <c r="G263" s="384"/>
      <c r="H263" s="384"/>
      <c r="I263" s="384"/>
      <c r="J263" s="384"/>
      <c r="K263" s="384"/>
      <c r="L263" s="384"/>
      <c r="M263" s="758"/>
      <c r="N263" s="250"/>
      <c r="O263" s="251"/>
      <c r="P263" s="251"/>
      <c r="Q263" s="251"/>
      <c r="R263" s="252"/>
      <c r="S263" s="791"/>
      <c r="T263" s="792"/>
      <c r="U263" s="819"/>
      <c r="V263" s="333"/>
      <c r="W263" s="250"/>
      <c r="X263" s="251"/>
      <c r="Y263" s="251"/>
      <c r="Z263" s="251"/>
      <c r="AA263" s="252"/>
      <c r="AB263" s="791"/>
      <c r="AC263" s="792"/>
      <c r="AD263" s="819"/>
      <c r="AE263" s="333"/>
      <c r="AF263" s="141"/>
      <c r="AG263" s="168" t="s">
        <v>315</v>
      </c>
      <c r="AH263" s="558" t="s">
        <v>148</v>
      </c>
      <c r="AI263" s="558"/>
      <c r="AJ263" s="558"/>
      <c r="AK263" s="558"/>
      <c r="AL263" s="558"/>
      <c r="AM263" s="558"/>
      <c r="AN263" s="558"/>
      <c r="AO263" s="558"/>
      <c r="AP263" s="558"/>
      <c r="AQ263" s="926"/>
      <c r="AR263" s="548"/>
      <c r="AS263" s="549"/>
      <c r="AT263" s="549"/>
      <c r="AU263" s="549"/>
      <c r="AV263" s="593"/>
      <c r="AW263" s="922"/>
      <c r="AX263" s="923"/>
      <c r="AY263" s="925"/>
      <c r="AZ263" s="556"/>
      <c r="BA263" s="548"/>
      <c r="BB263" s="549"/>
      <c r="BC263" s="549"/>
      <c r="BD263" s="549"/>
      <c r="BE263" s="593"/>
      <c r="BF263" s="922"/>
      <c r="BG263" s="923"/>
      <c r="BH263" s="925"/>
      <c r="BI263" s="556"/>
    </row>
    <row r="264" spans="1:61" ht="16.5" customHeight="1" x14ac:dyDescent="0.4">
      <c r="A264" s="1"/>
      <c r="B264" s="1"/>
      <c r="C264" s="132" t="s">
        <v>315</v>
      </c>
      <c r="D264" s="262" t="s">
        <v>149</v>
      </c>
      <c r="E264" s="262"/>
      <c r="F264" s="262"/>
      <c r="G264" s="262"/>
      <c r="H264" s="262"/>
      <c r="I264" s="262"/>
      <c r="J264" s="262"/>
      <c r="K264" s="262"/>
      <c r="L264" s="262"/>
      <c r="M264" s="801"/>
      <c r="N264" s="798"/>
      <c r="O264" s="799"/>
      <c r="P264" s="799"/>
      <c r="Q264" s="799"/>
      <c r="R264" s="800"/>
      <c r="S264" s="859"/>
      <c r="T264" s="247"/>
      <c r="U264" s="859"/>
      <c r="V264" s="860"/>
      <c r="W264" s="798"/>
      <c r="X264" s="799"/>
      <c r="Y264" s="799"/>
      <c r="Z264" s="799"/>
      <c r="AA264" s="800"/>
      <c r="AB264" s="859"/>
      <c r="AC264" s="247"/>
      <c r="AD264" s="859"/>
      <c r="AE264" s="860"/>
      <c r="AF264" s="141"/>
      <c r="AG264" s="146" t="s">
        <v>315</v>
      </c>
      <c r="AH264" s="474" t="s">
        <v>149</v>
      </c>
      <c r="AI264" s="474"/>
      <c r="AJ264" s="474"/>
      <c r="AK264" s="474"/>
      <c r="AL264" s="474"/>
      <c r="AM264" s="474"/>
      <c r="AN264" s="474"/>
      <c r="AO264" s="474"/>
      <c r="AP264" s="474"/>
      <c r="AQ264" s="927"/>
      <c r="AR264" s="928"/>
      <c r="AS264" s="929"/>
      <c r="AT264" s="929"/>
      <c r="AU264" s="929"/>
      <c r="AV264" s="930"/>
      <c r="AW264" s="931"/>
      <c r="AX264" s="932"/>
      <c r="AY264" s="931"/>
      <c r="AZ264" s="933"/>
      <c r="BA264" s="928"/>
      <c r="BB264" s="929"/>
      <c r="BC264" s="929"/>
      <c r="BD264" s="929"/>
      <c r="BE264" s="930"/>
      <c r="BF264" s="931"/>
      <c r="BG264" s="932"/>
      <c r="BH264" s="931"/>
      <c r="BI264" s="933"/>
    </row>
    <row r="265" spans="1:61" ht="16.5" customHeight="1" x14ac:dyDescent="0.4">
      <c r="A265" s="1"/>
      <c r="B265" s="1"/>
      <c r="C265" s="132" t="s">
        <v>315</v>
      </c>
      <c r="D265" s="262" t="s">
        <v>150</v>
      </c>
      <c r="E265" s="262"/>
      <c r="F265" s="262"/>
      <c r="G265" s="262"/>
      <c r="H265" s="262"/>
      <c r="I265" s="262"/>
      <c r="J265" s="262"/>
      <c r="K265" s="262"/>
      <c r="L265" s="262"/>
      <c r="M265" s="801"/>
      <c r="N265" s="793"/>
      <c r="O265" s="794"/>
      <c r="P265" s="794"/>
      <c r="Q265" s="794"/>
      <c r="R265" s="795"/>
      <c r="S265" s="796"/>
      <c r="T265" s="797"/>
      <c r="U265" s="796"/>
      <c r="V265" s="808"/>
      <c r="W265" s="793"/>
      <c r="X265" s="794"/>
      <c r="Y265" s="794"/>
      <c r="Z265" s="794"/>
      <c r="AA265" s="795"/>
      <c r="AB265" s="796"/>
      <c r="AC265" s="797"/>
      <c r="AD265" s="796"/>
      <c r="AE265" s="808"/>
      <c r="AF265" s="141"/>
      <c r="AG265" s="146" t="s">
        <v>315</v>
      </c>
      <c r="AH265" s="474" t="s">
        <v>150</v>
      </c>
      <c r="AI265" s="474"/>
      <c r="AJ265" s="474"/>
      <c r="AK265" s="474"/>
      <c r="AL265" s="474"/>
      <c r="AM265" s="474"/>
      <c r="AN265" s="474"/>
      <c r="AO265" s="474"/>
      <c r="AP265" s="474"/>
      <c r="AQ265" s="927"/>
      <c r="AR265" s="934"/>
      <c r="AS265" s="935"/>
      <c r="AT265" s="935"/>
      <c r="AU265" s="935"/>
      <c r="AV265" s="936"/>
      <c r="AW265" s="937"/>
      <c r="AX265" s="571"/>
      <c r="AY265" s="937"/>
      <c r="AZ265" s="938"/>
      <c r="BA265" s="934"/>
      <c r="BB265" s="935"/>
      <c r="BC265" s="935"/>
      <c r="BD265" s="935"/>
      <c r="BE265" s="936"/>
      <c r="BF265" s="937"/>
      <c r="BG265" s="571"/>
      <c r="BH265" s="937"/>
      <c r="BI265" s="938"/>
    </row>
    <row r="266" spans="1:61" ht="16.5" customHeight="1" x14ac:dyDescent="0.4">
      <c r="A266" s="1"/>
      <c r="B266" s="1"/>
      <c r="C266" s="2"/>
      <c r="D266" s="15" t="s">
        <v>151</v>
      </c>
      <c r="E266" s="417"/>
      <c r="F266" s="417"/>
      <c r="G266" s="417"/>
      <c r="H266" s="417"/>
      <c r="I266" s="417"/>
      <c r="J266" s="417"/>
      <c r="K266" s="417"/>
      <c r="L266" s="10" t="s">
        <v>152</v>
      </c>
      <c r="M266" s="8"/>
      <c r="N266" s="297" t="s">
        <v>153</v>
      </c>
      <c r="O266" s="233"/>
      <c r="P266" s="829"/>
      <c r="Q266" s="831"/>
      <c r="R266" s="832"/>
      <c r="S266" s="833"/>
      <c r="T266" s="837" t="s">
        <v>154</v>
      </c>
      <c r="U266" s="228"/>
      <c r="V266" s="229"/>
      <c r="W266" s="297" t="s">
        <v>153</v>
      </c>
      <c r="X266" s="233"/>
      <c r="Y266" s="829"/>
      <c r="Z266" s="831"/>
      <c r="AA266" s="832"/>
      <c r="AB266" s="833"/>
      <c r="AC266" s="837" t="s">
        <v>154</v>
      </c>
      <c r="AD266" s="228"/>
      <c r="AE266" s="229"/>
      <c r="AF266" s="141"/>
      <c r="AG266" s="147"/>
      <c r="AH266" s="148" t="s">
        <v>151</v>
      </c>
      <c r="AI266" s="531"/>
      <c r="AJ266" s="531"/>
      <c r="AK266" s="531"/>
      <c r="AL266" s="531"/>
      <c r="AM266" s="531"/>
      <c r="AN266" s="531"/>
      <c r="AO266" s="531"/>
      <c r="AP266" s="149" t="s">
        <v>152</v>
      </c>
      <c r="AQ266" s="169"/>
      <c r="AR266" s="573" t="s">
        <v>153</v>
      </c>
      <c r="AS266" s="574"/>
      <c r="AT266" s="939"/>
      <c r="AU266" s="941"/>
      <c r="AV266" s="942"/>
      <c r="AW266" s="943"/>
      <c r="AX266" s="947" t="s">
        <v>154</v>
      </c>
      <c r="AY266" s="582"/>
      <c r="AZ266" s="583"/>
      <c r="BA266" s="573" t="s">
        <v>153</v>
      </c>
      <c r="BB266" s="574"/>
      <c r="BC266" s="939"/>
      <c r="BD266" s="941"/>
      <c r="BE266" s="942"/>
      <c r="BF266" s="943"/>
      <c r="BG266" s="947" t="s">
        <v>154</v>
      </c>
      <c r="BH266" s="582"/>
      <c r="BI266" s="583"/>
    </row>
    <row r="267" spans="1:61" ht="16.5" customHeight="1" x14ac:dyDescent="0.4">
      <c r="A267" s="1"/>
      <c r="B267" s="1"/>
      <c r="C267" s="16"/>
      <c r="D267" s="17"/>
      <c r="E267" s="17"/>
      <c r="F267" s="17"/>
      <c r="G267" s="17"/>
      <c r="H267" s="17"/>
      <c r="I267" s="17"/>
      <c r="J267" s="17"/>
      <c r="K267" s="17"/>
      <c r="L267" s="17"/>
      <c r="M267" s="9"/>
      <c r="N267" s="234"/>
      <c r="O267" s="235"/>
      <c r="P267" s="830"/>
      <c r="Q267" s="834"/>
      <c r="R267" s="835"/>
      <c r="S267" s="836"/>
      <c r="T267" s="838"/>
      <c r="U267" s="230"/>
      <c r="V267" s="231"/>
      <c r="W267" s="234"/>
      <c r="X267" s="235"/>
      <c r="Y267" s="830"/>
      <c r="Z267" s="834"/>
      <c r="AA267" s="835"/>
      <c r="AB267" s="836"/>
      <c r="AC267" s="838"/>
      <c r="AD267" s="230"/>
      <c r="AE267" s="231"/>
      <c r="AF267" s="141"/>
      <c r="AG267" s="150"/>
      <c r="AH267" s="151"/>
      <c r="AI267" s="151"/>
      <c r="AJ267" s="151"/>
      <c r="AK267" s="151"/>
      <c r="AL267" s="151"/>
      <c r="AM267" s="151"/>
      <c r="AN267" s="151"/>
      <c r="AO267" s="151"/>
      <c r="AP267" s="151"/>
      <c r="AQ267" s="116"/>
      <c r="AR267" s="575"/>
      <c r="AS267" s="507"/>
      <c r="AT267" s="940"/>
      <c r="AU267" s="944"/>
      <c r="AV267" s="945"/>
      <c r="AW267" s="946"/>
      <c r="AX267" s="948"/>
      <c r="AY267" s="584"/>
      <c r="AZ267" s="585"/>
      <c r="BA267" s="575"/>
      <c r="BB267" s="507"/>
      <c r="BC267" s="940"/>
      <c r="BD267" s="944"/>
      <c r="BE267" s="945"/>
      <c r="BF267" s="946"/>
      <c r="BG267" s="948"/>
      <c r="BH267" s="584"/>
      <c r="BI267" s="585"/>
    </row>
    <row r="268" spans="1:61" ht="16.5" customHeight="1" x14ac:dyDescent="0.4">
      <c r="A268" s="1"/>
      <c r="B268" s="1"/>
      <c r="C268" s="815" t="s">
        <v>155</v>
      </c>
      <c r="D268" s="816"/>
      <c r="E268" s="816"/>
      <c r="F268" s="816"/>
      <c r="G268" s="816"/>
      <c r="H268" s="816"/>
      <c r="I268" s="816"/>
      <c r="J268" s="816"/>
      <c r="K268" s="816"/>
      <c r="L268" s="816"/>
      <c r="M268" s="817"/>
      <c r="N268" s="232" t="s">
        <v>145</v>
      </c>
      <c r="O268" s="248"/>
      <c r="P268" s="248"/>
      <c r="Q268" s="248"/>
      <c r="R268" s="248"/>
      <c r="S268" s="249"/>
      <c r="T268" s="299" t="s">
        <v>147</v>
      </c>
      <c r="U268" s="300"/>
      <c r="V268" s="301"/>
      <c r="W268" s="232" t="s">
        <v>145</v>
      </c>
      <c r="X268" s="248"/>
      <c r="Y268" s="248"/>
      <c r="Z268" s="248"/>
      <c r="AA268" s="248"/>
      <c r="AB268" s="249"/>
      <c r="AC268" s="300" t="s">
        <v>147</v>
      </c>
      <c r="AD268" s="300"/>
      <c r="AE268" s="301"/>
      <c r="AF268" s="141"/>
      <c r="AG268" s="949" t="s">
        <v>155</v>
      </c>
      <c r="AH268" s="950"/>
      <c r="AI268" s="950"/>
      <c r="AJ268" s="950"/>
      <c r="AK268" s="950"/>
      <c r="AL268" s="950"/>
      <c r="AM268" s="950"/>
      <c r="AN268" s="950"/>
      <c r="AO268" s="950"/>
      <c r="AP268" s="950"/>
      <c r="AQ268" s="951"/>
      <c r="AR268" s="546" t="s">
        <v>145</v>
      </c>
      <c r="AS268" s="547"/>
      <c r="AT268" s="547"/>
      <c r="AU268" s="547"/>
      <c r="AV268" s="547"/>
      <c r="AW268" s="592"/>
      <c r="AX268" s="586" t="s">
        <v>147</v>
      </c>
      <c r="AY268" s="587"/>
      <c r="AZ268" s="588"/>
      <c r="BA268" s="546" t="s">
        <v>145</v>
      </c>
      <c r="BB268" s="547"/>
      <c r="BC268" s="547"/>
      <c r="BD268" s="547"/>
      <c r="BE268" s="547"/>
      <c r="BF268" s="592"/>
      <c r="BG268" s="587" t="s">
        <v>147</v>
      </c>
      <c r="BH268" s="587"/>
      <c r="BI268" s="588"/>
    </row>
    <row r="269" spans="1:61" ht="16.5" customHeight="1" x14ac:dyDescent="0.4">
      <c r="A269" s="1"/>
      <c r="B269" s="1"/>
      <c r="C269" s="134" t="s">
        <v>315</v>
      </c>
      <c r="D269" s="384" t="s">
        <v>156</v>
      </c>
      <c r="E269" s="384"/>
      <c r="F269" s="384"/>
      <c r="G269" s="384"/>
      <c r="H269" s="384"/>
      <c r="I269" s="384"/>
      <c r="J269" s="384"/>
      <c r="K269" s="384"/>
      <c r="L269" s="384"/>
      <c r="M269" s="758"/>
      <c r="N269" s="250"/>
      <c r="O269" s="251"/>
      <c r="P269" s="251"/>
      <c r="Q269" s="251"/>
      <c r="R269" s="251"/>
      <c r="S269" s="252"/>
      <c r="T269" s="302"/>
      <c r="U269" s="303"/>
      <c r="V269" s="304"/>
      <c r="W269" s="250"/>
      <c r="X269" s="251"/>
      <c r="Y269" s="251"/>
      <c r="Z269" s="251"/>
      <c r="AA269" s="251"/>
      <c r="AB269" s="252"/>
      <c r="AC269" s="303"/>
      <c r="AD269" s="303"/>
      <c r="AE269" s="304"/>
      <c r="AF269" s="141"/>
      <c r="AG269" s="168" t="s">
        <v>315</v>
      </c>
      <c r="AH269" s="558" t="s">
        <v>156</v>
      </c>
      <c r="AI269" s="558"/>
      <c r="AJ269" s="558"/>
      <c r="AK269" s="558"/>
      <c r="AL269" s="558"/>
      <c r="AM269" s="558"/>
      <c r="AN269" s="558"/>
      <c r="AO269" s="558"/>
      <c r="AP269" s="558"/>
      <c r="AQ269" s="926"/>
      <c r="AR269" s="548"/>
      <c r="AS269" s="549"/>
      <c r="AT269" s="549"/>
      <c r="AU269" s="549"/>
      <c r="AV269" s="549"/>
      <c r="AW269" s="593"/>
      <c r="AX269" s="589"/>
      <c r="AY269" s="590"/>
      <c r="AZ269" s="591"/>
      <c r="BA269" s="548"/>
      <c r="BB269" s="549"/>
      <c r="BC269" s="549"/>
      <c r="BD269" s="549"/>
      <c r="BE269" s="549"/>
      <c r="BF269" s="593"/>
      <c r="BG269" s="590"/>
      <c r="BH269" s="590"/>
      <c r="BI269" s="591"/>
    </row>
    <row r="270" spans="1:61" ht="16.5" customHeight="1" x14ac:dyDescent="0.4">
      <c r="A270" s="1"/>
      <c r="B270" s="1"/>
      <c r="C270" s="132" t="s">
        <v>315</v>
      </c>
      <c r="D270" s="262" t="s">
        <v>157</v>
      </c>
      <c r="E270" s="262"/>
      <c r="F270" s="262"/>
      <c r="G270" s="262"/>
      <c r="H270" s="262"/>
      <c r="I270" s="262"/>
      <c r="J270" s="262"/>
      <c r="K270" s="262"/>
      <c r="L270" s="262"/>
      <c r="M270" s="801"/>
      <c r="N270" s="749"/>
      <c r="O270" s="750"/>
      <c r="P270" s="750"/>
      <c r="Q270" s="750"/>
      <c r="R270" s="750"/>
      <c r="S270" s="751"/>
      <c r="T270" s="755"/>
      <c r="U270" s="756"/>
      <c r="V270" s="757"/>
      <c r="W270" s="749"/>
      <c r="X270" s="750"/>
      <c r="Y270" s="750"/>
      <c r="Z270" s="750"/>
      <c r="AA270" s="750"/>
      <c r="AB270" s="751"/>
      <c r="AC270" s="755"/>
      <c r="AD270" s="756"/>
      <c r="AE270" s="757"/>
      <c r="AF270" s="141"/>
      <c r="AG270" s="146" t="s">
        <v>315</v>
      </c>
      <c r="AH270" s="474" t="s">
        <v>157</v>
      </c>
      <c r="AI270" s="474"/>
      <c r="AJ270" s="474"/>
      <c r="AK270" s="474"/>
      <c r="AL270" s="474"/>
      <c r="AM270" s="474"/>
      <c r="AN270" s="474"/>
      <c r="AO270" s="474"/>
      <c r="AP270" s="474"/>
      <c r="AQ270" s="927"/>
      <c r="AR270" s="952"/>
      <c r="AS270" s="953"/>
      <c r="AT270" s="953"/>
      <c r="AU270" s="953"/>
      <c r="AV270" s="953"/>
      <c r="AW270" s="954"/>
      <c r="AX270" s="955"/>
      <c r="AY270" s="956"/>
      <c r="AZ270" s="957"/>
      <c r="BA270" s="952"/>
      <c r="BB270" s="953"/>
      <c r="BC270" s="953"/>
      <c r="BD270" s="953"/>
      <c r="BE270" s="953"/>
      <c r="BF270" s="954"/>
      <c r="BG270" s="955"/>
      <c r="BH270" s="956"/>
      <c r="BI270" s="957"/>
    </row>
    <row r="271" spans="1:61" ht="16.5" customHeight="1" x14ac:dyDescent="0.4">
      <c r="A271" s="1"/>
      <c r="B271" s="1"/>
      <c r="C271" s="132" t="s">
        <v>315</v>
      </c>
      <c r="D271" s="262" t="s">
        <v>158</v>
      </c>
      <c r="E271" s="262"/>
      <c r="F271" s="262"/>
      <c r="G271" s="262"/>
      <c r="H271" s="262"/>
      <c r="I271" s="262"/>
      <c r="J271" s="262"/>
      <c r="K271" s="262"/>
      <c r="L271" s="262"/>
      <c r="M271" s="801"/>
      <c r="N271" s="743"/>
      <c r="O271" s="744"/>
      <c r="P271" s="744"/>
      <c r="Q271" s="744"/>
      <c r="R271" s="744"/>
      <c r="S271" s="745"/>
      <c r="T271" s="746"/>
      <c r="U271" s="747"/>
      <c r="V271" s="748"/>
      <c r="W271" s="743"/>
      <c r="X271" s="744"/>
      <c r="Y271" s="744"/>
      <c r="Z271" s="744"/>
      <c r="AA271" s="744"/>
      <c r="AB271" s="745"/>
      <c r="AC271" s="746"/>
      <c r="AD271" s="747"/>
      <c r="AE271" s="748"/>
      <c r="AF271" s="141"/>
      <c r="AG271" s="146" t="s">
        <v>315</v>
      </c>
      <c r="AH271" s="474" t="s">
        <v>158</v>
      </c>
      <c r="AI271" s="474"/>
      <c r="AJ271" s="474"/>
      <c r="AK271" s="474"/>
      <c r="AL271" s="474"/>
      <c r="AM271" s="474"/>
      <c r="AN271" s="474"/>
      <c r="AO271" s="474"/>
      <c r="AP271" s="474"/>
      <c r="AQ271" s="927"/>
      <c r="AR271" s="958"/>
      <c r="AS271" s="959"/>
      <c r="AT271" s="959"/>
      <c r="AU271" s="959"/>
      <c r="AV271" s="959"/>
      <c r="AW271" s="960"/>
      <c r="AX271" s="961"/>
      <c r="AY271" s="962"/>
      <c r="AZ271" s="963"/>
      <c r="BA271" s="958"/>
      <c r="BB271" s="959"/>
      <c r="BC271" s="959"/>
      <c r="BD271" s="959"/>
      <c r="BE271" s="959"/>
      <c r="BF271" s="960"/>
      <c r="BG271" s="961"/>
      <c r="BH271" s="962"/>
      <c r="BI271" s="963"/>
    </row>
    <row r="272" spans="1:61" ht="16.5" customHeight="1" x14ac:dyDescent="0.4">
      <c r="A272" s="1"/>
      <c r="B272" s="1"/>
      <c r="C272" s="132" t="s">
        <v>315</v>
      </c>
      <c r="D272" s="262" t="s">
        <v>150</v>
      </c>
      <c r="E272" s="262"/>
      <c r="F272" s="262"/>
      <c r="G272" s="262"/>
      <c r="H272" s="262"/>
      <c r="I272" s="262"/>
      <c r="J272" s="262"/>
      <c r="K272" s="262"/>
      <c r="L272" s="262"/>
      <c r="M272" s="801"/>
      <c r="N272" s="856"/>
      <c r="O272" s="857"/>
      <c r="P272" s="857"/>
      <c r="Q272" s="857"/>
      <c r="R272" s="857"/>
      <c r="S272" s="858"/>
      <c r="T272" s="840"/>
      <c r="U272" s="841"/>
      <c r="V272" s="842"/>
      <c r="W272" s="856"/>
      <c r="X272" s="857"/>
      <c r="Y272" s="857"/>
      <c r="Z272" s="857"/>
      <c r="AA272" s="857"/>
      <c r="AB272" s="858"/>
      <c r="AC272" s="840"/>
      <c r="AD272" s="841"/>
      <c r="AE272" s="842"/>
      <c r="AF272" s="141"/>
      <c r="AG272" s="146" t="s">
        <v>315</v>
      </c>
      <c r="AH272" s="474" t="s">
        <v>150</v>
      </c>
      <c r="AI272" s="474"/>
      <c r="AJ272" s="474"/>
      <c r="AK272" s="474"/>
      <c r="AL272" s="474"/>
      <c r="AM272" s="474"/>
      <c r="AN272" s="474"/>
      <c r="AO272" s="474"/>
      <c r="AP272" s="474"/>
      <c r="AQ272" s="927"/>
      <c r="AR272" s="964"/>
      <c r="AS272" s="965"/>
      <c r="AT272" s="965"/>
      <c r="AU272" s="965"/>
      <c r="AV272" s="965"/>
      <c r="AW272" s="966"/>
      <c r="AX272" s="967"/>
      <c r="AY272" s="968"/>
      <c r="AZ272" s="969"/>
      <c r="BA272" s="964"/>
      <c r="BB272" s="965"/>
      <c r="BC272" s="965"/>
      <c r="BD272" s="965"/>
      <c r="BE272" s="965"/>
      <c r="BF272" s="966"/>
      <c r="BG272" s="967"/>
      <c r="BH272" s="968"/>
      <c r="BI272" s="969"/>
    </row>
    <row r="273" spans="1:61" ht="16.5" customHeight="1" x14ac:dyDescent="0.4">
      <c r="A273" s="1"/>
      <c r="B273" s="1"/>
      <c r="C273" s="2"/>
      <c r="D273" s="15" t="s">
        <v>151</v>
      </c>
      <c r="E273" s="343"/>
      <c r="F273" s="343"/>
      <c r="G273" s="343"/>
      <c r="H273" s="343"/>
      <c r="I273" s="343"/>
      <c r="J273" s="343"/>
      <c r="K273" s="343"/>
      <c r="L273" s="10" t="s">
        <v>152</v>
      </c>
      <c r="M273" s="8"/>
      <c r="N273" s="232" t="s">
        <v>159</v>
      </c>
      <c r="O273" s="248"/>
      <c r="P273" s="249"/>
      <c r="Q273" s="408"/>
      <c r="R273" s="409"/>
      <c r="S273" s="410"/>
      <c r="T273" s="837" t="s">
        <v>154</v>
      </c>
      <c r="U273" s="228"/>
      <c r="V273" s="229"/>
      <c r="W273" s="232" t="s">
        <v>159</v>
      </c>
      <c r="X273" s="248"/>
      <c r="Y273" s="249"/>
      <c r="Z273" s="831"/>
      <c r="AA273" s="832"/>
      <c r="AB273" s="833"/>
      <c r="AC273" s="837" t="s">
        <v>154</v>
      </c>
      <c r="AD273" s="228"/>
      <c r="AE273" s="229"/>
      <c r="AF273" s="141"/>
      <c r="AG273" s="147"/>
      <c r="AH273" s="148" t="s">
        <v>151</v>
      </c>
      <c r="AI273" s="474"/>
      <c r="AJ273" s="474"/>
      <c r="AK273" s="474"/>
      <c r="AL273" s="474"/>
      <c r="AM273" s="474"/>
      <c r="AN273" s="474"/>
      <c r="AO273" s="474"/>
      <c r="AP273" s="149" t="s">
        <v>152</v>
      </c>
      <c r="AQ273" s="169"/>
      <c r="AR273" s="546" t="s">
        <v>159</v>
      </c>
      <c r="AS273" s="547"/>
      <c r="AT273" s="592"/>
      <c r="AU273" s="970"/>
      <c r="AV273" s="574"/>
      <c r="AW273" s="939"/>
      <c r="AX273" s="947" t="s">
        <v>154</v>
      </c>
      <c r="AY273" s="582"/>
      <c r="AZ273" s="583"/>
      <c r="BA273" s="546" t="s">
        <v>159</v>
      </c>
      <c r="BB273" s="547"/>
      <c r="BC273" s="592"/>
      <c r="BD273" s="941"/>
      <c r="BE273" s="942"/>
      <c r="BF273" s="943"/>
      <c r="BG273" s="947" t="s">
        <v>154</v>
      </c>
      <c r="BH273" s="582"/>
      <c r="BI273" s="583"/>
    </row>
    <row r="274" spans="1:61" ht="16.5" customHeight="1" x14ac:dyDescent="0.4">
      <c r="A274" s="1"/>
      <c r="B274" s="1"/>
      <c r="C274" s="16"/>
      <c r="D274" s="17"/>
      <c r="E274" s="17"/>
      <c r="F274" s="17"/>
      <c r="G274" s="17"/>
      <c r="H274" s="17"/>
      <c r="I274" s="17"/>
      <c r="J274" s="17"/>
      <c r="K274" s="17"/>
      <c r="L274" s="17"/>
      <c r="M274" s="9"/>
      <c r="N274" s="250"/>
      <c r="O274" s="251"/>
      <c r="P274" s="252"/>
      <c r="Q274" s="411"/>
      <c r="R274" s="278"/>
      <c r="S274" s="412"/>
      <c r="T274" s="838"/>
      <c r="U274" s="230"/>
      <c r="V274" s="231"/>
      <c r="W274" s="250"/>
      <c r="X274" s="251"/>
      <c r="Y274" s="252"/>
      <c r="Z274" s="834"/>
      <c r="AA274" s="835"/>
      <c r="AB274" s="836"/>
      <c r="AC274" s="838"/>
      <c r="AD274" s="230"/>
      <c r="AE274" s="231"/>
      <c r="AF274" s="141"/>
      <c r="AG274" s="150"/>
      <c r="AH274" s="151"/>
      <c r="AI274" s="151"/>
      <c r="AJ274" s="151"/>
      <c r="AK274" s="151"/>
      <c r="AL274" s="151"/>
      <c r="AM274" s="151"/>
      <c r="AN274" s="151"/>
      <c r="AO274" s="151"/>
      <c r="AP274" s="151"/>
      <c r="AQ274" s="116"/>
      <c r="AR274" s="548"/>
      <c r="AS274" s="549"/>
      <c r="AT274" s="593"/>
      <c r="AU274" s="971"/>
      <c r="AV274" s="507"/>
      <c r="AW274" s="940"/>
      <c r="AX274" s="948"/>
      <c r="AY274" s="584"/>
      <c r="AZ274" s="585"/>
      <c r="BA274" s="548"/>
      <c r="BB274" s="549"/>
      <c r="BC274" s="593"/>
      <c r="BD274" s="944"/>
      <c r="BE274" s="945"/>
      <c r="BF274" s="946"/>
      <c r="BG274" s="948"/>
      <c r="BH274" s="584"/>
      <c r="BI274" s="585"/>
    </row>
    <row r="275" spans="1:61" ht="16.5" customHeight="1" x14ac:dyDescent="0.4">
      <c r="A275" s="1"/>
      <c r="B275" s="1"/>
      <c r="C275" s="385" t="s">
        <v>160</v>
      </c>
      <c r="D275" s="386"/>
      <c r="E275" s="386"/>
      <c r="F275" s="386"/>
      <c r="G275" s="386"/>
      <c r="H275" s="386"/>
      <c r="I275" s="386"/>
      <c r="J275" s="386"/>
      <c r="K275" s="386"/>
      <c r="L275" s="386"/>
      <c r="M275" s="423"/>
      <c r="N275" s="752" t="s">
        <v>145</v>
      </c>
      <c r="O275" s="753"/>
      <c r="P275" s="753"/>
      <c r="Q275" s="753"/>
      <c r="R275" s="754"/>
      <c r="S275" s="130" t="s">
        <v>161</v>
      </c>
      <c r="T275" s="787" t="s">
        <v>356</v>
      </c>
      <c r="U275" s="788"/>
      <c r="V275" s="392"/>
      <c r="W275" s="236" t="s">
        <v>145</v>
      </c>
      <c r="X275" s="237"/>
      <c r="Y275" s="237"/>
      <c r="Z275" s="237"/>
      <c r="AA275" s="238"/>
      <c r="AB275" s="130" t="s">
        <v>161</v>
      </c>
      <c r="AC275" s="787" t="s">
        <v>357</v>
      </c>
      <c r="AD275" s="788"/>
      <c r="AE275" s="392"/>
      <c r="AF275" s="141"/>
      <c r="AG275" s="618" t="s">
        <v>160</v>
      </c>
      <c r="AH275" s="619"/>
      <c r="AI275" s="619"/>
      <c r="AJ275" s="619"/>
      <c r="AK275" s="619"/>
      <c r="AL275" s="619"/>
      <c r="AM275" s="619"/>
      <c r="AN275" s="619"/>
      <c r="AO275" s="619"/>
      <c r="AP275" s="619"/>
      <c r="AQ275" s="692"/>
      <c r="AR275" s="972" t="s">
        <v>145</v>
      </c>
      <c r="AS275" s="973"/>
      <c r="AT275" s="973"/>
      <c r="AU275" s="973"/>
      <c r="AV275" s="974"/>
      <c r="AW275" s="155" t="s">
        <v>161</v>
      </c>
      <c r="AX275" s="787" t="s">
        <v>356</v>
      </c>
      <c r="AY275" s="788"/>
      <c r="AZ275" s="392"/>
      <c r="BA275" s="236" t="s">
        <v>145</v>
      </c>
      <c r="BB275" s="237"/>
      <c r="BC275" s="237"/>
      <c r="BD275" s="237"/>
      <c r="BE275" s="238"/>
      <c r="BF275" s="130" t="s">
        <v>161</v>
      </c>
      <c r="BG275" s="787" t="s">
        <v>357</v>
      </c>
      <c r="BH275" s="788"/>
      <c r="BI275" s="392"/>
    </row>
    <row r="276" spans="1:61" ht="16.5" customHeight="1" x14ac:dyDescent="0.4">
      <c r="A276" s="1"/>
      <c r="B276" s="1"/>
      <c r="C276" s="429" t="s">
        <v>162</v>
      </c>
      <c r="D276" s="430"/>
      <c r="E276" s="430"/>
      <c r="F276" s="430"/>
      <c r="G276" s="430"/>
      <c r="H276" s="430"/>
      <c r="I276" s="430"/>
      <c r="J276" s="430"/>
      <c r="K276" s="430"/>
      <c r="L276" s="430"/>
      <c r="M276" s="759"/>
      <c r="N276" s="749"/>
      <c r="O276" s="750"/>
      <c r="P276" s="750"/>
      <c r="Q276" s="750"/>
      <c r="R276" s="751"/>
      <c r="S276" s="126"/>
      <c r="T276" s="755"/>
      <c r="U276" s="756"/>
      <c r="V276" s="757"/>
      <c r="W276" s="749"/>
      <c r="X276" s="750"/>
      <c r="Y276" s="750"/>
      <c r="Z276" s="750"/>
      <c r="AA276" s="751"/>
      <c r="AB276" s="127"/>
      <c r="AC276" s="389"/>
      <c r="AD276" s="390"/>
      <c r="AE276" s="391"/>
      <c r="AF276" s="141"/>
      <c r="AG276" s="626" t="s">
        <v>162</v>
      </c>
      <c r="AH276" s="627"/>
      <c r="AI276" s="627"/>
      <c r="AJ276" s="627"/>
      <c r="AK276" s="627"/>
      <c r="AL276" s="627"/>
      <c r="AM276" s="627"/>
      <c r="AN276" s="627"/>
      <c r="AO276" s="627"/>
      <c r="AP276" s="627"/>
      <c r="AQ276" s="975"/>
      <c r="AR276" s="952"/>
      <c r="AS276" s="953"/>
      <c r="AT276" s="953"/>
      <c r="AU276" s="953"/>
      <c r="AV276" s="954"/>
      <c r="AW276" s="170"/>
      <c r="AX276" s="955"/>
      <c r="AY276" s="956"/>
      <c r="AZ276" s="957"/>
      <c r="BA276" s="952"/>
      <c r="BB276" s="953"/>
      <c r="BC276" s="953"/>
      <c r="BD276" s="953"/>
      <c r="BE276" s="954"/>
      <c r="BF276" s="171"/>
      <c r="BG276" s="976"/>
      <c r="BH276" s="977"/>
      <c r="BI276" s="978"/>
    </row>
    <row r="277" spans="1:61" ht="16.5" customHeight="1" x14ac:dyDescent="0.4">
      <c r="A277" s="1"/>
      <c r="B277" s="8"/>
      <c r="C277" s="131" t="s">
        <v>315</v>
      </c>
      <c r="D277" s="384" t="s">
        <v>163</v>
      </c>
      <c r="E277" s="384"/>
      <c r="F277" s="384"/>
      <c r="G277" s="384"/>
      <c r="H277" s="384"/>
      <c r="I277" s="384"/>
      <c r="J277" s="384"/>
      <c r="K277" s="384"/>
      <c r="L277" s="384"/>
      <c r="M277" s="758"/>
      <c r="N277" s="743"/>
      <c r="O277" s="744"/>
      <c r="P277" s="744"/>
      <c r="Q277" s="744"/>
      <c r="R277" s="745"/>
      <c r="S277" s="128"/>
      <c r="T277" s="746"/>
      <c r="U277" s="747"/>
      <c r="V277" s="748"/>
      <c r="W277" s="743"/>
      <c r="X277" s="744"/>
      <c r="Y277" s="744"/>
      <c r="Z277" s="744"/>
      <c r="AA277" s="745"/>
      <c r="AB277" s="129"/>
      <c r="AC277" s="275"/>
      <c r="AD277" s="276"/>
      <c r="AE277" s="277"/>
      <c r="AF277" s="169"/>
      <c r="AG277" s="152" t="s">
        <v>315</v>
      </c>
      <c r="AH277" s="558" t="s">
        <v>163</v>
      </c>
      <c r="AI277" s="558"/>
      <c r="AJ277" s="558"/>
      <c r="AK277" s="558"/>
      <c r="AL277" s="558"/>
      <c r="AM277" s="558"/>
      <c r="AN277" s="558"/>
      <c r="AO277" s="558"/>
      <c r="AP277" s="558"/>
      <c r="AQ277" s="926"/>
      <c r="AR277" s="958"/>
      <c r="AS277" s="959"/>
      <c r="AT277" s="959"/>
      <c r="AU277" s="959"/>
      <c r="AV277" s="960"/>
      <c r="AW277" s="172"/>
      <c r="AX277" s="961"/>
      <c r="AY277" s="962"/>
      <c r="AZ277" s="963"/>
      <c r="BA277" s="958"/>
      <c r="BB277" s="959"/>
      <c r="BC277" s="959"/>
      <c r="BD277" s="959"/>
      <c r="BE277" s="960"/>
      <c r="BF277" s="173"/>
      <c r="BG277" s="644"/>
      <c r="BH277" s="645"/>
      <c r="BI277" s="646"/>
    </row>
    <row r="278" spans="1:61" ht="16.5" customHeight="1" x14ac:dyDescent="0.4">
      <c r="A278" s="1"/>
      <c r="B278" s="8"/>
      <c r="C278" s="132" t="s">
        <v>315</v>
      </c>
      <c r="D278" s="262" t="s">
        <v>164</v>
      </c>
      <c r="E278" s="262"/>
      <c r="F278" s="262"/>
      <c r="G278" s="262"/>
      <c r="H278" s="262"/>
      <c r="I278" s="262"/>
      <c r="J278" s="262"/>
      <c r="K278" s="262"/>
      <c r="L278" s="262"/>
      <c r="M278" s="801"/>
      <c r="N278" s="743"/>
      <c r="O278" s="744"/>
      <c r="P278" s="744"/>
      <c r="Q278" s="744"/>
      <c r="R278" s="745"/>
      <c r="S278" s="128"/>
      <c r="T278" s="746"/>
      <c r="U278" s="747"/>
      <c r="V278" s="748"/>
      <c r="W278" s="743"/>
      <c r="X278" s="744"/>
      <c r="Y278" s="744"/>
      <c r="Z278" s="744"/>
      <c r="AA278" s="745"/>
      <c r="AB278" s="129"/>
      <c r="AC278" s="275"/>
      <c r="AD278" s="276"/>
      <c r="AE278" s="277"/>
      <c r="AF278" s="169"/>
      <c r="AG278" s="146" t="s">
        <v>315</v>
      </c>
      <c r="AH278" s="474" t="s">
        <v>164</v>
      </c>
      <c r="AI278" s="474"/>
      <c r="AJ278" s="474"/>
      <c r="AK278" s="474"/>
      <c r="AL278" s="474"/>
      <c r="AM278" s="474"/>
      <c r="AN278" s="474"/>
      <c r="AO278" s="474"/>
      <c r="AP278" s="474"/>
      <c r="AQ278" s="927"/>
      <c r="AR278" s="958"/>
      <c r="AS278" s="959"/>
      <c r="AT278" s="959"/>
      <c r="AU278" s="959"/>
      <c r="AV278" s="960"/>
      <c r="AW278" s="172"/>
      <c r="AX278" s="961"/>
      <c r="AY278" s="962"/>
      <c r="AZ278" s="963"/>
      <c r="BA278" s="958"/>
      <c r="BB278" s="959"/>
      <c r="BC278" s="959"/>
      <c r="BD278" s="959"/>
      <c r="BE278" s="960"/>
      <c r="BF278" s="173"/>
      <c r="BG278" s="644"/>
      <c r="BH278" s="645"/>
      <c r="BI278" s="646"/>
    </row>
    <row r="279" spans="1:61" ht="16.5" customHeight="1" x14ac:dyDescent="0.4">
      <c r="A279" s="1"/>
      <c r="B279" s="8"/>
      <c r="C279" s="132" t="s">
        <v>315</v>
      </c>
      <c r="D279" s="262" t="s">
        <v>165</v>
      </c>
      <c r="E279" s="262"/>
      <c r="F279" s="262"/>
      <c r="G279" s="262"/>
      <c r="H279" s="262"/>
      <c r="I279" s="262"/>
      <c r="J279" s="262"/>
      <c r="K279" s="262"/>
      <c r="L279" s="262"/>
      <c r="M279" s="801"/>
      <c r="N279" s="743"/>
      <c r="O279" s="744"/>
      <c r="P279" s="744"/>
      <c r="Q279" s="744"/>
      <c r="R279" s="745"/>
      <c r="S279" s="128"/>
      <c r="T279" s="746"/>
      <c r="U279" s="747"/>
      <c r="V279" s="748"/>
      <c r="W279" s="743"/>
      <c r="X279" s="744"/>
      <c r="Y279" s="744"/>
      <c r="Z279" s="744"/>
      <c r="AA279" s="745"/>
      <c r="AB279" s="129"/>
      <c r="AC279" s="275"/>
      <c r="AD279" s="276"/>
      <c r="AE279" s="277"/>
      <c r="AF279" s="169"/>
      <c r="AG279" s="146" t="s">
        <v>315</v>
      </c>
      <c r="AH279" s="474" t="s">
        <v>165</v>
      </c>
      <c r="AI279" s="474"/>
      <c r="AJ279" s="474"/>
      <c r="AK279" s="474"/>
      <c r="AL279" s="474"/>
      <c r="AM279" s="474"/>
      <c r="AN279" s="474"/>
      <c r="AO279" s="474"/>
      <c r="AP279" s="474"/>
      <c r="AQ279" s="927"/>
      <c r="AR279" s="958"/>
      <c r="AS279" s="959"/>
      <c r="AT279" s="959"/>
      <c r="AU279" s="959"/>
      <c r="AV279" s="960"/>
      <c r="AW279" s="172"/>
      <c r="AX279" s="961"/>
      <c r="AY279" s="962"/>
      <c r="AZ279" s="963"/>
      <c r="BA279" s="958"/>
      <c r="BB279" s="959"/>
      <c r="BC279" s="959"/>
      <c r="BD279" s="959"/>
      <c r="BE279" s="960"/>
      <c r="BF279" s="173"/>
      <c r="BG279" s="644"/>
      <c r="BH279" s="645"/>
      <c r="BI279" s="646"/>
    </row>
    <row r="280" spans="1:61" ht="16.5" customHeight="1" x14ac:dyDescent="0.4">
      <c r="A280" s="1"/>
      <c r="B280" s="8"/>
      <c r="C280" s="132" t="s">
        <v>315</v>
      </c>
      <c r="D280" s="262" t="s">
        <v>166</v>
      </c>
      <c r="E280" s="262"/>
      <c r="F280" s="262"/>
      <c r="G280" s="262"/>
      <c r="H280" s="262"/>
      <c r="I280" s="262"/>
      <c r="J280" s="262"/>
      <c r="K280" s="262"/>
      <c r="L280" s="262"/>
      <c r="M280" s="801"/>
      <c r="N280" s="743"/>
      <c r="O280" s="744"/>
      <c r="P280" s="744"/>
      <c r="Q280" s="744"/>
      <c r="R280" s="745"/>
      <c r="S280" s="128"/>
      <c r="T280" s="746"/>
      <c r="U280" s="747"/>
      <c r="V280" s="748"/>
      <c r="W280" s="743"/>
      <c r="X280" s="744"/>
      <c r="Y280" s="744"/>
      <c r="Z280" s="744"/>
      <c r="AA280" s="745"/>
      <c r="AB280" s="129"/>
      <c r="AC280" s="275"/>
      <c r="AD280" s="276"/>
      <c r="AE280" s="277"/>
      <c r="AF280" s="169"/>
      <c r="AG280" s="146" t="s">
        <v>315</v>
      </c>
      <c r="AH280" s="474" t="s">
        <v>166</v>
      </c>
      <c r="AI280" s="474"/>
      <c r="AJ280" s="474"/>
      <c r="AK280" s="474"/>
      <c r="AL280" s="474"/>
      <c r="AM280" s="474"/>
      <c r="AN280" s="474"/>
      <c r="AO280" s="474"/>
      <c r="AP280" s="474"/>
      <c r="AQ280" s="927"/>
      <c r="AR280" s="958"/>
      <c r="AS280" s="959"/>
      <c r="AT280" s="959"/>
      <c r="AU280" s="959"/>
      <c r="AV280" s="960"/>
      <c r="AW280" s="172"/>
      <c r="AX280" s="961"/>
      <c r="AY280" s="962"/>
      <c r="AZ280" s="963"/>
      <c r="BA280" s="958"/>
      <c r="BB280" s="959"/>
      <c r="BC280" s="959"/>
      <c r="BD280" s="959"/>
      <c r="BE280" s="960"/>
      <c r="BF280" s="173"/>
      <c r="BG280" s="644"/>
      <c r="BH280" s="645"/>
      <c r="BI280" s="646"/>
    </row>
    <row r="281" spans="1:61" ht="16.5" customHeight="1" x14ac:dyDescent="0.4">
      <c r="A281" s="1"/>
      <c r="B281" s="8"/>
      <c r="C281" s="132" t="s">
        <v>315</v>
      </c>
      <c r="D281" s="262" t="s">
        <v>167</v>
      </c>
      <c r="E281" s="262"/>
      <c r="F281" s="262"/>
      <c r="G281" s="262"/>
      <c r="H281" s="262"/>
      <c r="I281" s="262"/>
      <c r="J281" s="262"/>
      <c r="K281" s="262"/>
      <c r="L281" s="262"/>
      <c r="M281" s="801"/>
      <c r="N281" s="743"/>
      <c r="O281" s="744"/>
      <c r="P281" s="744"/>
      <c r="Q281" s="744"/>
      <c r="R281" s="745"/>
      <c r="S281" s="128"/>
      <c r="T281" s="746"/>
      <c r="U281" s="747"/>
      <c r="V281" s="748"/>
      <c r="W281" s="743"/>
      <c r="X281" s="744"/>
      <c r="Y281" s="744"/>
      <c r="Z281" s="744"/>
      <c r="AA281" s="745"/>
      <c r="AB281" s="129"/>
      <c r="AC281" s="275"/>
      <c r="AD281" s="276"/>
      <c r="AE281" s="277"/>
      <c r="AF281" s="169"/>
      <c r="AG281" s="146" t="s">
        <v>315</v>
      </c>
      <c r="AH281" s="474" t="s">
        <v>167</v>
      </c>
      <c r="AI281" s="474"/>
      <c r="AJ281" s="474"/>
      <c r="AK281" s="474"/>
      <c r="AL281" s="474"/>
      <c r="AM281" s="474"/>
      <c r="AN281" s="474"/>
      <c r="AO281" s="474"/>
      <c r="AP281" s="474"/>
      <c r="AQ281" s="927"/>
      <c r="AR281" s="958"/>
      <c r="AS281" s="959"/>
      <c r="AT281" s="959"/>
      <c r="AU281" s="959"/>
      <c r="AV281" s="960"/>
      <c r="AW281" s="172"/>
      <c r="AX281" s="961"/>
      <c r="AY281" s="962"/>
      <c r="AZ281" s="963"/>
      <c r="BA281" s="958"/>
      <c r="BB281" s="959"/>
      <c r="BC281" s="959"/>
      <c r="BD281" s="959"/>
      <c r="BE281" s="960"/>
      <c r="BF281" s="173"/>
      <c r="BG281" s="644"/>
      <c r="BH281" s="645"/>
      <c r="BI281" s="646"/>
    </row>
    <row r="282" spans="1:61" ht="16.5" customHeight="1" x14ac:dyDescent="0.4">
      <c r="A282" s="1"/>
      <c r="B282" s="8"/>
      <c r="C282" s="132" t="s">
        <v>315</v>
      </c>
      <c r="D282" s="262" t="s">
        <v>168</v>
      </c>
      <c r="E282" s="262"/>
      <c r="F282" s="262"/>
      <c r="G282" s="262"/>
      <c r="H282" s="262"/>
      <c r="I282" s="262"/>
      <c r="J282" s="262"/>
      <c r="K282" s="262"/>
      <c r="L282" s="262"/>
      <c r="M282" s="801"/>
      <c r="N282" s="743"/>
      <c r="O282" s="744"/>
      <c r="P282" s="744"/>
      <c r="Q282" s="744"/>
      <c r="R282" s="745"/>
      <c r="S282" s="128"/>
      <c r="T282" s="746"/>
      <c r="U282" s="747"/>
      <c r="V282" s="748"/>
      <c r="W282" s="743"/>
      <c r="X282" s="744"/>
      <c r="Y282" s="744"/>
      <c r="Z282" s="744"/>
      <c r="AA282" s="745"/>
      <c r="AB282" s="129"/>
      <c r="AC282" s="275"/>
      <c r="AD282" s="276"/>
      <c r="AE282" s="277"/>
      <c r="AF282" s="169"/>
      <c r="AG282" s="146" t="s">
        <v>315</v>
      </c>
      <c r="AH282" s="474" t="s">
        <v>168</v>
      </c>
      <c r="AI282" s="474"/>
      <c r="AJ282" s="474"/>
      <c r="AK282" s="474"/>
      <c r="AL282" s="474"/>
      <c r="AM282" s="474"/>
      <c r="AN282" s="474"/>
      <c r="AO282" s="474"/>
      <c r="AP282" s="474"/>
      <c r="AQ282" s="927"/>
      <c r="AR282" s="958"/>
      <c r="AS282" s="959"/>
      <c r="AT282" s="959"/>
      <c r="AU282" s="959"/>
      <c r="AV282" s="960"/>
      <c r="AW282" s="172"/>
      <c r="AX282" s="961"/>
      <c r="AY282" s="962"/>
      <c r="AZ282" s="963"/>
      <c r="BA282" s="958"/>
      <c r="BB282" s="959"/>
      <c r="BC282" s="959"/>
      <c r="BD282" s="959"/>
      <c r="BE282" s="960"/>
      <c r="BF282" s="173"/>
      <c r="BG282" s="644"/>
      <c r="BH282" s="645"/>
      <c r="BI282" s="646"/>
    </row>
    <row r="283" spans="1:61" ht="16.5" customHeight="1" x14ac:dyDescent="0.4">
      <c r="A283" s="1"/>
      <c r="B283" s="8"/>
      <c r="C283" s="132" t="s">
        <v>315</v>
      </c>
      <c r="D283" s="262" t="s">
        <v>169</v>
      </c>
      <c r="E283" s="262"/>
      <c r="F283" s="262"/>
      <c r="G283" s="262"/>
      <c r="H283" s="262"/>
      <c r="I283" s="262"/>
      <c r="J283" s="262"/>
      <c r="K283" s="262"/>
      <c r="L283" s="262"/>
      <c r="M283" s="801"/>
      <c r="N283" s="743"/>
      <c r="O283" s="744"/>
      <c r="P283" s="744"/>
      <c r="Q283" s="744"/>
      <c r="R283" s="745"/>
      <c r="S283" s="128"/>
      <c r="T283" s="746"/>
      <c r="U283" s="747"/>
      <c r="V283" s="748"/>
      <c r="W283" s="743"/>
      <c r="X283" s="744"/>
      <c r="Y283" s="744"/>
      <c r="Z283" s="744"/>
      <c r="AA283" s="745"/>
      <c r="AB283" s="129"/>
      <c r="AC283" s="275"/>
      <c r="AD283" s="276"/>
      <c r="AE283" s="277"/>
      <c r="AF283" s="169"/>
      <c r="AG283" s="146" t="s">
        <v>315</v>
      </c>
      <c r="AH283" s="474" t="s">
        <v>169</v>
      </c>
      <c r="AI283" s="474"/>
      <c r="AJ283" s="474"/>
      <c r="AK283" s="474"/>
      <c r="AL283" s="474"/>
      <c r="AM283" s="474"/>
      <c r="AN283" s="474"/>
      <c r="AO283" s="474"/>
      <c r="AP283" s="474"/>
      <c r="AQ283" s="927"/>
      <c r="AR283" s="958"/>
      <c r="AS283" s="959"/>
      <c r="AT283" s="959"/>
      <c r="AU283" s="959"/>
      <c r="AV283" s="960"/>
      <c r="AW283" s="172"/>
      <c r="AX283" s="961"/>
      <c r="AY283" s="962"/>
      <c r="AZ283" s="963"/>
      <c r="BA283" s="958"/>
      <c r="BB283" s="959"/>
      <c r="BC283" s="959"/>
      <c r="BD283" s="959"/>
      <c r="BE283" s="960"/>
      <c r="BF283" s="173"/>
      <c r="BG283" s="644"/>
      <c r="BH283" s="645"/>
      <c r="BI283" s="646"/>
    </row>
    <row r="284" spans="1:61" ht="16.5" customHeight="1" x14ac:dyDescent="0.4">
      <c r="A284" s="1"/>
      <c r="B284" s="8"/>
      <c r="C284" s="132" t="s">
        <v>315</v>
      </c>
      <c r="D284" s="262" t="s">
        <v>170</v>
      </c>
      <c r="E284" s="262"/>
      <c r="F284" s="262"/>
      <c r="G284" s="262"/>
      <c r="H284" s="262"/>
      <c r="I284" s="262"/>
      <c r="J284" s="262"/>
      <c r="K284" s="262"/>
      <c r="L284" s="262"/>
      <c r="M284" s="801"/>
      <c r="N284" s="743"/>
      <c r="O284" s="744"/>
      <c r="P284" s="744"/>
      <c r="Q284" s="744"/>
      <c r="R284" s="745"/>
      <c r="S284" s="128"/>
      <c r="T284" s="746"/>
      <c r="U284" s="747"/>
      <c r="V284" s="748"/>
      <c r="W284" s="743"/>
      <c r="X284" s="744"/>
      <c r="Y284" s="744"/>
      <c r="Z284" s="744"/>
      <c r="AA284" s="745"/>
      <c r="AB284" s="129"/>
      <c r="AC284" s="275"/>
      <c r="AD284" s="276"/>
      <c r="AE284" s="277"/>
      <c r="AF284" s="169"/>
      <c r="AG284" s="146" t="s">
        <v>315</v>
      </c>
      <c r="AH284" s="474" t="s">
        <v>170</v>
      </c>
      <c r="AI284" s="474"/>
      <c r="AJ284" s="474"/>
      <c r="AK284" s="474"/>
      <c r="AL284" s="474"/>
      <c r="AM284" s="474"/>
      <c r="AN284" s="474"/>
      <c r="AO284" s="474"/>
      <c r="AP284" s="474"/>
      <c r="AQ284" s="927"/>
      <c r="AR284" s="958"/>
      <c r="AS284" s="959"/>
      <c r="AT284" s="959"/>
      <c r="AU284" s="959"/>
      <c r="AV284" s="960"/>
      <c r="AW284" s="172"/>
      <c r="AX284" s="961"/>
      <c r="AY284" s="962"/>
      <c r="AZ284" s="963"/>
      <c r="BA284" s="958"/>
      <c r="BB284" s="959"/>
      <c r="BC284" s="959"/>
      <c r="BD284" s="959"/>
      <c r="BE284" s="960"/>
      <c r="BF284" s="173"/>
      <c r="BG284" s="644"/>
      <c r="BH284" s="645"/>
      <c r="BI284" s="646"/>
    </row>
    <row r="285" spans="1:61" ht="16.5" customHeight="1" x14ac:dyDescent="0.4">
      <c r="A285" s="1"/>
      <c r="B285" s="8"/>
      <c r="C285" s="132" t="s">
        <v>315</v>
      </c>
      <c r="D285" s="466" t="s">
        <v>171</v>
      </c>
      <c r="E285" s="466"/>
      <c r="F285" s="466"/>
      <c r="G285" s="466"/>
      <c r="H285" s="466"/>
      <c r="I285" s="466"/>
      <c r="J285" s="466"/>
      <c r="K285" s="466"/>
      <c r="L285" s="466"/>
      <c r="M285" s="839"/>
      <c r="N285" s="743"/>
      <c r="O285" s="744"/>
      <c r="P285" s="744"/>
      <c r="Q285" s="744"/>
      <c r="R285" s="745"/>
      <c r="S285" s="128"/>
      <c r="T285" s="746"/>
      <c r="U285" s="747"/>
      <c r="V285" s="748"/>
      <c r="W285" s="743"/>
      <c r="X285" s="744"/>
      <c r="Y285" s="744"/>
      <c r="Z285" s="744"/>
      <c r="AA285" s="745"/>
      <c r="AB285" s="129"/>
      <c r="AC285" s="275"/>
      <c r="AD285" s="276"/>
      <c r="AE285" s="277"/>
      <c r="AF285" s="169"/>
      <c r="AG285" s="146" t="s">
        <v>315</v>
      </c>
      <c r="AH285" s="647" t="s">
        <v>171</v>
      </c>
      <c r="AI285" s="647"/>
      <c r="AJ285" s="647"/>
      <c r="AK285" s="647"/>
      <c r="AL285" s="647"/>
      <c r="AM285" s="647"/>
      <c r="AN285" s="647"/>
      <c r="AO285" s="647"/>
      <c r="AP285" s="647"/>
      <c r="AQ285" s="979"/>
      <c r="AR285" s="958"/>
      <c r="AS285" s="959"/>
      <c r="AT285" s="959"/>
      <c r="AU285" s="959"/>
      <c r="AV285" s="960"/>
      <c r="AW285" s="172"/>
      <c r="AX285" s="961"/>
      <c r="AY285" s="962"/>
      <c r="AZ285" s="963"/>
      <c r="BA285" s="958"/>
      <c r="BB285" s="959"/>
      <c r="BC285" s="959"/>
      <c r="BD285" s="959"/>
      <c r="BE285" s="960"/>
      <c r="BF285" s="173"/>
      <c r="BG285" s="644"/>
      <c r="BH285" s="645"/>
      <c r="BI285" s="646"/>
    </row>
    <row r="286" spans="1:61" ht="16.5" customHeight="1" x14ac:dyDescent="0.4">
      <c r="A286" s="1"/>
      <c r="B286" s="8"/>
      <c r="C286" s="132"/>
      <c r="D286" s="466"/>
      <c r="E286" s="466"/>
      <c r="F286" s="466"/>
      <c r="G286" s="466"/>
      <c r="H286" s="466"/>
      <c r="I286" s="466"/>
      <c r="J286" s="466"/>
      <c r="K286" s="466"/>
      <c r="L286" s="466"/>
      <c r="M286" s="839"/>
      <c r="N286" s="743"/>
      <c r="O286" s="744"/>
      <c r="P286" s="744"/>
      <c r="Q286" s="744"/>
      <c r="R286" s="745"/>
      <c r="S286" s="128"/>
      <c r="T286" s="746"/>
      <c r="U286" s="747"/>
      <c r="V286" s="748"/>
      <c r="W286" s="743"/>
      <c r="X286" s="744"/>
      <c r="Y286" s="744"/>
      <c r="Z286" s="744"/>
      <c r="AA286" s="745"/>
      <c r="AB286" s="129"/>
      <c r="AC286" s="275"/>
      <c r="AD286" s="276"/>
      <c r="AE286" s="277"/>
      <c r="AF286" s="169"/>
      <c r="AG286" s="146"/>
      <c r="AH286" s="647"/>
      <c r="AI286" s="647"/>
      <c r="AJ286" s="647"/>
      <c r="AK286" s="647"/>
      <c r="AL286" s="647"/>
      <c r="AM286" s="647"/>
      <c r="AN286" s="647"/>
      <c r="AO286" s="647"/>
      <c r="AP286" s="647"/>
      <c r="AQ286" s="979"/>
      <c r="AR286" s="958"/>
      <c r="AS286" s="959"/>
      <c r="AT286" s="959"/>
      <c r="AU286" s="959"/>
      <c r="AV286" s="960"/>
      <c r="AW286" s="172"/>
      <c r="AX286" s="961"/>
      <c r="AY286" s="962"/>
      <c r="AZ286" s="963"/>
      <c r="BA286" s="958"/>
      <c r="BB286" s="959"/>
      <c r="BC286" s="959"/>
      <c r="BD286" s="959"/>
      <c r="BE286" s="960"/>
      <c r="BF286" s="173"/>
      <c r="BG286" s="644"/>
      <c r="BH286" s="645"/>
      <c r="BI286" s="646"/>
    </row>
    <row r="287" spans="1:61" ht="16.5" customHeight="1" x14ac:dyDescent="0.4">
      <c r="A287" s="1"/>
      <c r="B287" s="8"/>
      <c r="C287" s="132" t="s">
        <v>315</v>
      </c>
      <c r="D287" s="262" t="s">
        <v>172</v>
      </c>
      <c r="E287" s="262"/>
      <c r="F287" s="262"/>
      <c r="G287" s="262"/>
      <c r="H287" s="262"/>
      <c r="I287" s="262"/>
      <c r="J287" s="262"/>
      <c r="K287" s="262"/>
      <c r="L287" s="262"/>
      <c r="M287" s="801"/>
      <c r="N287" s="743"/>
      <c r="O287" s="744"/>
      <c r="P287" s="744"/>
      <c r="Q287" s="744"/>
      <c r="R287" s="745"/>
      <c r="S287" s="128"/>
      <c r="T287" s="746"/>
      <c r="U287" s="747"/>
      <c r="V287" s="748"/>
      <c r="W287" s="743"/>
      <c r="X287" s="744"/>
      <c r="Y287" s="744"/>
      <c r="Z287" s="744"/>
      <c r="AA287" s="745"/>
      <c r="AB287" s="129"/>
      <c r="AC287" s="275"/>
      <c r="AD287" s="276"/>
      <c r="AE287" s="277"/>
      <c r="AF287" s="169"/>
      <c r="AG287" s="146" t="s">
        <v>315</v>
      </c>
      <c r="AH287" s="474" t="s">
        <v>172</v>
      </c>
      <c r="AI287" s="474"/>
      <c r="AJ287" s="474"/>
      <c r="AK287" s="474"/>
      <c r="AL287" s="474"/>
      <c r="AM287" s="474"/>
      <c r="AN287" s="474"/>
      <c r="AO287" s="474"/>
      <c r="AP287" s="474"/>
      <c r="AQ287" s="927"/>
      <c r="AR287" s="958"/>
      <c r="AS287" s="959"/>
      <c r="AT287" s="959"/>
      <c r="AU287" s="959"/>
      <c r="AV287" s="960"/>
      <c r="AW287" s="172"/>
      <c r="AX287" s="961"/>
      <c r="AY287" s="962"/>
      <c r="AZ287" s="963"/>
      <c r="BA287" s="958"/>
      <c r="BB287" s="959"/>
      <c r="BC287" s="959"/>
      <c r="BD287" s="959"/>
      <c r="BE287" s="960"/>
      <c r="BF287" s="173"/>
      <c r="BG287" s="644"/>
      <c r="BH287" s="645"/>
      <c r="BI287" s="646"/>
    </row>
    <row r="288" spans="1:61" ht="16.5" customHeight="1" x14ac:dyDescent="0.4">
      <c r="A288" s="1"/>
      <c r="B288" s="8"/>
      <c r="C288" s="132" t="s">
        <v>315</v>
      </c>
      <c r="D288" s="262" t="s">
        <v>173</v>
      </c>
      <c r="E288" s="262"/>
      <c r="F288" s="262"/>
      <c r="G288" s="262"/>
      <c r="H288" s="262"/>
      <c r="I288" s="262"/>
      <c r="J288" s="262"/>
      <c r="K288" s="262"/>
      <c r="L288" s="262"/>
      <c r="M288" s="801"/>
      <c r="N288" s="743"/>
      <c r="O288" s="744"/>
      <c r="P288" s="744"/>
      <c r="Q288" s="744"/>
      <c r="R288" s="745"/>
      <c r="S288" s="128"/>
      <c r="T288" s="746"/>
      <c r="U288" s="747"/>
      <c r="V288" s="748"/>
      <c r="W288" s="743"/>
      <c r="X288" s="744"/>
      <c r="Y288" s="744"/>
      <c r="Z288" s="744"/>
      <c r="AA288" s="745"/>
      <c r="AB288" s="129"/>
      <c r="AC288" s="275"/>
      <c r="AD288" s="276"/>
      <c r="AE288" s="277"/>
      <c r="AF288" s="169"/>
      <c r="AG288" s="146" t="s">
        <v>315</v>
      </c>
      <c r="AH288" s="474" t="s">
        <v>173</v>
      </c>
      <c r="AI288" s="474"/>
      <c r="AJ288" s="474"/>
      <c r="AK288" s="474"/>
      <c r="AL288" s="474"/>
      <c r="AM288" s="474"/>
      <c r="AN288" s="474"/>
      <c r="AO288" s="474"/>
      <c r="AP288" s="474"/>
      <c r="AQ288" s="927"/>
      <c r="AR288" s="958"/>
      <c r="AS288" s="959"/>
      <c r="AT288" s="959"/>
      <c r="AU288" s="959"/>
      <c r="AV288" s="960"/>
      <c r="AW288" s="172"/>
      <c r="AX288" s="961"/>
      <c r="AY288" s="962"/>
      <c r="AZ288" s="963"/>
      <c r="BA288" s="958"/>
      <c r="BB288" s="959"/>
      <c r="BC288" s="959"/>
      <c r="BD288" s="959"/>
      <c r="BE288" s="960"/>
      <c r="BF288" s="173"/>
      <c r="BG288" s="644"/>
      <c r="BH288" s="645"/>
      <c r="BI288" s="646"/>
    </row>
    <row r="289" spans="1:61" ht="16.5" customHeight="1" x14ac:dyDescent="0.4">
      <c r="A289" s="1"/>
      <c r="B289" s="8"/>
      <c r="C289" s="132" t="s">
        <v>315</v>
      </c>
      <c r="D289" s="262" t="s">
        <v>174</v>
      </c>
      <c r="E289" s="262"/>
      <c r="F289" s="262"/>
      <c r="G289" s="262"/>
      <c r="H289" s="262"/>
      <c r="I289" s="262"/>
      <c r="J289" s="262"/>
      <c r="K289" s="262"/>
      <c r="L289" s="262"/>
      <c r="M289" s="801"/>
      <c r="N289" s="743"/>
      <c r="O289" s="744"/>
      <c r="P289" s="744"/>
      <c r="Q289" s="744"/>
      <c r="R289" s="745"/>
      <c r="S289" s="128"/>
      <c r="T289" s="746"/>
      <c r="U289" s="747"/>
      <c r="V289" s="748"/>
      <c r="W289" s="743"/>
      <c r="X289" s="744"/>
      <c r="Y289" s="744"/>
      <c r="Z289" s="744"/>
      <c r="AA289" s="745"/>
      <c r="AB289" s="129"/>
      <c r="AC289" s="275"/>
      <c r="AD289" s="276"/>
      <c r="AE289" s="277"/>
      <c r="AF289" s="169"/>
      <c r="AG289" s="146" t="s">
        <v>315</v>
      </c>
      <c r="AH289" s="474" t="s">
        <v>174</v>
      </c>
      <c r="AI289" s="474"/>
      <c r="AJ289" s="474"/>
      <c r="AK289" s="474"/>
      <c r="AL289" s="474"/>
      <c r="AM289" s="474"/>
      <c r="AN289" s="474"/>
      <c r="AO289" s="474"/>
      <c r="AP289" s="474"/>
      <c r="AQ289" s="927"/>
      <c r="AR289" s="958"/>
      <c r="AS289" s="959"/>
      <c r="AT289" s="959"/>
      <c r="AU289" s="959"/>
      <c r="AV289" s="960"/>
      <c r="AW289" s="172"/>
      <c r="AX289" s="961"/>
      <c r="AY289" s="962"/>
      <c r="AZ289" s="963"/>
      <c r="BA289" s="958"/>
      <c r="BB289" s="959"/>
      <c r="BC289" s="959"/>
      <c r="BD289" s="959"/>
      <c r="BE289" s="960"/>
      <c r="BF289" s="173"/>
      <c r="BG289" s="644"/>
      <c r="BH289" s="645"/>
      <c r="BI289" s="646"/>
    </row>
    <row r="290" spans="1:61" ht="16.5" customHeight="1" x14ac:dyDescent="0.4">
      <c r="A290" s="1"/>
      <c r="B290" s="1"/>
      <c r="C290" s="132" t="s">
        <v>315</v>
      </c>
      <c r="D290" s="262" t="s">
        <v>150</v>
      </c>
      <c r="E290" s="262"/>
      <c r="F290" s="262"/>
      <c r="G290" s="262"/>
      <c r="H290" s="262"/>
      <c r="I290" s="262"/>
      <c r="J290" s="262"/>
      <c r="K290" s="262"/>
      <c r="L290" s="262"/>
      <c r="M290" s="801"/>
      <c r="N290" s="743"/>
      <c r="O290" s="744"/>
      <c r="P290" s="744"/>
      <c r="Q290" s="744"/>
      <c r="R290" s="745"/>
      <c r="S290" s="128"/>
      <c r="T290" s="746"/>
      <c r="U290" s="747"/>
      <c r="V290" s="748"/>
      <c r="W290" s="743"/>
      <c r="X290" s="744"/>
      <c r="Y290" s="744"/>
      <c r="Z290" s="744"/>
      <c r="AA290" s="745"/>
      <c r="AB290" s="129"/>
      <c r="AC290" s="275"/>
      <c r="AD290" s="276"/>
      <c r="AE290" s="277"/>
      <c r="AF290" s="141"/>
      <c r="AG290" s="146" t="s">
        <v>315</v>
      </c>
      <c r="AH290" s="474" t="s">
        <v>150</v>
      </c>
      <c r="AI290" s="474"/>
      <c r="AJ290" s="474"/>
      <c r="AK290" s="474"/>
      <c r="AL290" s="474"/>
      <c r="AM290" s="474"/>
      <c r="AN290" s="474"/>
      <c r="AO290" s="474"/>
      <c r="AP290" s="474"/>
      <c r="AQ290" s="927"/>
      <c r="AR290" s="958"/>
      <c r="AS290" s="959"/>
      <c r="AT290" s="959"/>
      <c r="AU290" s="959"/>
      <c r="AV290" s="960"/>
      <c r="AW290" s="172"/>
      <c r="AX290" s="961"/>
      <c r="AY290" s="962"/>
      <c r="AZ290" s="963"/>
      <c r="BA290" s="958"/>
      <c r="BB290" s="959"/>
      <c r="BC290" s="959"/>
      <c r="BD290" s="959"/>
      <c r="BE290" s="960"/>
      <c r="BF290" s="173"/>
      <c r="BG290" s="644"/>
      <c r="BH290" s="645"/>
      <c r="BI290" s="646"/>
    </row>
    <row r="291" spans="1:61" ht="16.5" customHeight="1" x14ac:dyDescent="0.4">
      <c r="A291" s="1"/>
      <c r="B291" s="1"/>
      <c r="C291" s="2"/>
      <c r="D291" s="15" t="s">
        <v>151</v>
      </c>
      <c r="E291" s="343"/>
      <c r="F291" s="343"/>
      <c r="G291" s="343"/>
      <c r="H291" s="343"/>
      <c r="I291" s="343"/>
      <c r="J291" s="343"/>
      <c r="K291" s="343"/>
      <c r="L291" s="10" t="s">
        <v>152</v>
      </c>
      <c r="M291" s="1"/>
      <c r="N291" s="743"/>
      <c r="O291" s="744"/>
      <c r="P291" s="744"/>
      <c r="Q291" s="744"/>
      <c r="R291" s="745"/>
      <c r="S291" s="128"/>
      <c r="T291" s="746"/>
      <c r="U291" s="747"/>
      <c r="V291" s="748"/>
      <c r="W291" s="743"/>
      <c r="X291" s="744"/>
      <c r="Y291" s="744"/>
      <c r="Z291" s="744"/>
      <c r="AA291" s="745"/>
      <c r="AB291" s="129"/>
      <c r="AC291" s="275"/>
      <c r="AD291" s="276"/>
      <c r="AE291" s="277"/>
      <c r="AF291" s="141"/>
      <c r="AG291" s="147"/>
      <c r="AH291" s="148" t="s">
        <v>151</v>
      </c>
      <c r="AI291" s="474"/>
      <c r="AJ291" s="474"/>
      <c r="AK291" s="474"/>
      <c r="AL291" s="474"/>
      <c r="AM291" s="474"/>
      <c r="AN291" s="474"/>
      <c r="AO291" s="474"/>
      <c r="AP291" s="149" t="s">
        <v>152</v>
      </c>
      <c r="AQ291" s="141"/>
      <c r="AR291" s="958"/>
      <c r="AS291" s="959"/>
      <c r="AT291" s="959"/>
      <c r="AU291" s="959"/>
      <c r="AV291" s="960"/>
      <c r="AW291" s="172"/>
      <c r="AX291" s="961"/>
      <c r="AY291" s="962"/>
      <c r="AZ291" s="963"/>
      <c r="BA291" s="958"/>
      <c r="BB291" s="959"/>
      <c r="BC291" s="959"/>
      <c r="BD291" s="959"/>
      <c r="BE291" s="960"/>
      <c r="BF291" s="173"/>
      <c r="BG291" s="644"/>
      <c r="BH291" s="645"/>
      <c r="BI291" s="646"/>
    </row>
    <row r="292" spans="1:61" ht="16.5" customHeight="1" x14ac:dyDescent="0.4">
      <c r="A292" s="1"/>
      <c r="B292" s="1"/>
      <c r="C292" s="14"/>
      <c r="D292" s="10"/>
      <c r="E292" s="10"/>
      <c r="F292" s="10"/>
      <c r="G292" s="10"/>
      <c r="H292" s="10"/>
      <c r="I292" s="10"/>
      <c r="J292" s="10"/>
      <c r="K292" s="10"/>
      <c r="L292" s="10"/>
      <c r="M292" s="10"/>
      <c r="N292" s="743"/>
      <c r="O292" s="744"/>
      <c r="P292" s="744"/>
      <c r="Q292" s="744"/>
      <c r="R292" s="745"/>
      <c r="S292" s="128"/>
      <c r="T292" s="746"/>
      <c r="U292" s="747"/>
      <c r="V292" s="748"/>
      <c r="W292" s="743"/>
      <c r="X292" s="744"/>
      <c r="Y292" s="744"/>
      <c r="Z292" s="744"/>
      <c r="AA292" s="745"/>
      <c r="AB292" s="129"/>
      <c r="AC292" s="275"/>
      <c r="AD292" s="276"/>
      <c r="AE292" s="277"/>
      <c r="AF292" s="141"/>
      <c r="AG292" s="146"/>
      <c r="AH292" s="149"/>
      <c r="AI292" s="149"/>
      <c r="AJ292" s="149"/>
      <c r="AK292" s="149"/>
      <c r="AL292" s="149"/>
      <c r="AM292" s="149"/>
      <c r="AN292" s="149"/>
      <c r="AO292" s="149"/>
      <c r="AP292" s="149"/>
      <c r="AQ292" s="149"/>
      <c r="AR292" s="958"/>
      <c r="AS292" s="959"/>
      <c r="AT292" s="959"/>
      <c r="AU292" s="959"/>
      <c r="AV292" s="960"/>
      <c r="AW292" s="172"/>
      <c r="AX292" s="961"/>
      <c r="AY292" s="962"/>
      <c r="AZ292" s="963"/>
      <c r="BA292" s="958"/>
      <c r="BB292" s="959"/>
      <c r="BC292" s="959"/>
      <c r="BD292" s="959"/>
      <c r="BE292" s="960"/>
      <c r="BF292" s="173"/>
      <c r="BG292" s="644"/>
      <c r="BH292" s="645"/>
      <c r="BI292" s="646"/>
    </row>
    <row r="293" spans="1:61" ht="22.5" customHeight="1" x14ac:dyDescent="0.4">
      <c r="A293" s="1"/>
      <c r="B293" s="1"/>
      <c r="C293" s="2"/>
      <c r="D293" s="15"/>
      <c r="E293" s="1"/>
      <c r="F293" s="1"/>
      <c r="G293" s="1"/>
      <c r="H293" s="1"/>
      <c r="I293" s="1"/>
      <c r="J293" s="19"/>
      <c r="K293" s="20"/>
      <c r="L293" s="20"/>
      <c r="M293" s="21"/>
      <c r="N293" s="843" t="s">
        <v>175</v>
      </c>
      <c r="O293" s="844"/>
      <c r="P293" s="844"/>
      <c r="Q293" s="844"/>
      <c r="R293" s="760">
        <f>SUM(S276:S292)</f>
        <v>0</v>
      </c>
      <c r="S293" s="761"/>
      <c r="T293" s="762"/>
      <c r="U293" s="763" t="s">
        <v>161</v>
      </c>
      <c r="V293" s="764"/>
      <c r="W293" s="843" t="s">
        <v>175</v>
      </c>
      <c r="X293" s="844"/>
      <c r="Y293" s="844"/>
      <c r="Z293" s="844"/>
      <c r="AA293" s="760">
        <f>SUM(AB276:AB292)</f>
        <v>0</v>
      </c>
      <c r="AB293" s="761"/>
      <c r="AC293" s="762"/>
      <c r="AD293" s="763" t="s">
        <v>161</v>
      </c>
      <c r="AE293" s="764"/>
      <c r="AF293" s="141"/>
      <c r="AG293" s="147"/>
      <c r="AH293" s="148"/>
      <c r="AI293" s="141"/>
      <c r="AJ293" s="141"/>
      <c r="AK293" s="141"/>
      <c r="AL293" s="141"/>
      <c r="AM293" s="141"/>
      <c r="AN293" s="161"/>
      <c r="AO293" s="162"/>
      <c r="AP293" s="162"/>
      <c r="AQ293" s="163"/>
      <c r="AR293" s="980" t="s">
        <v>175</v>
      </c>
      <c r="AS293" s="981"/>
      <c r="AT293" s="981"/>
      <c r="AU293" s="981"/>
      <c r="AV293" s="982">
        <f>SUM(AW276:AW292)</f>
        <v>0</v>
      </c>
      <c r="AW293" s="983"/>
      <c r="AX293" s="984"/>
      <c r="AY293" s="985" t="s">
        <v>161</v>
      </c>
      <c r="AZ293" s="986"/>
      <c r="BA293" s="980" t="s">
        <v>175</v>
      </c>
      <c r="BB293" s="981"/>
      <c r="BC293" s="981"/>
      <c r="BD293" s="981"/>
      <c r="BE293" s="982">
        <f>SUM(BF276:BF292)</f>
        <v>0</v>
      </c>
      <c r="BF293" s="983"/>
      <c r="BG293" s="984"/>
      <c r="BH293" s="985" t="s">
        <v>161</v>
      </c>
      <c r="BI293" s="986"/>
    </row>
    <row r="294" spans="1:61" ht="22.5" customHeight="1" x14ac:dyDescent="0.4">
      <c r="A294" s="1"/>
      <c r="B294" s="1"/>
      <c r="C294" s="16"/>
      <c r="D294" s="17"/>
      <c r="E294" s="17"/>
      <c r="F294" s="17"/>
      <c r="G294" s="17"/>
      <c r="H294" s="17"/>
      <c r="I294" s="17"/>
      <c r="J294" s="22"/>
      <c r="K294" s="22"/>
      <c r="L294" s="22"/>
      <c r="M294" s="23"/>
      <c r="N294" s="765" t="s">
        <v>358</v>
      </c>
      <c r="O294" s="766"/>
      <c r="P294" s="766"/>
      <c r="Q294" s="766"/>
      <c r="R294" s="767">
        <f>SUM(T276:V292)</f>
        <v>0</v>
      </c>
      <c r="S294" s="768"/>
      <c r="T294" s="769"/>
      <c r="U294" s="854" t="s">
        <v>176</v>
      </c>
      <c r="V294" s="855"/>
      <c r="W294" s="765" t="s">
        <v>358</v>
      </c>
      <c r="X294" s="766"/>
      <c r="Y294" s="766"/>
      <c r="Z294" s="766"/>
      <c r="AA294" s="767">
        <f>SUM(AC276:AE292)</f>
        <v>0</v>
      </c>
      <c r="AB294" s="768"/>
      <c r="AC294" s="769"/>
      <c r="AD294" s="854" t="s">
        <v>176</v>
      </c>
      <c r="AE294" s="855"/>
      <c r="AF294" s="141"/>
      <c r="AG294" s="150"/>
      <c r="AH294" s="151"/>
      <c r="AI294" s="151"/>
      <c r="AJ294" s="151"/>
      <c r="AK294" s="151"/>
      <c r="AL294" s="151"/>
      <c r="AM294" s="151"/>
      <c r="AN294" s="164"/>
      <c r="AO294" s="164"/>
      <c r="AP294" s="164"/>
      <c r="AQ294" s="165"/>
      <c r="AR294" s="765" t="s">
        <v>358</v>
      </c>
      <c r="AS294" s="766"/>
      <c r="AT294" s="766"/>
      <c r="AU294" s="766"/>
      <c r="AV294" s="767">
        <f>SUM(AX276:AZ292)</f>
        <v>0</v>
      </c>
      <c r="AW294" s="768"/>
      <c r="AX294" s="769"/>
      <c r="AY294" s="854" t="s">
        <v>176</v>
      </c>
      <c r="AZ294" s="855"/>
      <c r="BA294" s="765" t="s">
        <v>358</v>
      </c>
      <c r="BB294" s="766"/>
      <c r="BC294" s="766"/>
      <c r="BD294" s="766"/>
      <c r="BE294" s="767">
        <f>SUM(BG276:BI292)</f>
        <v>0</v>
      </c>
      <c r="BF294" s="768"/>
      <c r="BG294" s="769"/>
      <c r="BH294" s="854" t="s">
        <v>176</v>
      </c>
      <c r="BI294" s="855"/>
    </row>
    <row r="295" spans="1:61" ht="16.5" customHeight="1" x14ac:dyDescent="0.4">
      <c r="A295" s="1"/>
      <c r="B295" s="1"/>
      <c r="C295" s="263" t="s">
        <v>177</v>
      </c>
      <c r="D295" s="264"/>
      <c r="E295" s="264"/>
      <c r="F295" s="264"/>
      <c r="G295" s="264"/>
      <c r="H295" s="264"/>
      <c r="I295" s="264"/>
      <c r="J295" s="264"/>
      <c r="K295" s="264"/>
      <c r="L295" s="264"/>
      <c r="M295" s="372"/>
      <c r="N295" s="804"/>
      <c r="O295" s="777"/>
      <c r="P295" s="777"/>
      <c r="Q295" s="777"/>
      <c r="R295" s="777"/>
      <c r="S295" s="777"/>
      <c r="T295" s="778"/>
      <c r="U295" s="431" t="s">
        <v>178</v>
      </c>
      <c r="V295" s="372"/>
      <c r="W295" s="804"/>
      <c r="X295" s="777"/>
      <c r="Y295" s="777"/>
      <c r="Z295" s="777"/>
      <c r="AA295" s="777"/>
      <c r="AB295" s="777"/>
      <c r="AC295" s="778"/>
      <c r="AD295" s="431" t="s">
        <v>178</v>
      </c>
      <c r="AE295" s="372"/>
      <c r="AF295" s="141"/>
      <c r="AG295" s="662" t="s">
        <v>177</v>
      </c>
      <c r="AH295" s="663"/>
      <c r="AI295" s="663"/>
      <c r="AJ295" s="663"/>
      <c r="AK295" s="663"/>
      <c r="AL295" s="663"/>
      <c r="AM295" s="663"/>
      <c r="AN295" s="663"/>
      <c r="AO295" s="663"/>
      <c r="AP295" s="663"/>
      <c r="AQ295" s="671"/>
      <c r="AR295" s="993"/>
      <c r="AS295" s="915"/>
      <c r="AT295" s="915"/>
      <c r="AU295" s="915"/>
      <c r="AV295" s="915"/>
      <c r="AW295" s="915"/>
      <c r="AX295" s="916"/>
      <c r="AY295" s="670" t="s">
        <v>178</v>
      </c>
      <c r="AZ295" s="671"/>
      <c r="BA295" s="993"/>
      <c r="BB295" s="915"/>
      <c r="BC295" s="915"/>
      <c r="BD295" s="915"/>
      <c r="BE295" s="915"/>
      <c r="BF295" s="915"/>
      <c r="BG295" s="916"/>
      <c r="BH295" s="670" t="s">
        <v>178</v>
      </c>
      <c r="BI295" s="671"/>
    </row>
    <row r="296" spans="1:61" ht="16.5" customHeight="1" x14ac:dyDescent="0.4">
      <c r="A296" s="1"/>
      <c r="B296" s="10"/>
      <c r="C296" s="265"/>
      <c r="D296" s="266"/>
      <c r="E296" s="266"/>
      <c r="F296" s="266"/>
      <c r="G296" s="266"/>
      <c r="H296" s="266"/>
      <c r="I296" s="266"/>
      <c r="J296" s="266"/>
      <c r="K296" s="266"/>
      <c r="L296" s="266"/>
      <c r="M296" s="433"/>
      <c r="N296" s="805"/>
      <c r="O296" s="806"/>
      <c r="P296" s="806"/>
      <c r="Q296" s="806"/>
      <c r="R296" s="806"/>
      <c r="S296" s="806"/>
      <c r="T296" s="807"/>
      <c r="U296" s="432"/>
      <c r="V296" s="433"/>
      <c r="W296" s="805"/>
      <c r="X296" s="806"/>
      <c r="Y296" s="806"/>
      <c r="Z296" s="806"/>
      <c r="AA296" s="806"/>
      <c r="AB296" s="806"/>
      <c r="AC296" s="807"/>
      <c r="AD296" s="432"/>
      <c r="AE296" s="433"/>
      <c r="AF296" s="149"/>
      <c r="AG296" s="504"/>
      <c r="AH296" s="505"/>
      <c r="AI296" s="505"/>
      <c r="AJ296" s="505"/>
      <c r="AK296" s="505"/>
      <c r="AL296" s="505"/>
      <c r="AM296" s="505"/>
      <c r="AN296" s="505"/>
      <c r="AO296" s="505"/>
      <c r="AP296" s="505"/>
      <c r="AQ296" s="673"/>
      <c r="AR296" s="994"/>
      <c r="AS296" s="995"/>
      <c r="AT296" s="995"/>
      <c r="AU296" s="995"/>
      <c r="AV296" s="995"/>
      <c r="AW296" s="995"/>
      <c r="AX296" s="996"/>
      <c r="AY296" s="672"/>
      <c r="AZ296" s="673"/>
      <c r="BA296" s="994"/>
      <c r="BB296" s="995"/>
      <c r="BC296" s="995"/>
      <c r="BD296" s="995"/>
      <c r="BE296" s="995"/>
      <c r="BF296" s="995"/>
      <c r="BG296" s="996"/>
      <c r="BH296" s="672"/>
      <c r="BI296" s="673"/>
    </row>
    <row r="297" spans="1:61" ht="16.5" customHeight="1" x14ac:dyDescent="0.4">
      <c r="A297" s="1"/>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49"/>
      <c r="AG297" s="149"/>
      <c r="AH297" s="149"/>
      <c r="AI297" s="149"/>
      <c r="AJ297" s="149"/>
      <c r="AK297" s="149"/>
      <c r="AL297" s="149"/>
      <c r="AM297" s="149"/>
      <c r="AN297" s="149"/>
      <c r="AO297" s="149"/>
      <c r="AP297" s="149"/>
      <c r="AQ297" s="149"/>
      <c r="AR297" s="149"/>
      <c r="AS297" s="149"/>
      <c r="AT297" s="149"/>
      <c r="AU297" s="149"/>
      <c r="AV297" s="149"/>
      <c r="AW297" s="149"/>
      <c r="AX297" s="149"/>
      <c r="AY297" s="149"/>
      <c r="AZ297" s="149"/>
      <c r="BA297" s="149"/>
      <c r="BB297" s="149"/>
      <c r="BC297" s="149"/>
      <c r="BD297" s="149"/>
      <c r="BE297" s="149"/>
      <c r="BF297" s="149"/>
      <c r="BG297" s="149"/>
      <c r="BH297" s="149"/>
      <c r="BI297" s="149"/>
    </row>
    <row r="298" spans="1:61" ht="15.75" customHeight="1" x14ac:dyDescent="0.4">
      <c r="A298" s="1"/>
      <c r="B298" s="1"/>
      <c r="C298" s="422" t="s">
        <v>184</v>
      </c>
      <c r="D298" s="422"/>
      <c r="E298" s="422"/>
      <c r="F298" s="809" t="s">
        <v>274</v>
      </c>
      <c r="G298" s="810"/>
      <c r="H298" s="811"/>
      <c r="I298" s="422" t="s">
        <v>186</v>
      </c>
      <c r="J298" s="422"/>
      <c r="K298" s="422"/>
      <c r="L298" s="422"/>
      <c r="M298" s="422"/>
      <c r="N298" s="422"/>
      <c r="O298" s="422"/>
      <c r="P298" s="422"/>
      <c r="Q298" s="422"/>
      <c r="R298" s="422"/>
      <c r="S298" s="422"/>
      <c r="T298" s="422" t="s">
        <v>187</v>
      </c>
      <c r="U298" s="422"/>
      <c r="V298" s="422"/>
      <c r="W298" s="422"/>
      <c r="X298" s="422"/>
      <c r="Y298" s="422"/>
      <c r="Z298" s="422"/>
      <c r="AA298" s="422"/>
      <c r="AB298" s="422"/>
      <c r="AC298" s="422"/>
      <c r="AD298" s="1"/>
      <c r="AE298" s="1"/>
      <c r="AF298" s="141"/>
      <c r="AG298" s="684" t="s">
        <v>184</v>
      </c>
      <c r="AH298" s="684"/>
      <c r="AI298" s="684"/>
      <c r="AJ298" s="997" t="s">
        <v>274</v>
      </c>
      <c r="AK298" s="998"/>
      <c r="AL298" s="999"/>
      <c r="AM298" s="684" t="s">
        <v>186</v>
      </c>
      <c r="AN298" s="684"/>
      <c r="AO298" s="684"/>
      <c r="AP298" s="684"/>
      <c r="AQ298" s="684"/>
      <c r="AR298" s="684"/>
      <c r="AS298" s="684"/>
      <c r="AT298" s="684"/>
      <c r="AU298" s="684"/>
      <c r="AV298" s="684"/>
      <c r="AW298" s="684"/>
      <c r="AX298" s="684" t="s">
        <v>187</v>
      </c>
      <c r="AY298" s="684"/>
      <c r="AZ298" s="684"/>
      <c r="BA298" s="684"/>
      <c r="BB298" s="684"/>
      <c r="BC298" s="684"/>
      <c r="BD298" s="684"/>
      <c r="BE298" s="684"/>
      <c r="BF298" s="684"/>
      <c r="BG298" s="684"/>
      <c r="BH298" s="141"/>
      <c r="BI298" s="141"/>
    </row>
    <row r="299" spans="1:61" ht="15.75" customHeight="1" x14ac:dyDescent="0.4">
      <c r="A299" s="1"/>
      <c r="B299" s="1"/>
      <c r="C299" s="373"/>
      <c r="D299" s="373"/>
      <c r="E299" s="373"/>
      <c r="F299" s="812"/>
      <c r="G299" s="813"/>
      <c r="H299" s="814"/>
      <c r="I299" s="385" t="s">
        <v>188</v>
      </c>
      <c r="J299" s="386"/>
      <c r="K299" s="386"/>
      <c r="L299" s="386"/>
      <c r="M299" s="386"/>
      <c r="N299" s="386"/>
      <c r="O299" s="386"/>
      <c r="P299" s="386"/>
      <c r="Q299" s="386"/>
      <c r="R299" s="386"/>
      <c r="S299" s="423"/>
      <c r="T299" s="263" t="s">
        <v>189</v>
      </c>
      <c r="U299" s="264"/>
      <c r="V299" s="264"/>
      <c r="W299" s="351"/>
      <c r="X299" s="351"/>
      <c r="Y299" s="351"/>
      <c r="Z299" s="351"/>
      <c r="AA299" s="351"/>
      <c r="AB299" s="351"/>
      <c r="AC299" s="352"/>
      <c r="AD299" s="1"/>
      <c r="AE299" s="1"/>
      <c r="AF299" s="141"/>
      <c r="AG299" s="534"/>
      <c r="AH299" s="534"/>
      <c r="AI299" s="534"/>
      <c r="AJ299" s="1000"/>
      <c r="AK299" s="1001"/>
      <c r="AL299" s="1002"/>
      <c r="AM299" s="618" t="s">
        <v>188</v>
      </c>
      <c r="AN299" s="619"/>
      <c r="AO299" s="619"/>
      <c r="AP299" s="619"/>
      <c r="AQ299" s="619"/>
      <c r="AR299" s="619"/>
      <c r="AS299" s="619"/>
      <c r="AT299" s="619"/>
      <c r="AU299" s="619"/>
      <c r="AV299" s="619"/>
      <c r="AW299" s="692"/>
      <c r="AX299" s="662" t="s">
        <v>189</v>
      </c>
      <c r="AY299" s="663"/>
      <c r="AZ299" s="663"/>
      <c r="BA299" s="663"/>
      <c r="BB299" s="663"/>
      <c r="BC299" s="663"/>
      <c r="BD299" s="663"/>
      <c r="BE299" s="663"/>
      <c r="BF299" s="663"/>
      <c r="BG299" s="671"/>
      <c r="BH299" s="141"/>
      <c r="BI299" s="141"/>
    </row>
    <row r="300" spans="1:61" ht="15.75" customHeight="1" x14ac:dyDescent="0.4">
      <c r="A300" s="1"/>
      <c r="B300" s="1"/>
      <c r="C300" s="373"/>
      <c r="D300" s="373"/>
      <c r="E300" s="373"/>
      <c r="F300" s="822"/>
      <c r="G300" s="823"/>
      <c r="H300" s="824"/>
      <c r="I300" s="365"/>
      <c r="J300" s="365"/>
      <c r="K300" s="365"/>
      <c r="L300" s="365"/>
      <c r="M300" s="365"/>
      <c r="N300" s="365"/>
      <c r="O300" s="365"/>
      <c r="P300" s="365"/>
      <c r="Q300" s="365"/>
      <c r="R300" s="365"/>
      <c r="S300" s="365"/>
      <c r="T300" s="365"/>
      <c r="U300" s="365"/>
      <c r="V300" s="365"/>
      <c r="W300" s="365"/>
      <c r="X300" s="365"/>
      <c r="Y300" s="365"/>
      <c r="Z300" s="365"/>
      <c r="AA300" s="365"/>
      <c r="AB300" s="365"/>
      <c r="AC300" s="365"/>
      <c r="AD300" s="1"/>
      <c r="AE300" s="1"/>
      <c r="AF300" s="141"/>
      <c r="AG300" s="534"/>
      <c r="AH300" s="534"/>
      <c r="AI300" s="534"/>
      <c r="AJ300" s="1003"/>
      <c r="AK300" s="998"/>
      <c r="AL300" s="999"/>
      <c r="AM300" s="718"/>
      <c r="AN300" s="718"/>
      <c r="AO300" s="718"/>
      <c r="AP300" s="718"/>
      <c r="AQ300" s="718"/>
      <c r="AR300" s="718"/>
      <c r="AS300" s="718"/>
      <c r="AT300" s="718"/>
      <c r="AU300" s="718"/>
      <c r="AV300" s="718"/>
      <c r="AW300" s="718"/>
      <c r="AX300" s="718"/>
      <c r="AY300" s="718"/>
      <c r="AZ300" s="718"/>
      <c r="BA300" s="718"/>
      <c r="BB300" s="718"/>
      <c r="BC300" s="718"/>
      <c r="BD300" s="718"/>
      <c r="BE300" s="718"/>
      <c r="BF300" s="718"/>
      <c r="BG300" s="718"/>
      <c r="BH300" s="141"/>
      <c r="BI300" s="141"/>
    </row>
    <row r="301" spans="1:61" ht="15.75" customHeight="1" x14ac:dyDescent="0.4">
      <c r="A301" s="1"/>
      <c r="B301" s="1"/>
      <c r="C301" s="373"/>
      <c r="D301" s="373"/>
      <c r="E301" s="373"/>
      <c r="F301" s="825"/>
      <c r="G301" s="826"/>
      <c r="H301" s="827"/>
      <c r="I301" s="366"/>
      <c r="J301" s="366"/>
      <c r="K301" s="366"/>
      <c r="L301" s="366"/>
      <c r="M301" s="366"/>
      <c r="N301" s="366"/>
      <c r="O301" s="366"/>
      <c r="P301" s="366"/>
      <c r="Q301" s="366"/>
      <c r="R301" s="366"/>
      <c r="S301" s="366"/>
      <c r="T301" s="366"/>
      <c r="U301" s="366"/>
      <c r="V301" s="366"/>
      <c r="W301" s="366"/>
      <c r="X301" s="366"/>
      <c r="Y301" s="366"/>
      <c r="Z301" s="366"/>
      <c r="AA301" s="366"/>
      <c r="AB301" s="366"/>
      <c r="AC301" s="366"/>
      <c r="AD301" s="1"/>
      <c r="AE301" s="1"/>
      <c r="AF301" s="141"/>
      <c r="AG301" s="534"/>
      <c r="AH301" s="534"/>
      <c r="AI301" s="534"/>
      <c r="AJ301" s="1000"/>
      <c r="AK301" s="1001"/>
      <c r="AL301" s="1002"/>
      <c r="AM301" s="719"/>
      <c r="AN301" s="719"/>
      <c r="AO301" s="719"/>
      <c r="AP301" s="719"/>
      <c r="AQ301" s="719"/>
      <c r="AR301" s="719"/>
      <c r="AS301" s="719"/>
      <c r="AT301" s="719"/>
      <c r="AU301" s="719"/>
      <c r="AV301" s="719"/>
      <c r="AW301" s="719"/>
      <c r="AX301" s="719"/>
      <c r="AY301" s="719"/>
      <c r="AZ301" s="719"/>
      <c r="BA301" s="719"/>
      <c r="BB301" s="719"/>
      <c r="BC301" s="719"/>
      <c r="BD301" s="719"/>
      <c r="BE301" s="719"/>
      <c r="BF301" s="719"/>
      <c r="BG301" s="719"/>
      <c r="BH301" s="141"/>
      <c r="BI301" s="141"/>
    </row>
    <row r="302" spans="1:61" ht="15.75" customHeight="1" x14ac:dyDescent="0.4">
      <c r="A302" s="1"/>
      <c r="B302" s="1"/>
      <c r="C302" s="373"/>
      <c r="D302" s="373"/>
      <c r="E302" s="373"/>
      <c r="F302" s="845" t="s">
        <v>275</v>
      </c>
      <c r="G302" s="846"/>
      <c r="H302" s="847"/>
      <c r="I302" s="366"/>
      <c r="J302" s="366"/>
      <c r="K302" s="366"/>
      <c r="L302" s="366"/>
      <c r="M302" s="366"/>
      <c r="N302" s="366"/>
      <c r="O302" s="366"/>
      <c r="P302" s="366"/>
      <c r="Q302" s="366"/>
      <c r="R302" s="366"/>
      <c r="S302" s="366"/>
      <c r="T302" s="263" t="s">
        <v>190</v>
      </c>
      <c r="U302" s="264"/>
      <c r="V302" s="264"/>
      <c r="W302" s="351"/>
      <c r="X302" s="351"/>
      <c r="Y302" s="351"/>
      <c r="Z302" s="351"/>
      <c r="AA302" s="351"/>
      <c r="AB302" s="351"/>
      <c r="AC302" s="352"/>
      <c r="AD302" s="1"/>
      <c r="AE302" s="1"/>
      <c r="AF302" s="141"/>
      <c r="AG302" s="534"/>
      <c r="AH302" s="534"/>
      <c r="AI302" s="534"/>
      <c r="AJ302" s="1004" t="s">
        <v>275</v>
      </c>
      <c r="AK302" s="1005"/>
      <c r="AL302" s="1006"/>
      <c r="AM302" s="719"/>
      <c r="AN302" s="719"/>
      <c r="AO302" s="719"/>
      <c r="AP302" s="719"/>
      <c r="AQ302" s="719"/>
      <c r="AR302" s="719"/>
      <c r="AS302" s="719"/>
      <c r="AT302" s="719"/>
      <c r="AU302" s="719"/>
      <c r="AV302" s="719"/>
      <c r="AW302" s="719"/>
      <c r="AX302" s="662" t="s">
        <v>190</v>
      </c>
      <c r="AY302" s="663"/>
      <c r="AZ302" s="663"/>
      <c r="BA302" s="663"/>
      <c r="BB302" s="663"/>
      <c r="BC302" s="663"/>
      <c r="BD302" s="663"/>
      <c r="BE302" s="663"/>
      <c r="BF302" s="663"/>
      <c r="BG302" s="671"/>
      <c r="BH302" s="141"/>
      <c r="BI302" s="141"/>
    </row>
    <row r="303" spans="1:61" ht="15.75" customHeight="1" x14ac:dyDescent="0.4">
      <c r="A303" s="1"/>
      <c r="B303" s="1"/>
      <c r="C303" s="373"/>
      <c r="D303" s="373"/>
      <c r="E303" s="373"/>
      <c r="F303" s="848"/>
      <c r="G303" s="849"/>
      <c r="H303" s="850"/>
      <c r="I303" s="366"/>
      <c r="J303" s="366"/>
      <c r="K303" s="366"/>
      <c r="L303" s="366"/>
      <c r="M303" s="366"/>
      <c r="N303" s="366"/>
      <c r="O303" s="366"/>
      <c r="P303" s="366"/>
      <c r="Q303" s="366"/>
      <c r="R303" s="366"/>
      <c r="S303" s="366"/>
      <c r="T303" s="365"/>
      <c r="U303" s="365"/>
      <c r="V303" s="365"/>
      <c r="W303" s="365"/>
      <c r="X303" s="365"/>
      <c r="Y303" s="365"/>
      <c r="Z303" s="365"/>
      <c r="AA303" s="365"/>
      <c r="AB303" s="365"/>
      <c r="AC303" s="365"/>
      <c r="AD303" s="1"/>
      <c r="AE303" s="1"/>
      <c r="AF303" s="141"/>
      <c r="AG303" s="534"/>
      <c r="AH303" s="534"/>
      <c r="AI303" s="534"/>
      <c r="AJ303" s="1007"/>
      <c r="AK303" s="1008"/>
      <c r="AL303" s="1009"/>
      <c r="AM303" s="719"/>
      <c r="AN303" s="719"/>
      <c r="AO303" s="719"/>
      <c r="AP303" s="719"/>
      <c r="AQ303" s="719"/>
      <c r="AR303" s="719"/>
      <c r="AS303" s="719"/>
      <c r="AT303" s="719"/>
      <c r="AU303" s="719"/>
      <c r="AV303" s="719"/>
      <c r="AW303" s="719"/>
      <c r="AX303" s="718"/>
      <c r="AY303" s="718"/>
      <c r="AZ303" s="718"/>
      <c r="BA303" s="718"/>
      <c r="BB303" s="718"/>
      <c r="BC303" s="718"/>
      <c r="BD303" s="718"/>
      <c r="BE303" s="718"/>
      <c r="BF303" s="718"/>
      <c r="BG303" s="718"/>
      <c r="BH303" s="141"/>
      <c r="BI303" s="141"/>
    </row>
    <row r="304" spans="1:61" ht="15.75" customHeight="1" x14ac:dyDescent="0.4">
      <c r="A304" s="1"/>
      <c r="B304" s="1"/>
      <c r="C304" s="373"/>
      <c r="D304" s="373"/>
      <c r="E304" s="373"/>
      <c r="F304" s="822"/>
      <c r="G304" s="823"/>
      <c r="H304" s="824"/>
      <c r="I304" s="366"/>
      <c r="J304" s="366"/>
      <c r="K304" s="366"/>
      <c r="L304" s="366"/>
      <c r="M304" s="366"/>
      <c r="N304" s="366"/>
      <c r="O304" s="366"/>
      <c r="P304" s="366"/>
      <c r="Q304" s="366"/>
      <c r="R304" s="366"/>
      <c r="S304" s="366"/>
      <c r="T304" s="366"/>
      <c r="U304" s="366"/>
      <c r="V304" s="366"/>
      <c r="W304" s="366"/>
      <c r="X304" s="366"/>
      <c r="Y304" s="366"/>
      <c r="Z304" s="366"/>
      <c r="AA304" s="366"/>
      <c r="AB304" s="366"/>
      <c r="AC304" s="366"/>
      <c r="AD304" s="1"/>
      <c r="AE304" s="1"/>
      <c r="AF304" s="141"/>
      <c r="AG304" s="534"/>
      <c r="AH304" s="534"/>
      <c r="AI304" s="534"/>
      <c r="AJ304" s="1003"/>
      <c r="AK304" s="998"/>
      <c r="AL304" s="999"/>
      <c r="AM304" s="719"/>
      <c r="AN304" s="719"/>
      <c r="AO304" s="719"/>
      <c r="AP304" s="719"/>
      <c r="AQ304" s="719"/>
      <c r="AR304" s="719"/>
      <c r="AS304" s="719"/>
      <c r="AT304" s="719"/>
      <c r="AU304" s="719"/>
      <c r="AV304" s="719"/>
      <c r="AW304" s="719"/>
      <c r="AX304" s="719"/>
      <c r="AY304" s="719"/>
      <c r="AZ304" s="719"/>
      <c r="BA304" s="719"/>
      <c r="BB304" s="719"/>
      <c r="BC304" s="719"/>
      <c r="BD304" s="719"/>
      <c r="BE304" s="719"/>
      <c r="BF304" s="719"/>
      <c r="BG304" s="719"/>
      <c r="BH304" s="141"/>
      <c r="BI304" s="141"/>
    </row>
    <row r="305" spans="1:61" ht="15.75" customHeight="1" x14ac:dyDescent="0.4">
      <c r="A305" s="1"/>
      <c r="B305" s="1"/>
      <c r="C305" s="373"/>
      <c r="D305" s="373"/>
      <c r="E305" s="373"/>
      <c r="F305" s="851"/>
      <c r="G305" s="852"/>
      <c r="H305" s="853"/>
      <c r="I305" s="369" t="s">
        <v>191</v>
      </c>
      <c r="J305" s="369"/>
      <c r="K305" s="369"/>
      <c r="L305" s="369"/>
      <c r="M305" s="369"/>
      <c r="N305" s="369"/>
      <c r="O305" s="369"/>
      <c r="P305" s="369"/>
      <c r="Q305" s="369"/>
      <c r="R305" s="369"/>
      <c r="S305" s="369"/>
      <c r="T305" s="263" t="s">
        <v>189</v>
      </c>
      <c r="U305" s="264"/>
      <c r="V305" s="264"/>
      <c r="W305" s="351"/>
      <c r="X305" s="351"/>
      <c r="Y305" s="351"/>
      <c r="Z305" s="351"/>
      <c r="AA305" s="351"/>
      <c r="AB305" s="351"/>
      <c r="AC305" s="352"/>
      <c r="AD305" s="1"/>
      <c r="AE305" s="1"/>
      <c r="AF305" s="141"/>
      <c r="AG305" s="534"/>
      <c r="AH305" s="534"/>
      <c r="AI305" s="534"/>
      <c r="AJ305" s="1010"/>
      <c r="AK305" s="1011"/>
      <c r="AL305" s="1012"/>
      <c r="AM305" s="534" t="s">
        <v>191</v>
      </c>
      <c r="AN305" s="534"/>
      <c r="AO305" s="534"/>
      <c r="AP305" s="534"/>
      <c r="AQ305" s="534"/>
      <c r="AR305" s="534"/>
      <c r="AS305" s="534"/>
      <c r="AT305" s="534"/>
      <c r="AU305" s="534"/>
      <c r="AV305" s="534"/>
      <c r="AW305" s="534"/>
      <c r="AX305" s="662" t="s">
        <v>189</v>
      </c>
      <c r="AY305" s="663"/>
      <c r="AZ305" s="663"/>
      <c r="BA305" s="663"/>
      <c r="BB305" s="663"/>
      <c r="BC305" s="663"/>
      <c r="BD305" s="663"/>
      <c r="BE305" s="663"/>
      <c r="BF305" s="663"/>
      <c r="BG305" s="671"/>
      <c r="BH305" s="141"/>
      <c r="BI305" s="141"/>
    </row>
    <row r="306" spans="1:61" ht="15.75" customHeight="1" x14ac:dyDescent="0.4">
      <c r="A306" s="1"/>
      <c r="B306" s="1"/>
      <c r="C306" s="373"/>
      <c r="D306" s="373"/>
      <c r="E306" s="373"/>
      <c r="F306" s="851"/>
      <c r="G306" s="852"/>
      <c r="H306" s="853"/>
      <c r="I306" s="369"/>
      <c r="J306" s="369"/>
      <c r="K306" s="369"/>
      <c r="L306" s="369"/>
      <c r="M306" s="369"/>
      <c r="N306" s="369"/>
      <c r="O306" s="369"/>
      <c r="P306" s="369"/>
      <c r="Q306" s="369"/>
      <c r="R306" s="369"/>
      <c r="S306" s="369"/>
      <c r="T306" s="370"/>
      <c r="U306" s="370"/>
      <c r="V306" s="370"/>
      <c r="W306" s="370"/>
      <c r="X306" s="370"/>
      <c r="Y306" s="370"/>
      <c r="Z306" s="370"/>
      <c r="AA306" s="370"/>
      <c r="AB306" s="370"/>
      <c r="AC306" s="370"/>
      <c r="AD306" s="1"/>
      <c r="AE306" s="1"/>
      <c r="AF306" s="141"/>
      <c r="AG306" s="534"/>
      <c r="AH306" s="534"/>
      <c r="AI306" s="534"/>
      <c r="AJ306" s="1010"/>
      <c r="AK306" s="1011"/>
      <c r="AL306" s="1012"/>
      <c r="AM306" s="534"/>
      <c r="AN306" s="534"/>
      <c r="AO306" s="534"/>
      <c r="AP306" s="534"/>
      <c r="AQ306" s="534"/>
      <c r="AR306" s="534"/>
      <c r="AS306" s="534"/>
      <c r="AT306" s="534"/>
      <c r="AU306" s="534"/>
      <c r="AV306" s="534"/>
      <c r="AW306" s="534"/>
      <c r="AX306" s="723"/>
      <c r="AY306" s="723"/>
      <c r="AZ306" s="723"/>
      <c r="BA306" s="723"/>
      <c r="BB306" s="723"/>
      <c r="BC306" s="723"/>
      <c r="BD306" s="723"/>
      <c r="BE306" s="723"/>
      <c r="BF306" s="723"/>
      <c r="BG306" s="723"/>
      <c r="BH306" s="141"/>
      <c r="BI306" s="141"/>
    </row>
    <row r="307" spans="1:61" ht="15.75" customHeight="1" x14ac:dyDescent="0.4">
      <c r="A307" s="1"/>
      <c r="B307" s="1"/>
      <c r="C307" s="373"/>
      <c r="D307" s="373"/>
      <c r="E307" s="373"/>
      <c r="F307" s="851"/>
      <c r="G307" s="852"/>
      <c r="H307" s="853"/>
      <c r="I307" s="369"/>
      <c r="J307" s="369"/>
      <c r="K307" s="369"/>
      <c r="L307" s="369"/>
      <c r="M307" s="369"/>
      <c r="N307" s="369"/>
      <c r="O307" s="369"/>
      <c r="P307" s="369"/>
      <c r="Q307" s="369"/>
      <c r="R307" s="369"/>
      <c r="S307" s="369"/>
      <c r="T307" s="263" t="s">
        <v>190</v>
      </c>
      <c r="U307" s="264"/>
      <c r="V307" s="264"/>
      <c r="W307" s="351"/>
      <c r="X307" s="351"/>
      <c r="Y307" s="351"/>
      <c r="Z307" s="351"/>
      <c r="AA307" s="351"/>
      <c r="AB307" s="351"/>
      <c r="AC307" s="352"/>
      <c r="AD307" s="1"/>
      <c r="AE307" s="1"/>
      <c r="AF307" s="141"/>
      <c r="AG307" s="534"/>
      <c r="AH307" s="534"/>
      <c r="AI307" s="534"/>
      <c r="AJ307" s="1010"/>
      <c r="AK307" s="1011"/>
      <c r="AL307" s="1012"/>
      <c r="AM307" s="534"/>
      <c r="AN307" s="534"/>
      <c r="AO307" s="534"/>
      <c r="AP307" s="534"/>
      <c r="AQ307" s="534"/>
      <c r="AR307" s="534"/>
      <c r="AS307" s="534"/>
      <c r="AT307" s="534"/>
      <c r="AU307" s="534"/>
      <c r="AV307" s="534"/>
      <c r="AW307" s="534"/>
      <c r="AX307" s="662" t="s">
        <v>190</v>
      </c>
      <c r="AY307" s="663"/>
      <c r="AZ307" s="663"/>
      <c r="BA307" s="663"/>
      <c r="BB307" s="663"/>
      <c r="BC307" s="663"/>
      <c r="BD307" s="663"/>
      <c r="BE307" s="663"/>
      <c r="BF307" s="663"/>
      <c r="BG307" s="671"/>
      <c r="BH307" s="141"/>
      <c r="BI307" s="141"/>
    </row>
    <row r="308" spans="1:61" ht="15.75" customHeight="1" x14ac:dyDescent="0.4">
      <c r="A308" s="1"/>
      <c r="B308" s="1"/>
      <c r="C308" s="373"/>
      <c r="D308" s="373"/>
      <c r="E308" s="373"/>
      <c r="F308" s="825"/>
      <c r="G308" s="826"/>
      <c r="H308" s="827"/>
      <c r="I308" s="369"/>
      <c r="J308" s="369"/>
      <c r="K308" s="369"/>
      <c r="L308" s="369"/>
      <c r="M308" s="369"/>
      <c r="N308" s="369"/>
      <c r="O308" s="369"/>
      <c r="P308" s="369"/>
      <c r="Q308" s="369"/>
      <c r="R308" s="369"/>
      <c r="S308" s="369"/>
      <c r="T308" s="370"/>
      <c r="U308" s="370"/>
      <c r="V308" s="370"/>
      <c r="W308" s="370"/>
      <c r="X308" s="370"/>
      <c r="Y308" s="370"/>
      <c r="Z308" s="370"/>
      <c r="AA308" s="370"/>
      <c r="AB308" s="370"/>
      <c r="AC308" s="370"/>
      <c r="AD308" s="1"/>
      <c r="AE308" s="1"/>
      <c r="AF308" s="141"/>
      <c r="AG308" s="534"/>
      <c r="AH308" s="534"/>
      <c r="AI308" s="534"/>
      <c r="AJ308" s="1000"/>
      <c r="AK308" s="1001"/>
      <c r="AL308" s="1002"/>
      <c r="AM308" s="534"/>
      <c r="AN308" s="534"/>
      <c r="AO308" s="534"/>
      <c r="AP308" s="534"/>
      <c r="AQ308" s="534"/>
      <c r="AR308" s="534"/>
      <c r="AS308" s="534"/>
      <c r="AT308" s="534"/>
      <c r="AU308" s="534"/>
      <c r="AV308" s="534"/>
      <c r="AW308" s="534"/>
      <c r="AX308" s="723"/>
      <c r="AY308" s="723"/>
      <c r="AZ308" s="723"/>
      <c r="BA308" s="723"/>
      <c r="BB308" s="723"/>
      <c r="BC308" s="723"/>
      <c r="BD308" s="723"/>
      <c r="BE308" s="723"/>
      <c r="BF308" s="723"/>
      <c r="BG308" s="723"/>
      <c r="BH308" s="141"/>
      <c r="BI308" s="141"/>
    </row>
    <row r="309" spans="1:61" ht="15.75" customHeight="1" x14ac:dyDescent="0.4">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41"/>
      <c r="AG309" s="141"/>
      <c r="AH309" s="141"/>
      <c r="AI309" s="141"/>
      <c r="AJ309" s="141"/>
      <c r="AK309" s="141"/>
      <c r="AL309" s="141"/>
      <c r="AM309" s="141"/>
      <c r="AN309" s="141"/>
      <c r="AO309" s="141"/>
      <c r="AP309" s="141"/>
      <c r="AQ309" s="141"/>
      <c r="AR309" s="141"/>
      <c r="AS309" s="141"/>
      <c r="AT309" s="141"/>
      <c r="AU309" s="141"/>
      <c r="AV309" s="141"/>
      <c r="AW309" s="141"/>
      <c r="AX309" s="141"/>
      <c r="AY309" s="141"/>
      <c r="AZ309" s="141"/>
      <c r="BA309" s="141"/>
      <c r="BB309" s="141"/>
      <c r="BC309" s="141"/>
      <c r="BD309" s="141"/>
      <c r="BE309" s="141"/>
      <c r="BF309" s="141"/>
      <c r="BG309" s="141"/>
      <c r="BH309" s="141"/>
      <c r="BI309" s="141"/>
    </row>
    <row r="310" spans="1:61" ht="15.75" customHeight="1" x14ac:dyDescent="0.4">
      <c r="A310" s="1"/>
      <c r="B310" s="1"/>
      <c r="C310" s="422" t="s">
        <v>184</v>
      </c>
      <c r="D310" s="422"/>
      <c r="E310" s="422"/>
      <c r="F310" s="809" t="s">
        <v>274</v>
      </c>
      <c r="G310" s="810"/>
      <c r="H310" s="811"/>
      <c r="I310" s="422" t="s">
        <v>186</v>
      </c>
      <c r="J310" s="422"/>
      <c r="K310" s="422"/>
      <c r="L310" s="422"/>
      <c r="M310" s="422"/>
      <c r="N310" s="422"/>
      <c r="O310" s="422"/>
      <c r="P310" s="422"/>
      <c r="Q310" s="422"/>
      <c r="R310" s="422"/>
      <c r="S310" s="422"/>
      <c r="T310" s="422" t="s">
        <v>187</v>
      </c>
      <c r="U310" s="422"/>
      <c r="V310" s="422"/>
      <c r="W310" s="422"/>
      <c r="X310" s="422"/>
      <c r="Y310" s="422"/>
      <c r="Z310" s="422"/>
      <c r="AA310" s="422"/>
      <c r="AB310" s="422"/>
      <c r="AC310" s="422"/>
      <c r="AD310" s="1"/>
      <c r="AE310" s="1"/>
      <c r="AF310" s="141"/>
      <c r="AG310" s="684" t="s">
        <v>184</v>
      </c>
      <c r="AH310" s="684"/>
      <c r="AI310" s="684"/>
      <c r="AJ310" s="997" t="s">
        <v>274</v>
      </c>
      <c r="AK310" s="998"/>
      <c r="AL310" s="999"/>
      <c r="AM310" s="684" t="s">
        <v>186</v>
      </c>
      <c r="AN310" s="684"/>
      <c r="AO310" s="684"/>
      <c r="AP310" s="684"/>
      <c r="AQ310" s="684"/>
      <c r="AR310" s="684"/>
      <c r="AS310" s="684"/>
      <c r="AT310" s="684"/>
      <c r="AU310" s="684"/>
      <c r="AV310" s="684"/>
      <c r="AW310" s="684"/>
      <c r="AX310" s="684" t="s">
        <v>187</v>
      </c>
      <c r="AY310" s="684"/>
      <c r="AZ310" s="684"/>
      <c r="BA310" s="684"/>
      <c r="BB310" s="684"/>
      <c r="BC310" s="684"/>
      <c r="BD310" s="684"/>
      <c r="BE310" s="684"/>
      <c r="BF310" s="684"/>
      <c r="BG310" s="684"/>
      <c r="BH310" s="141"/>
      <c r="BI310" s="141"/>
    </row>
    <row r="311" spans="1:61" ht="15.75" customHeight="1" x14ac:dyDescent="0.4">
      <c r="A311" s="1"/>
      <c r="B311" s="1"/>
      <c r="C311" s="373"/>
      <c r="D311" s="373"/>
      <c r="E311" s="373"/>
      <c r="F311" s="812"/>
      <c r="G311" s="813"/>
      <c r="H311" s="814"/>
      <c r="I311" s="385" t="s">
        <v>188</v>
      </c>
      <c r="J311" s="386"/>
      <c r="K311" s="386"/>
      <c r="L311" s="386"/>
      <c r="M311" s="386"/>
      <c r="N311" s="386"/>
      <c r="O311" s="386"/>
      <c r="P311" s="386"/>
      <c r="Q311" s="386"/>
      <c r="R311" s="386"/>
      <c r="S311" s="423"/>
      <c r="T311" s="263" t="s">
        <v>189</v>
      </c>
      <c r="U311" s="264"/>
      <c r="V311" s="264"/>
      <c r="W311" s="351"/>
      <c r="X311" s="351"/>
      <c r="Y311" s="351"/>
      <c r="Z311" s="351"/>
      <c r="AA311" s="351"/>
      <c r="AB311" s="351"/>
      <c r="AC311" s="352"/>
      <c r="AD311" s="1"/>
      <c r="AE311" s="1"/>
      <c r="AF311" s="141"/>
      <c r="AG311" s="534"/>
      <c r="AH311" s="534"/>
      <c r="AI311" s="534"/>
      <c r="AJ311" s="1000"/>
      <c r="AK311" s="1001"/>
      <c r="AL311" s="1002"/>
      <c r="AM311" s="618" t="s">
        <v>188</v>
      </c>
      <c r="AN311" s="619"/>
      <c r="AO311" s="619"/>
      <c r="AP311" s="619"/>
      <c r="AQ311" s="619"/>
      <c r="AR311" s="619"/>
      <c r="AS311" s="619"/>
      <c r="AT311" s="619"/>
      <c r="AU311" s="619"/>
      <c r="AV311" s="619"/>
      <c r="AW311" s="692"/>
      <c r="AX311" s="662" t="s">
        <v>189</v>
      </c>
      <c r="AY311" s="663"/>
      <c r="AZ311" s="663"/>
      <c r="BA311" s="663"/>
      <c r="BB311" s="663"/>
      <c r="BC311" s="663"/>
      <c r="BD311" s="663"/>
      <c r="BE311" s="663"/>
      <c r="BF311" s="663"/>
      <c r="BG311" s="671"/>
      <c r="BH311" s="141"/>
      <c r="BI311" s="141"/>
    </row>
    <row r="312" spans="1:61" ht="15.75" customHeight="1" x14ac:dyDescent="0.4">
      <c r="A312" s="1"/>
      <c r="B312" s="1"/>
      <c r="C312" s="373"/>
      <c r="D312" s="373"/>
      <c r="E312" s="373"/>
      <c r="F312" s="822"/>
      <c r="G312" s="823"/>
      <c r="H312" s="824"/>
      <c r="I312" s="365"/>
      <c r="J312" s="365"/>
      <c r="K312" s="365"/>
      <c r="L312" s="365"/>
      <c r="M312" s="365"/>
      <c r="N312" s="365"/>
      <c r="O312" s="365"/>
      <c r="P312" s="365"/>
      <c r="Q312" s="365"/>
      <c r="R312" s="365"/>
      <c r="S312" s="365"/>
      <c r="T312" s="365"/>
      <c r="U312" s="365"/>
      <c r="V312" s="365"/>
      <c r="W312" s="365"/>
      <c r="X312" s="365"/>
      <c r="Y312" s="365"/>
      <c r="Z312" s="365"/>
      <c r="AA312" s="365"/>
      <c r="AB312" s="365"/>
      <c r="AC312" s="365"/>
      <c r="AD312" s="1"/>
      <c r="AE312" s="1"/>
      <c r="AF312" s="141"/>
      <c r="AG312" s="534"/>
      <c r="AH312" s="534"/>
      <c r="AI312" s="534"/>
      <c r="AJ312" s="1003"/>
      <c r="AK312" s="998"/>
      <c r="AL312" s="999"/>
      <c r="AM312" s="718"/>
      <c r="AN312" s="718"/>
      <c r="AO312" s="718"/>
      <c r="AP312" s="718"/>
      <c r="AQ312" s="718"/>
      <c r="AR312" s="718"/>
      <c r="AS312" s="718"/>
      <c r="AT312" s="718"/>
      <c r="AU312" s="718"/>
      <c r="AV312" s="718"/>
      <c r="AW312" s="718"/>
      <c r="AX312" s="718"/>
      <c r="AY312" s="718"/>
      <c r="AZ312" s="718"/>
      <c r="BA312" s="718"/>
      <c r="BB312" s="718"/>
      <c r="BC312" s="718"/>
      <c r="BD312" s="718"/>
      <c r="BE312" s="718"/>
      <c r="BF312" s="718"/>
      <c r="BG312" s="718"/>
      <c r="BH312" s="141"/>
      <c r="BI312" s="141"/>
    </row>
    <row r="313" spans="1:61" ht="15.75" customHeight="1" x14ac:dyDescent="0.4">
      <c r="A313" s="1"/>
      <c r="B313" s="1"/>
      <c r="C313" s="373"/>
      <c r="D313" s="373"/>
      <c r="E313" s="373"/>
      <c r="F313" s="825"/>
      <c r="G313" s="826"/>
      <c r="H313" s="827"/>
      <c r="I313" s="366"/>
      <c r="J313" s="366"/>
      <c r="K313" s="366"/>
      <c r="L313" s="366"/>
      <c r="M313" s="366"/>
      <c r="N313" s="366"/>
      <c r="O313" s="366"/>
      <c r="P313" s="366"/>
      <c r="Q313" s="366"/>
      <c r="R313" s="366"/>
      <c r="S313" s="366"/>
      <c r="T313" s="366"/>
      <c r="U313" s="366"/>
      <c r="V313" s="366"/>
      <c r="W313" s="366"/>
      <c r="X313" s="366"/>
      <c r="Y313" s="366"/>
      <c r="Z313" s="366"/>
      <c r="AA313" s="366"/>
      <c r="AB313" s="366"/>
      <c r="AC313" s="366"/>
      <c r="AD313" s="1"/>
      <c r="AE313" s="1"/>
      <c r="AF313" s="141"/>
      <c r="AG313" s="534"/>
      <c r="AH313" s="534"/>
      <c r="AI313" s="534"/>
      <c r="AJ313" s="1000"/>
      <c r="AK313" s="1001"/>
      <c r="AL313" s="1002"/>
      <c r="AM313" s="719"/>
      <c r="AN313" s="719"/>
      <c r="AO313" s="719"/>
      <c r="AP313" s="719"/>
      <c r="AQ313" s="719"/>
      <c r="AR313" s="719"/>
      <c r="AS313" s="719"/>
      <c r="AT313" s="719"/>
      <c r="AU313" s="719"/>
      <c r="AV313" s="719"/>
      <c r="AW313" s="719"/>
      <c r="AX313" s="719"/>
      <c r="AY313" s="719"/>
      <c r="AZ313" s="719"/>
      <c r="BA313" s="719"/>
      <c r="BB313" s="719"/>
      <c r="BC313" s="719"/>
      <c r="BD313" s="719"/>
      <c r="BE313" s="719"/>
      <c r="BF313" s="719"/>
      <c r="BG313" s="719"/>
      <c r="BH313" s="141"/>
      <c r="BI313" s="141"/>
    </row>
    <row r="314" spans="1:61" ht="15.75" customHeight="1" x14ac:dyDescent="0.4">
      <c r="A314" s="1"/>
      <c r="B314" s="1"/>
      <c r="C314" s="373"/>
      <c r="D314" s="373"/>
      <c r="E314" s="373"/>
      <c r="F314" s="845" t="s">
        <v>275</v>
      </c>
      <c r="G314" s="846"/>
      <c r="H314" s="847"/>
      <c r="I314" s="366"/>
      <c r="J314" s="366"/>
      <c r="K314" s="366"/>
      <c r="L314" s="366"/>
      <c r="M314" s="366"/>
      <c r="N314" s="366"/>
      <c r="O314" s="366"/>
      <c r="P314" s="366"/>
      <c r="Q314" s="366"/>
      <c r="R314" s="366"/>
      <c r="S314" s="366"/>
      <c r="T314" s="263" t="s">
        <v>190</v>
      </c>
      <c r="U314" s="264"/>
      <c r="V314" s="264"/>
      <c r="W314" s="351"/>
      <c r="X314" s="351"/>
      <c r="Y314" s="351"/>
      <c r="Z314" s="351"/>
      <c r="AA314" s="351"/>
      <c r="AB314" s="351"/>
      <c r="AC314" s="352"/>
      <c r="AD314" s="1"/>
      <c r="AE314" s="1"/>
      <c r="AF314" s="141"/>
      <c r="AG314" s="534"/>
      <c r="AH314" s="534"/>
      <c r="AI314" s="534"/>
      <c r="AJ314" s="1004" t="s">
        <v>275</v>
      </c>
      <c r="AK314" s="1005"/>
      <c r="AL314" s="1006"/>
      <c r="AM314" s="719"/>
      <c r="AN314" s="719"/>
      <c r="AO314" s="719"/>
      <c r="AP314" s="719"/>
      <c r="AQ314" s="719"/>
      <c r="AR314" s="719"/>
      <c r="AS314" s="719"/>
      <c r="AT314" s="719"/>
      <c r="AU314" s="719"/>
      <c r="AV314" s="719"/>
      <c r="AW314" s="719"/>
      <c r="AX314" s="662" t="s">
        <v>190</v>
      </c>
      <c r="AY314" s="663"/>
      <c r="AZ314" s="663"/>
      <c r="BA314" s="663"/>
      <c r="BB314" s="663"/>
      <c r="BC314" s="663"/>
      <c r="BD314" s="663"/>
      <c r="BE314" s="663"/>
      <c r="BF314" s="663"/>
      <c r="BG314" s="671"/>
      <c r="BH314" s="141"/>
      <c r="BI314" s="141"/>
    </row>
    <row r="315" spans="1:61" ht="15.75" customHeight="1" x14ac:dyDescent="0.4">
      <c r="A315" s="1"/>
      <c r="B315" s="1"/>
      <c r="C315" s="373"/>
      <c r="D315" s="373"/>
      <c r="E315" s="373"/>
      <c r="F315" s="848"/>
      <c r="G315" s="849"/>
      <c r="H315" s="850"/>
      <c r="I315" s="366"/>
      <c r="J315" s="366"/>
      <c r="K315" s="366"/>
      <c r="L315" s="366"/>
      <c r="M315" s="366"/>
      <c r="N315" s="366"/>
      <c r="O315" s="366"/>
      <c r="P315" s="366"/>
      <c r="Q315" s="366"/>
      <c r="R315" s="366"/>
      <c r="S315" s="366"/>
      <c r="T315" s="365"/>
      <c r="U315" s="365"/>
      <c r="V315" s="365"/>
      <c r="W315" s="365"/>
      <c r="X315" s="365"/>
      <c r="Y315" s="365"/>
      <c r="Z315" s="365"/>
      <c r="AA315" s="365"/>
      <c r="AB315" s="365"/>
      <c r="AC315" s="365"/>
      <c r="AD315" s="1"/>
      <c r="AE315" s="1"/>
      <c r="AF315" s="141"/>
      <c r="AG315" s="534"/>
      <c r="AH315" s="534"/>
      <c r="AI315" s="534"/>
      <c r="AJ315" s="1007"/>
      <c r="AK315" s="1008"/>
      <c r="AL315" s="1009"/>
      <c r="AM315" s="719"/>
      <c r="AN315" s="719"/>
      <c r="AO315" s="719"/>
      <c r="AP315" s="719"/>
      <c r="AQ315" s="719"/>
      <c r="AR315" s="719"/>
      <c r="AS315" s="719"/>
      <c r="AT315" s="719"/>
      <c r="AU315" s="719"/>
      <c r="AV315" s="719"/>
      <c r="AW315" s="719"/>
      <c r="AX315" s="718"/>
      <c r="AY315" s="718"/>
      <c r="AZ315" s="718"/>
      <c r="BA315" s="718"/>
      <c r="BB315" s="718"/>
      <c r="BC315" s="718"/>
      <c r="BD315" s="718"/>
      <c r="BE315" s="718"/>
      <c r="BF315" s="718"/>
      <c r="BG315" s="718"/>
      <c r="BH315" s="141"/>
      <c r="BI315" s="141"/>
    </row>
    <row r="316" spans="1:61" ht="15.75" customHeight="1" x14ac:dyDescent="0.4">
      <c r="A316" s="1"/>
      <c r="B316" s="1"/>
      <c r="C316" s="373"/>
      <c r="D316" s="373"/>
      <c r="E316" s="373"/>
      <c r="F316" s="822"/>
      <c r="G316" s="823"/>
      <c r="H316" s="824"/>
      <c r="I316" s="366"/>
      <c r="J316" s="366"/>
      <c r="K316" s="366"/>
      <c r="L316" s="366"/>
      <c r="M316" s="366"/>
      <c r="N316" s="366"/>
      <c r="O316" s="366"/>
      <c r="P316" s="366"/>
      <c r="Q316" s="366"/>
      <c r="R316" s="366"/>
      <c r="S316" s="366"/>
      <c r="T316" s="366"/>
      <c r="U316" s="366"/>
      <c r="V316" s="366"/>
      <c r="W316" s="366"/>
      <c r="X316" s="366"/>
      <c r="Y316" s="366"/>
      <c r="Z316" s="366"/>
      <c r="AA316" s="366"/>
      <c r="AB316" s="366"/>
      <c r="AC316" s="366"/>
      <c r="AD316" s="1"/>
      <c r="AE316" s="1"/>
      <c r="AF316" s="141"/>
      <c r="AG316" s="534"/>
      <c r="AH316" s="534"/>
      <c r="AI316" s="534"/>
      <c r="AJ316" s="1003"/>
      <c r="AK316" s="998"/>
      <c r="AL316" s="999"/>
      <c r="AM316" s="719"/>
      <c r="AN316" s="719"/>
      <c r="AO316" s="719"/>
      <c r="AP316" s="719"/>
      <c r="AQ316" s="719"/>
      <c r="AR316" s="719"/>
      <c r="AS316" s="719"/>
      <c r="AT316" s="719"/>
      <c r="AU316" s="719"/>
      <c r="AV316" s="719"/>
      <c r="AW316" s="719"/>
      <c r="AX316" s="719"/>
      <c r="AY316" s="719"/>
      <c r="AZ316" s="719"/>
      <c r="BA316" s="719"/>
      <c r="BB316" s="719"/>
      <c r="BC316" s="719"/>
      <c r="BD316" s="719"/>
      <c r="BE316" s="719"/>
      <c r="BF316" s="719"/>
      <c r="BG316" s="719"/>
      <c r="BH316" s="141"/>
      <c r="BI316" s="141"/>
    </row>
    <row r="317" spans="1:61" ht="15.75" customHeight="1" x14ac:dyDescent="0.4">
      <c r="A317" s="1"/>
      <c r="B317" s="1"/>
      <c r="C317" s="373"/>
      <c r="D317" s="373"/>
      <c r="E317" s="373"/>
      <c r="F317" s="851"/>
      <c r="G317" s="852"/>
      <c r="H317" s="853"/>
      <c r="I317" s="369" t="s">
        <v>191</v>
      </c>
      <c r="J317" s="369"/>
      <c r="K317" s="369"/>
      <c r="L317" s="369"/>
      <c r="M317" s="369"/>
      <c r="N317" s="369"/>
      <c r="O317" s="369"/>
      <c r="P317" s="369"/>
      <c r="Q317" s="369"/>
      <c r="R317" s="369"/>
      <c r="S317" s="369"/>
      <c r="T317" s="263" t="s">
        <v>189</v>
      </c>
      <c r="U317" s="264"/>
      <c r="V317" s="264"/>
      <c r="W317" s="351"/>
      <c r="X317" s="351"/>
      <c r="Y317" s="351"/>
      <c r="Z317" s="351"/>
      <c r="AA317" s="351"/>
      <c r="AB317" s="351"/>
      <c r="AC317" s="352"/>
      <c r="AD317" s="1"/>
      <c r="AE317" s="1"/>
      <c r="AF317" s="141"/>
      <c r="AG317" s="534"/>
      <c r="AH317" s="534"/>
      <c r="AI317" s="534"/>
      <c r="AJ317" s="1010"/>
      <c r="AK317" s="1011"/>
      <c r="AL317" s="1012"/>
      <c r="AM317" s="534" t="s">
        <v>191</v>
      </c>
      <c r="AN317" s="534"/>
      <c r="AO317" s="534"/>
      <c r="AP317" s="534"/>
      <c r="AQ317" s="534"/>
      <c r="AR317" s="534"/>
      <c r="AS317" s="534"/>
      <c r="AT317" s="534"/>
      <c r="AU317" s="534"/>
      <c r="AV317" s="534"/>
      <c r="AW317" s="534"/>
      <c r="AX317" s="662" t="s">
        <v>189</v>
      </c>
      <c r="AY317" s="663"/>
      <c r="AZ317" s="663"/>
      <c r="BA317" s="663"/>
      <c r="BB317" s="663"/>
      <c r="BC317" s="663"/>
      <c r="BD317" s="663"/>
      <c r="BE317" s="663"/>
      <c r="BF317" s="663"/>
      <c r="BG317" s="671"/>
      <c r="BH317" s="141"/>
      <c r="BI317" s="141"/>
    </row>
    <row r="318" spans="1:61" ht="15.75" customHeight="1" x14ac:dyDescent="0.4">
      <c r="A318" s="1"/>
      <c r="B318" s="1"/>
      <c r="C318" s="373"/>
      <c r="D318" s="373"/>
      <c r="E318" s="373"/>
      <c r="F318" s="851"/>
      <c r="G318" s="852"/>
      <c r="H318" s="853"/>
      <c r="I318" s="369"/>
      <c r="J318" s="369"/>
      <c r="K318" s="369"/>
      <c r="L318" s="369"/>
      <c r="M318" s="369"/>
      <c r="N318" s="369"/>
      <c r="O318" s="369"/>
      <c r="P318" s="369"/>
      <c r="Q318" s="369"/>
      <c r="R318" s="369"/>
      <c r="S318" s="369"/>
      <c r="T318" s="370"/>
      <c r="U318" s="370"/>
      <c r="V318" s="370"/>
      <c r="W318" s="370"/>
      <c r="X318" s="370"/>
      <c r="Y318" s="370"/>
      <c r="Z318" s="370"/>
      <c r="AA318" s="370"/>
      <c r="AB318" s="370"/>
      <c r="AC318" s="370"/>
      <c r="AD318" s="1"/>
      <c r="AE318" s="1"/>
      <c r="AF318" s="141"/>
      <c r="AG318" s="534"/>
      <c r="AH318" s="534"/>
      <c r="AI318" s="534"/>
      <c r="AJ318" s="1010"/>
      <c r="AK318" s="1011"/>
      <c r="AL318" s="1012"/>
      <c r="AM318" s="534"/>
      <c r="AN318" s="534"/>
      <c r="AO318" s="534"/>
      <c r="AP318" s="534"/>
      <c r="AQ318" s="534"/>
      <c r="AR318" s="534"/>
      <c r="AS318" s="534"/>
      <c r="AT318" s="534"/>
      <c r="AU318" s="534"/>
      <c r="AV318" s="534"/>
      <c r="AW318" s="534"/>
      <c r="AX318" s="723"/>
      <c r="AY318" s="723"/>
      <c r="AZ318" s="723"/>
      <c r="BA318" s="723"/>
      <c r="BB318" s="723"/>
      <c r="BC318" s="723"/>
      <c r="BD318" s="723"/>
      <c r="BE318" s="723"/>
      <c r="BF318" s="723"/>
      <c r="BG318" s="723"/>
      <c r="BH318" s="141"/>
      <c r="BI318" s="141"/>
    </row>
    <row r="319" spans="1:61" ht="15.75" customHeight="1" x14ac:dyDescent="0.4">
      <c r="A319" s="1"/>
      <c r="B319" s="1"/>
      <c r="C319" s="373"/>
      <c r="D319" s="373"/>
      <c r="E319" s="373"/>
      <c r="F319" s="851"/>
      <c r="G319" s="852"/>
      <c r="H319" s="853"/>
      <c r="I319" s="369"/>
      <c r="J319" s="369"/>
      <c r="K319" s="369"/>
      <c r="L319" s="369"/>
      <c r="M319" s="369"/>
      <c r="N319" s="369"/>
      <c r="O319" s="369"/>
      <c r="P319" s="369"/>
      <c r="Q319" s="369"/>
      <c r="R319" s="369"/>
      <c r="S319" s="369"/>
      <c r="T319" s="263" t="s">
        <v>190</v>
      </c>
      <c r="U319" s="264"/>
      <c r="V319" s="264"/>
      <c r="W319" s="351"/>
      <c r="X319" s="351"/>
      <c r="Y319" s="351"/>
      <c r="Z319" s="351"/>
      <c r="AA319" s="351"/>
      <c r="AB319" s="351"/>
      <c r="AC319" s="352"/>
      <c r="AD319" s="1"/>
      <c r="AE319" s="1"/>
      <c r="AF319" s="141"/>
      <c r="AG319" s="534"/>
      <c r="AH319" s="534"/>
      <c r="AI319" s="534"/>
      <c r="AJ319" s="1010"/>
      <c r="AK319" s="1011"/>
      <c r="AL319" s="1012"/>
      <c r="AM319" s="534"/>
      <c r="AN319" s="534"/>
      <c r="AO319" s="534"/>
      <c r="AP319" s="534"/>
      <c r="AQ319" s="534"/>
      <c r="AR319" s="534"/>
      <c r="AS319" s="534"/>
      <c r="AT319" s="534"/>
      <c r="AU319" s="534"/>
      <c r="AV319" s="534"/>
      <c r="AW319" s="534"/>
      <c r="AX319" s="662" t="s">
        <v>190</v>
      </c>
      <c r="AY319" s="663"/>
      <c r="AZ319" s="663"/>
      <c r="BA319" s="663"/>
      <c r="BB319" s="663"/>
      <c r="BC319" s="663"/>
      <c r="BD319" s="663"/>
      <c r="BE319" s="663"/>
      <c r="BF319" s="663"/>
      <c r="BG319" s="671"/>
      <c r="BH319" s="141"/>
      <c r="BI319" s="141"/>
    </row>
    <row r="320" spans="1:61" ht="15.75" customHeight="1" x14ac:dyDescent="0.4">
      <c r="A320" s="1"/>
      <c r="B320" s="1"/>
      <c r="C320" s="373"/>
      <c r="D320" s="373"/>
      <c r="E320" s="373"/>
      <c r="F320" s="825"/>
      <c r="G320" s="826"/>
      <c r="H320" s="827"/>
      <c r="I320" s="369"/>
      <c r="J320" s="369"/>
      <c r="K320" s="369"/>
      <c r="L320" s="369"/>
      <c r="M320" s="369"/>
      <c r="N320" s="369"/>
      <c r="O320" s="369"/>
      <c r="P320" s="369"/>
      <c r="Q320" s="369"/>
      <c r="R320" s="369"/>
      <c r="S320" s="369"/>
      <c r="T320" s="370"/>
      <c r="U320" s="370"/>
      <c r="V320" s="370"/>
      <c r="W320" s="370"/>
      <c r="X320" s="370"/>
      <c r="Y320" s="370"/>
      <c r="Z320" s="370"/>
      <c r="AA320" s="370"/>
      <c r="AB320" s="370"/>
      <c r="AC320" s="370"/>
      <c r="AD320" s="1"/>
      <c r="AE320" s="1"/>
      <c r="AF320" s="141"/>
      <c r="AG320" s="534"/>
      <c r="AH320" s="534"/>
      <c r="AI320" s="534"/>
      <c r="AJ320" s="1000"/>
      <c r="AK320" s="1001"/>
      <c r="AL320" s="1002"/>
      <c r="AM320" s="534"/>
      <c r="AN320" s="534"/>
      <c r="AO320" s="534"/>
      <c r="AP320" s="534"/>
      <c r="AQ320" s="534"/>
      <c r="AR320" s="534"/>
      <c r="AS320" s="534"/>
      <c r="AT320" s="534"/>
      <c r="AU320" s="534"/>
      <c r="AV320" s="534"/>
      <c r="AW320" s="534"/>
      <c r="AX320" s="723"/>
      <c r="AY320" s="723"/>
      <c r="AZ320" s="723"/>
      <c r="BA320" s="723"/>
      <c r="BB320" s="723"/>
      <c r="BC320" s="723"/>
      <c r="BD320" s="723"/>
      <c r="BE320" s="723"/>
      <c r="BF320" s="723"/>
      <c r="BG320" s="723"/>
      <c r="BH320" s="141"/>
      <c r="BI320" s="141"/>
    </row>
    <row r="321" spans="1:61" ht="16.5" customHeight="1" x14ac:dyDescent="0.4">
      <c r="A321" s="1"/>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49"/>
      <c r="AG321" s="149"/>
      <c r="AH321" s="149"/>
      <c r="AI321" s="149"/>
      <c r="AJ321" s="149"/>
      <c r="AK321" s="149"/>
      <c r="AL321" s="149"/>
      <c r="AM321" s="149"/>
      <c r="AN321" s="149"/>
      <c r="AO321" s="149"/>
      <c r="AP321" s="149"/>
      <c r="AQ321" s="149"/>
      <c r="AR321" s="149"/>
      <c r="AS321" s="149"/>
      <c r="AT321" s="149"/>
      <c r="AU321" s="149"/>
      <c r="AV321" s="149"/>
      <c r="AW321" s="149"/>
      <c r="AX321" s="149"/>
      <c r="AY321" s="149"/>
      <c r="AZ321" s="149"/>
      <c r="BA321" s="149"/>
      <c r="BB321" s="149"/>
      <c r="BC321" s="149"/>
      <c r="BD321" s="149"/>
      <c r="BE321" s="149"/>
      <c r="BF321" s="149"/>
      <c r="BG321" s="149"/>
      <c r="BH321" s="149"/>
      <c r="BI321" s="149"/>
    </row>
    <row r="322" spans="1:61" ht="16.5" customHeight="1" x14ac:dyDescent="0.4">
      <c r="A322" s="1"/>
      <c r="B322" s="10"/>
      <c r="C322" s="83" t="s">
        <v>80</v>
      </c>
      <c r="D322" s="413" t="s">
        <v>321</v>
      </c>
      <c r="E322" s="413"/>
      <c r="F322" s="413"/>
      <c r="G322" s="413"/>
      <c r="H322" s="413"/>
      <c r="I322" s="413"/>
      <c r="J322" s="413"/>
      <c r="K322" s="413"/>
      <c r="L322" s="413"/>
      <c r="M322" s="413"/>
      <c r="N322" s="413"/>
      <c r="O322" s="413"/>
      <c r="P322" s="413"/>
      <c r="Q322" s="413"/>
      <c r="R322" s="413"/>
      <c r="S322" s="413"/>
      <c r="T322" s="413"/>
      <c r="U322" s="413"/>
      <c r="V322" s="413"/>
      <c r="W322" s="413"/>
      <c r="X322" s="413"/>
      <c r="Y322" s="413"/>
      <c r="Z322" s="413"/>
      <c r="AA322" s="413"/>
      <c r="AB322" s="413"/>
      <c r="AC322" s="413"/>
      <c r="AD322" s="413"/>
      <c r="AE322" s="414"/>
      <c r="AF322" s="149"/>
      <c r="AG322" s="167" t="s">
        <v>80</v>
      </c>
      <c r="AH322" s="532" t="s">
        <v>321</v>
      </c>
      <c r="AI322" s="532"/>
      <c r="AJ322" s="532"/>
      <c r="AK322" s="532"/>
      <c r="AL322" s="532"/>
      <c r="AM322" s="532"/>
      <c r="AN322" s="532"/>
      <c r="AO322" s="532"/>
      <c r="AP322" s="532"/>
      <c r="AQ322" s="532"/>
      <c r="AR322" s="532"/>
      <c r="AS322" s="532"/>
      <c r="AT322" s="532"/>
      <c r="AU322" s="532"/>
      <c r="AV322" s="532"/>
      <c r="AW322" s="532"/>
      <c r="AX322" s="532"/>
      <c r="AY322" s="532"/>
      <c r="AZ322" s="532"/>
      <c r="BA322" s="532"/>
      <c r="BB322" s="532"/>
      <c r="BC322" s="532"/>
      <c r="BD322" s="532"/>
      <c r="BE322" s="532"/>
      <c r="BF322" s="532"/>
      <c r="BG322" s="532"/>
      <c r="BH322" s="532"/>
      <c r="BI322" s="533"/>
    </row>
    <row r="323" spans="1:61" ht="16.5" customHeight="1" x14ac:dyDescent="0.4">
      <c r="A323" s="1"/>
      <c r="B323" s="1"/>
      <c r="C323" s="770" t="s">
        <v>141</v>
      </c>
      <c r="D323" s="301"/>
      <c r="E323" s="773" t="s">
        <v>80</v>
      </c>
      <c r="F323" s="351"/>
      <c r="G323" s="352"/>
      <c r="H323" s="781" t="s">
        <v>276</v>
      </c>
      <c r="I323" s="782"/>
      <c r="J323" s="773"/>
      <c r="K323" s="351"/>
      <c r="L323" s="351"/>
      <c r="M323" s="352"/>
      <c r="N323" s="263" t="s">
        <v>75</v>
      </c>
      <c r="O323" s="264"/>
      <c r="P323" s="264"/>
      <c r="Q323" s="264"/>
      <c r="R323" s="264"/>
      <c r="S323" s="264"/>
      <c r="T323" s="264"/>
      <c r="U323" s="264"/>
      <c r="V323" s="372"/>
      <c r="W323" s="263" t="s">
        <v>76</v>
      </c>
      <c r="X323" s="264"/>
      <c r="Y323" s="264"/>
      <c r="Z323" s="264"/>
      <c r="AA323" s="264"/>
      <c r="AB323" s="264"/>
      <c r="AC323" s="264"/>
      <c r="AD323" s="264"/>
      <c r="AE323" s="372"/>
      <c r="AF323" s="141"/>
      <c r="AG323" s="905" t="s">
        <v>141</v>
      </c>
      <c r="AH323" s="588"/>
      <c r="AI323" s="662" t="s">
        <v>80</v>
      </c>
      <c r="AJ323" s="663"/>
      <c r="AK323" s="671"/>
      <c r="AL323" s="910" t="s">
        <v>276</v>
      </c>
      <c r="AM323" s="911"/>
      <c r="AN323" s="662"/>
      <c r="AO323" s="663"/>
      <c r="AP323" s="663"/>
      <c r="AQ323" s="671"/>
      <c r="AR323" s="662" t="s">
        <v>75</v>
      </c>
      <c r="AS323" s="663"/>
      <c r="AT323" s="663"/>
      <c r="AU323" s="663"/>
      <c r="AV323" s="663"/>
      <c r="AW323" s="663"/>
      <c r="AX323" s="663"/>
      <c r="AY323" s="663"/>
      <c r="AZ323" s="671"/>
      <c r="BA323" s="662" t="s">
        <v>76</v>
      </c>
      <c r="BB323" s="663"/>
      <c r="BC323" s="663"/>
      <c r="BD323" s="663"/>
      <c r="BE323" s="663"/>
      <c r="BF323" s="663"/>
      <c r="BG323" s="663"/>
      <c r="BH323" s="663"/>
      <c r="BI323" s="671"/>
    </row>
    <row r="324" spans="1:61" ht="16.5" customHeight="1" x14ac:dyDescent="0.4">
      <c r="A324" s="1"/>
      <c r="B324" s="1"/>
      <c r="C324" s="771"/>
      <c r="D324" s="772"/>
      <c r="E324" s="774"/>
      <c r="F324" s="417"/>
      <c r="G324" s="775"/>
      <c r="H324" s="783"/>
      <c r="I324" s="784"/>
      <c r="J324" s="774"/>
      <c r="K324" s="417"/>
      <c r="L324" s="417"/>
      <c r="M324" s="775"/>
      <c r="N324" s="263" t="s">
        <v>142</v>
      </c>
      <c r="O324" s="264"/>
      <c r="P324" s="776"/>
      <c r="Q324" s="777"/>
      <c r="R324" s="777"/>
      <c r="S324" s="778"/>
      <c r="T324" s="779" t="s">
        <v>143</v>
      </c>
      <c r="U324" s="779"/>
      <c r="V324" s="780"/>
      <c r="W324" s="263" t="s">
        <v>142</v>
      </c>
      <c r="X324" s="264"/>
      <c r="Y324" s="776"/>
      <c r="Z324" s="777"/>
      <c r="AA324" s="777"/>
      <c r="AB324" s="778"/>
      <c r="AC324" s="779" t="s">
        <v>143</v>
      </c>
      <c r="AD324" s="779"/>
      <c r="AE324" s="780"/>
      <c r="AF324" s="141"/>
      <c r="AG324" s="906"/>
      <c r="AH324" s="907"/>
      <c r="AI324" s="908"/>
      <c r="AJ324" s="531"/>
      <c r="AK324" s="909"/>
      <c r="AL324" s="912"/>
      <c r="AM324" s="913"/>
      <c r="AN324" s="908"/>
      <c r="AO324" s="531"/>
      <c r="AP324" s="531"/>
      <c r="AQ324" s="909"/>
      <c r="AR324" s="662" t="s">
        <v>142</v>
      </c>
      <c r="AS324" s="663"/>
      <c r="AT324" s="914"/>
      <c r="AU324" s="915"/>
      <c r="AV324" s="915"/>
      <c r="AW324" s="916"/>
      <c r="AX324" s="915" t="s">
        <v>143</v>
      </c>
      <c r="AY324" s="915"/>
      <c r="AZ324" s="917"/>
      <c r="BA324" s="662" t="s">
        <v>142</v>
      </c>
      <c r="BB324" s="663"/>
      <c r="BC324" s="914"/>
      <c r="BD324" s="915"/>
      <c r="BE324" s="915"/>
      <c r="BF324" s="916"/>
      <c r="BG324" s="915" t="s">
        <v>143</v>
      </c>
      <c r="BH324" s="915"/>
      <c r="BI324" s="917"/>
    </row>
    <row r="325" spans="1:61" ht="16.5" customHeight="1" x14ac:dyDescent="0.4">
      <c r="A325" s="1"/>
      <c r="B325" s="8"/>
      <c r="C325" s="861"/>
      <c r="D325" s="304"/>
      <c r="E325" s="820"/>
      <c r="F325" s="418"/>
      <c r="G325" s="821"/>
      <c r="H325" s="862"/>
      <c r="I325" s="863"/>
      <c r="J325" s="820"/>
      <c r="K325" s="418"/>
      <c r="L325" s="418"/>
      <c r="M325" s="821"/>
      <c r="N325" s="265"/>
      <c r="O325" s="266"/>
      <c r="P325" s="828"/>
      <c r="Q325" s="806"/>
      <c r="R325" s="806"/>
      <c r="S325" s="807"/>
      <c r="T325" s="785"/>
      <c r="U325" s="785"/>
      <c r="V325" s="786"/>
      <c r="W325" s="265"/>
      <c r="X325" s="266"/>
      <c r="Y325" s="828"/>
      <c r="Z325" s="806"/>
      <c r="AA325" s="806"/>
      <c r="AB325" s="807"/>
      <c r="AC325" s="785"/>
      <c r="AD325" s="785"/>
      <c r="AE325" s="786"/>
      <c r="AF325" s="169"/>
      <c r="AG325" s="1013"/>
      <c r="AH325" s="591"/>
      <c r="AI325" s="504"/>
      <c r="AJ325" s="505"/>
      <c r="AK325" s="673"/>
      <c r="AL325" s="1014"/>
      <c r="AM325" s="1015"/>
      <c r="AN325" s="504"/>
      <c r="AO325" s="505"/>
      <c r="AP325" s="505"/>
      <c r="AQ325" s="673"/>
      <c r="AR325" s="504"/>
      <c r="AS325" s="505"/>
      <c r="AT325" s="1016"/>
      <c r="AU325" s="995"/>
      <c r="AV325" s="995"/>
      <c r="AW325" s="996"/>
      <c r="AX325" s="995"/>
      <c r="AY325" s="995"/>
      <c r="AZ325" s="1017"/>
      <c r="BA325" s="504"/>
      <c r="BB325" s="505"/>
      <c r="BC325" s="1016"/>
      <c r="BD325" s="995"/>
      <c r="BE325" s="995"/>
      <c r="BF325" s="996"/>
      <c r="BG325" s="995"/>
      <c r="BH325" s="995"/>
      <c r="BI325" s="1017"/>
    </row>
    <row r="326" spans="1:61" ht="16.5" customHeight="1" x14ac:dyDescent="0.4">
      <c r="A326" s="1"/>
      <c r="B326" s="8"/>
      <c r="C326" s="802" t="s">
        <v>144</v>
      </c>
      <c r="D326" s="419"/>
      <c r="E326" s="419"/>
      <c r="F326" s="419"/>
      <c r="G326" s="419"/>
      <c r="H326" s="419"/>
      <c r="I326" s="419"/>
      <c r="J326" s="419"/>
      <c r="K326" s="419"/>
      <c r="L326" s="419"/>
      <c r="M326" s="803"/>
      <c r="N326" s="232" t="s">
        <v>145</v>
      </c>
      <c r="O326" s="248"/>
      <c r="P326" s="248"/>
      <c r="Q326" s="248"/>
      <c r="R326" s="249"/>
      <c r="S326" s="789" t="s">
        <v>146</v>
      </c>
      <c r="T326" s="790"/>
      <c r="U326" s="818" t="s">
        <v>147</v>
      </c>
      <c r="V326" s="331"/>
      <c r="W326" s="232" t="s">
        <v>145</v>
      </c>
      <c r="X326" s="248"/>
      <c r="Y326" s="248"/>
      <c r="Z326" s="248"/>
      <c r="AA326" s="249"/>
      <c r="AB326" s="789" t="s">
        <v>146</v>
      </c>
      <c r="AC326" s="790"/>
      <c r="AD326" s="818" t="s">
        <v>147</v>
      </c>
      <c r="AE326" s="331"/>
      <c r="AF326" s="169"/>
      <c r="AG326" s="918" t="s">
        <v>144</v>
      </c>
      <c r="AH326" s="545"/>
      <c r="AI326" s="545"/>
      <c r="AJ326" s="545"/>
      <c r="AK326" s="545"/>
      <c r="AL326" s="545"/>
      <c r="AM326" s="545"/>
      <c r="AN326" s="545"/>
      <c r="AO326" s="545"/>
      <c r="AP326" s="545"/>
      <c r="AQ326" s="919"/>
      <c r="AR326" s="546" t="s">
        <v>145</v>
      </c>
      <c r="AS326" s="547"/>
      <c r="AT326" s="547"/>
      <c r="AU326" s="547"/>
      <c r="AV326" s="592"/>
      <c r="AW326" s="920" t="s">
        <v>146</v>
      </c>
      <c r="AX326" s="921"/>
      <c r="AY326" s="924" t="s">
        <v>147</v>
      </c>
      <c r="AZ326" s="554"/>
      <c r="BA326" s="546" t="s">
        <v>145</v>
      </c>
      <c r="BB326" s="547"/>
      <c r="BC326" s="547"/>
      <c r="BD326" s="547"/>
      <c r="BE326" s="592"/>
      <c r="BF326" s="920" t="s">
        <v>146</v>
      </c>
      <c r="BG326" s="921"/>
      <c r="BH326" s="924" t="s">
        <v>147</v>
      </c>
      <c r="BI326" s="554"/>
    </row>
    <row r="327" spans="1:61" ht="16.5" customHeight="1" x14ac:dyDescent="0.4">
      <c r="A327" s="1"/>
      <c r="B327" s="1"/>
      <c r="C327" s="134" t="s">
        <v>315</v>
      </c>
      <c r="D327" s="384" t="s">
        <v>148</v>
      </c>
      <c r="E327" s="384"/>
      <c r="F327" s="384"/>
      <c r="G327" s="384"/>
      <c r="H327" s="384"/>
      <c r="I327" s="384"/>
      <c r="J327" s="384"/>
      <c r="K327" s="384"/>
      <c r="L327" s="384"/>
      <c r="M327" s="758"/>
      <c r="N327" s="250"/>
      <c r="O327" s="251"/>
      <c r="P327" s="251"/>
      <c r="Q327" s="251"/>
      <c r="R327" s="252"/>
      <c r="S327" s="791"/>
      <c r="T327" s="792"/>
      <c r="U327" s="819"/>
      <c r="V327" s="333"/>
      <c r="W327" s="250"/>
      <c r="X327" s="251"/>
      <c r="Y327" s="251"/>
      <c r="Z327" s="251"/>
      <c r="AA327" s="252"/>
      <c r="AB327" s="791"/>
      <c r="AC327" s="792"/>
      <c r="AD327" s="819"/>
      <c r="AE327" s="333"/>
      <c r="AF327" s="141"/>
      <c r="AG327" s="168" t="s">
        <v>315</v>
      </c>
      <c r="AH327" s="558" t="s">
        <v>148</v>
      </c>
      <c r="AI327" s="558"/>
      <c r="AJ327" s="558"/>
      <c r="AK327" s="558"/>
      <c r="AL327" s="558"/>
      <c r="AM327" s="558"/>
      <c r="AN327" s="558"/>
      <c r="AO327" s="558"/>
      <c r="AP327" s="558"/>
      <c r="AQ327" s="926"/>
      <c r="AR327" s="548"/>
      <c r="AS327" s="549"/>
      <c r="AT327" s="549"/>
      <c r="AU327" s="549"/>
      <c r="AV327" s="593"/>
      <c r="AW327" s="922"/>
      <c r="AX327" s="923"/>
      <c r="AY327" s="925"/>
      <c r="AZ327" s="556"/>
      <c r="BA327" s="548"/>
      <c r="BB327" s="549"/>
      <c r="BC327" s="549"/>
      <c r="BD327" s="549"/>
      <c r="BE327" s="593"/>
      <c r="BF327" s="922"/>
      <c r="BG327" s="923"/>
      <c r="BH327" s="925"/>
      <c r="BI327" s="556"/>
    </row>
    <row r="328" spans="1:61" ht="16.5" customHeight="1" x14ac:dyDescent="0.4">
      <c r="A328" s="1"/>
      <c r="B328" s="1"/>
      <c r="C328" s="132" t="s">
        <v>315</v>
      </c>
      <c r="D328" s="262" t="s">
        <v>149</v>
      </c>
      <c r="E328" s="262"/>
      <c r="F328" s="262"/>
      <c r="G328" s="262"/>
      <c r="H328" s="262"/>
      <c r="I328" s="262"/>
      <c r="J328" s="262"/>
      <c r="K328" s="262"/>
      <c r="L328" s="262"/>
      <c r="M328" s="801"/>
      <c r="N328" s="798"/>
      <c r="O328" s="799"/>
      <c r="P328" s="799"/>
      <c r="Q328" s="799"/>
      <c r="R328" s="800"/>
      <c r="S328" s="859"/>
      <c r="T328" s="247"/>
      <c r="U328" s="859"/>
      <c r="V328" s="860"/>
      <c r="W328" s="798"/>
      <c r="X328" s="799"/>
      <c r="Y328" s="799"/>
      <c r="Z328" s="799"/>
      <c r="AA328" s="800"/>
      <c r="AB328" s="859"/>
      <c r="AC328" s="247"/>
      <c r="AD328" s="859"/>
      <c r="AE328" s="860"/>
      <c r="AF328" s="141"/>
      <c r="AG328" s="146" t="s">
        <v>315</v>
      </c>
      <c r="AH328" s="474" t="s">
        <v>149</v>
      </c>
      <c r="AI328" s="474"/>
      <c r="AJ328" s="474"/>
      <c r="AK328" s="474"/>
      <c r="AL328" s="474"/>
      <c r="AM328" s="474"/>
      <c r="AN328" s="474"/>
      <c r="AO328" s="474"/>
      <c r="AP328" s="474"/>
      <c r="AQ328" s="927"/>
      <c r="AR328" s="928"/>
      <c r="AS328" s="929"/>
      <c r="AT328" s="929"/>
      <c r="AU328" s="929"/>
      <c r="AV328" s="930"/>
      <c r="AW328" s="931"/>
      <c r="AX328" s="932"/>
      <c r="AY328" s="931"/>
      <c r="AZ328" s="933"/>
      <c r="BA328" s="928"/>
      <c r="BB328" s="929"/>
      <c r="BC328" s="929"/>
      <c r="BD328" s="929"/>
      <c r="BE328" s="930"/>
      <c r="BF328" s="931"/>
      <c r="BG328" s="932"/>
      <c r="BH328" s="931"/>
      <c r="BI328" s="933"/>
    </row>
    <row r="329" spans="1:61" ht="16.5" customHeight="1" x14ac:dyDescent="0.4">
      <c r="A329" s="1"/>
      <c r="B329" s="1"/>
      <c r="C329" s="132" t="s">
        <v>315</v>
      </c>
      <c r="D329" s="262" t="s">
        <v>150</v>
      </c>
      <c r="E329" s="262"/>
      <c r="F329" s="262"/>
      <c r="G329" s="262"/>
      <c r="H329" s="262"/>
      <c r="I329" s="262"/>
      <c r="J329" s="262"/>
      <c r="K329" s="262"/>
      <c r="L329" s="262"/>
      <c r="M329" s="801"/>
      <c r="N329" s="793"/>
      <c r="O329" s="794"/>
      <c r="P329" s="794"/>
      <c r="Q329" s="794"/>
      <c r="R329" s="795"/>
      <c r="S329" s="796"/>
      <c r="T329" s="797"/>
      <c r="U329" s="796"/>
      <c r="V329" s="808"/>
      <c r="W329" s="793"/>
      <c r="X329" s="794"/>
      <c r="Y329" s="794"/>
      <c r="Z329" s="794"/>
      <c r="AA329" s="795"/>
      <c r="AB329" s="796"/>
      <c r="AC329" s="797"/>
      <c r="AD329" s="796"/>
      <c r="AE329" s="808"/>
      <c r="AF329" s="141"/>
      <c r="AG329" s="146" t="s">
        <v>315</v>
      </c>
      <c r="AH329" s="474" t="s">
        <v>150</v>
      </c>
      <c r="AI329" s="474"/>
      <c r="AJ329" s="474"/>
      <c r="AK329" s="474"/>
      <c r="AL329" s="474"/>
      <c r="AM329" s="474"/>
      <c r="AN329" s="474"/>
      <c r="AO329" s="474"/>
      <c r="AP329" s="474"/>
      <c r="AQ329" s="927"/>
      <c r="AR329" s="934"/>
      <c r="AS329" s="935"/>
      <c r="AT329" s="935"/>
      <c r="AU329" s="935"/>
      <c r="AV329" s="936"/>
      <c r="AW329" s="937"/>
      <c r="AX329" s="571"/>
      <c r="AY329" s="937"/>
      <c r="AZ329" s="938"/>
      <c r="BA329" s="934"/>
      <c r="BB329" s="935"/>
      <c r="BC329" s="935"/>
      <c r="BD329" s="935"/>
      <c r="BE329" s="936"/>
      <c r="BF329" s="937"/>
      <c r="BG329" s="571"/>
      <c r="BH329" s="937"/>
      <c r="BI329" s="938"/>
    </row>
    <row r="330" spans="1:61" ht="16.5" customHeight="1" x14ac:dyDescent="0.4">
      <c r="A330" s="1"/>
      <c r="B330" s="1"/>
      <c r="C330" s="2"/>
      <c r="D330" s="15" t="s">
        <v>151</v>
      </c>
      <c r="E330" s="417"/>
      <c r="F330" s="417"/>
      <c r="G330" s="417"/>
      <c r="H330" s="417"/>
      <c r="I330" s="417"/>
      <c r="J330" s="417"/>
      <c r="K330" s="417"/>
      <c r="L330" s="10" t="s">
        <v>152</v>
      </c>
      <c r="M330" s="8"/>
      <c r="N330" s="297" t="s">
        <v>153</v>
      </c>
      <c r="O330" s="233"/>
      <c r="P330" s="829"/>
      <c r="Q330" s="831"/>
      <c r="R330" s="832"/>
      <c r="S330" s="833"/>
      <c r="T330" s="837" t="s">
        <v>154</v>
      </c>
      <c r="U330" s="228"/>
      <c r="V330" s="229"/>
      <c r="W330" s="297" t="s">
        <v>153</v>
      </c>
      <c r="X330" s="233"/>
      <c r="Y330" s="829"/>
      <c r="Z330" s="831"/>
      <c r="AA330" s="832"/>
      <c r="AB330" s="833"/>
      <c r="AC330" s="837" t="s">
        <v>154</v>
      </c>
      <c r="AD330" s="228"/>
      <c r="AE330" s="229"/>
      <c r="AF330" s="141"/>
      <c r="AG330" s="147"/>
      <c r="AH330" s="148" t="s">
        <v>151</v>
      </c>
      <c r="AI330" s="531"/>
      <c r="AJ330" s="531"/>
      <c r="AK330" s="531"/>
      <c r="AL330" s="531"/>
      <c r="AM330" s="531"/>
      <c r="AN330" s="531"/>
      <c r="AO330" s="531"/>
      <c r="AP330" s="149" t="s">
        <v>152</v>
      </c>
      <c r="AQ330" s="169"/>
      <c r="AR330" s="573" t="s">
        <v>153</v>
      </c>
      <c r="AS330" s="574"/>
      <c r="AT330" s="939"/>
      <c r="AU330" s="941"/>
      <c r="AV330" s="942"/>
      <c r="AW330" s="943"/>
      <c r="AX330" s="947" t="s">
        <v>154</v>
      </c>
      <c r="AY330" s="582"/>
      <c r="AZ330" s="583"/>
      <c r="BA330" s="573" t="s">
        <v>153</v>
      </c>
      <c r="BB330" s="574"/>
      <c r="BC330" s="939"/>
      <c r="BD330" s="941"/>
      <c r="BE330" s="942"/>
      <c r="BF330" s="943"/>
      <c r="BG330" s="947" t="s">
        <v>154</v>
      </c>
      <c r="BH330" s="582"/>
      <c r="BI330" s="583"/>
    </row>
    <row r="331" spans="1:61" ht="16.5" customHeight="1" x14ac:dyDescent="0.4">
      <c r="A331" s="1"/>
      <c r="B331" s="1"/>
      <c r="C331" s="16"/>
      <c r="D331" s="17"/>
      <c r="E331" s="17"/>
      <c r="F331" s="17"/>
      <c r="G331" s="17"/>
      <c r="H331" s="17"/>
      <c r="I331" s="17"/>
      <c r="J331" s="17"/>
      <c r="K331" s="17"/>
      <c r="L331" s="17"/>
      <c r="M331" s="9"/>
      <c r="N331" s="234"/>
      <c r="O331" s="235"/>
      <c r="P331" s="830"/>
      <c r="Q331" s="834"/>
      <c r="R331" s="835"/>
      <c r="S331" s="836"/>
      <c r="T331" s="838"/>
      <c r="U331" s="230"/>
      <c r="V331" s="231"/>
      <c r="W331" s="234"/>
      <c r="X331" s="235"/>
      <c r="Y331" s="830"/>
      <c r="Z331" s="834"/>
      <c r="AA331" s="835"/>
      <c r="AB331" s="836"/>
      <c r="AC331" s="838"/>
      <c r="AD331" s="230"/>
      <c r="AE331" s="231"/>
      <c r="AF331" s="141"/>
      <c r="AG331" s="150"/>
      <c r="AH331" s="151"/>
      <c r="AI331" s="151"/>
      <c r="AJ331" s="151"/>
      <c r="AK331" s="151"/>
      <c r="AL331" s="151"/>
      <c r="AM331" s="151"/>
      <c r="AN331" s="151"/>
      <c r="AO331" s="151"/>
      <c r="AP331" s="151"/>
      <c r="AQ331" s="116"/>
      <c r="AR331" s="575"/>
      <c r="AS331" s="507"/>
      <c r="AT331" s="940"/>
      <c r="AU331" s="944"/>
      <c r="AV331" s="945"/>
      <c r="AW331" s="946"/>
      <c r="AX331" s="948"/>
      <c r="AY331" s="584"/>
      <c r="AZ331" s="585"/>
      <c r="BA331" s="575"/>
      <c r="BB331" s="507"/>
      <c r="BC331" s="940"/>
      <c r="BD331" s="944"/>
      <c r="BE331" s="945"/>
      <c r="BF331" s="946"/>
      <c r="BG331" s="948"/>
      <c r="BH331" s="584"/>
      <c r="BI331" s="585"/>
    </row>
    <row r="332" spans="1:61" ht="16.5" customHeight="1" x14ac:dyDescent="0.4">
      <c r="A332" s="1"/>
      <c r="B332" s="1"/>
      <c r="C332" s="815" t="s">
        <v>155</v>
      </c>
      <c r="D332" s="816"/>
      <c r="E332" s="816"/>
      <c r="F332" s="816"/>
      <c r="G332" s="816"/>
      <c r="H332" s="816"/>
      <c r="I332" s="816"/>
      <c r="J332" s="816"/>
      <c r="K332" s="816"/>
      <c r="L332" s="816"/>
      <c r="M332" s="817"/>
      <c r="N332" s="232" t="s">
        <v>145</v>
      </c>
      <c r="O332" s="248"/>
      <c r="P332" s="248"/>
      <c r="Q332" s="248"/>
      <c r="R332" s="248"/>
      <c r="S332" s="249"/>
      <c r="T332" s="299" t="s">
        <v>147</v>
      </c>
      <c r="U332" s="300"/>
      <c r="V332" s="301"/>
      <c r="W332" s="232" t="s">
        <v>145</v>
      </c>
      <c r="X332" s="248"/>
      <c r="Y332" s="248"/>
      <c r="Z332" s="248"/>
      <c r="AA332" s="248"/>
      <c r="AB332" s="249"/>
      <c r="AC332" s="300" t="s">
        <v>147</v>
      </c>
      <c r="AD332" s="300"/>
      <c r="AE332" s="301"/>
      <c r="AF332" s="141"/>
      <c r="AG332" s="949" t="s">
        <v>155</v>
      </c>
      <c r="AH332" s="950"/>
      <c r="AI332" s="950"/>
      <c r="AJ332" s="950"/>
      <c r="AK332" s="950"/>
      <c r="AL332" s="950"/>
      <c r="AM332" s="950"/>
      <c r="AN332" s="950"/>
      <c r="AO332" s="950"/>
      <c r="AP332" s="950"/>
      <c r="AQ332" s="951"/>
      <c r="AR332" s="546" t="s">
        <v>145</v>
      </c>
      <c r="AS332" s="547"/>
      <c r="AT332" s="547"/>
      <c r="AU332" s="547"/>
      <c r="AV332" s="547"/>
      <c r="AW332" s="592"/>
      <c r="AX332" s="586" t="s">
        <v>147</v>
      </c>
      <c r="AY332" s="587"/>
      <c r="AZ332" s="588"/>
      <c r="BA332" s="546" t="s">
        <v>145</v>
      </c>
      <c r="BB332" s="547"/>
      <c r="BC332" s="547"/>
      <c r="BD332" s="547"/>
      <c r="BE332" s="547"/>
      <c r="BF332" s="592"/>
      <c r="BG332" s="587" t="s">
        <v>147</v>
      </c>
      <c r="BH332" s="587"/>
      <c r="BI332" s="588"/>
    </row>
    <row r="333" spans="1:61" ht="16.5" customHeight="1" x14ac:dyDescent="0.4">
      <c r="A333" s="1"/>
      <c r="B333" s="1"/>
      <c r="C333" s="134" t="s">
        <v>315</v>
      </c>
      <c r="D333" s="384" t="s">
        <v>156</v>
      </c>
      <c r="E333" s="384"/>
      <c r="F333" s="384"/>
      <c r="G333" s="384"/>
      <c r="H333" s="384"/>
      <c r="I333" s="384"/>
      <c r="J333" s="384"/>
      <c r="K333" s="384"/>
      <c r="L333" s="384"/>
      <c r="M333" s="758"/>
      <c r="N333" s="250"/>
      <c r="O333" s="251"/>
      <c r="P333" s="251"/>
      <c r="Q333" s="251"/>
      <c r="R333" s="251"/>
      <c r="S333" s="252"/>
      <c r="T333" s="302"/>
      <c r="U333" s="303"/>
      <c r="V333" s="304"/>
      <c r="W333" s="250"/>
      <c r="X333" s="251"/>
      <c r="Y333" s="251"/>
      <c r="Z333" s="251"/>
      <c r="AA333" s="251"/>
      <c r="AB333" s="252"/>
      <c r="AC333" s="303"/>
      <c r="AD333" s="303"/>
      <c r="AE333" s="304"/>
      <c r="AF333" s="141"/>
      <c r="AG333" s="168" t="s">
        <v>315</v>
      </c>
      <c r="AH333" s="558" t="s">
        <v>156</v>
      </c>
      <c r="AI333" s="558"/>
      <c r="AJ333" s="558"/>
      <c r="AK333" s="558"/>
      <c r="AL333" s="558"/>
      <c r="AM333" s="558"/>
      <c r="AN333" s="558"/>
      <c r="AO333" s="558"/>
      <c r="AP333" s="558"/>
      <c r="AQ333" s="926"/>
      <c r="AR333" s="548"/>
      <c r="AS333" s="549"/>
      <c r="AT333" s="549"/>
      <c r="AU333" s="549"/>
      <c r="AV333" s="549"/>
      <c r="AW333" s="593"/>
      <c r="AX333" s="589"/>
      <c r="AY333" s="590"/>
      <c r="AZ333" s="591"/>
      <c r="BA333" s="548"/>
      <c r="BB333" s="549"/>
      <c r="BC333" s="549"/>
      <c r="BD333" s="549"/>
      <c r="BE333" s="549"/>
      <c r="BF333" s="593"/>
      <c r="BG333" s="590"/>
      <c r="BH333" s="590"/>
      <c r="BI333" s="591"/>
    </row>
    <row r="334" spans="1:61" ht="16.5" customHeight="1" x14ac:dyDescent="0.4">
      <c r="A334" s="1"/>
      <c r="B334" s="1"/>
      <c r="C334" s="132" t="s">
        <v>315</v>
      </c>
      <c r="D334" s="262" t="s">
        <v>157</v>
      </c>
      <c r="E334" s="262"/>
      <c r="F334" s="262"/>
      <c r="G334" s="262"/>
      <c r="H334" s="262"/>
      <c r="I334" s="262"/>
      <c r="J334" s="262"/>
      <c r="K334" s="262"/>
      <c r="L334" s="262"/>
      <c r="M334" s="801"/>
      <c r="N334" s="749"/>
      <c r="O334" s="750"/>
      <c r="P334" s="750"/>
      <c r="Q334" s="750"/>
      <c r="R334" s="750"/>
      <c r="S334" s="751"/>
      <c r="T334" s="755"/>
      <c r="U334" s="756"/>
      <c r="V334" s="757"/>
      <c r="W334" s="749"/>
      <c r="X334" s="750"/>
      <c r="Y334" s="750"/>
      <c r="Z334" s="750"/>
      <c r="AA334" s="750"/>
      <c r="AB334" s="751"/>
      <c r="AC334" s="755"/>
      <c r="AD334" s="756"/>
      <c r="AE334" s="757"/>
      <c r="AF334" s="141"/>
      <c r="AG334" s="146" t="s">
        <v>315</v>
      </c>
      <c r="AH334" s="474" t="s">
        <v>157</v>
      </c>
      <c r="AI334" s="474"/>
      <c r="AJ334" s="474"/>
      <c r="AK334" s="474"/>
      <c r="AL334" s="474"/>
      <c r="AM334" s="474"/>
      <c r="AN334" s="474"/>
      <c r="AO334" s="474"/>
      <c r="AP334" s="474"/>
      <c r="AQ334" s="927"/>
      <c r="AR334" s="952"/>
      <c r="AS334" s="953"/>
      <c r="AT334" s="953"/>
      <c r="AU334" s="953"/>
      <c r="AV334" s="953"/>
      <c r="AW334" s="954"/>
      <c r="AX334" s="955"/>
      <c r="AY334" s="956"/>
      <c r="AZ334" s="957"/>
      <c r="BA334" s="952"/>
      <c r="BB334" s="953"/>
      <c r="BC334" s="953"/>
      <c r="BD334" s="953"/>
      <c r="BE334" s="953"/>
      <c r="BF334" s="954"/>
      <c r="BG334" s="955"/>
      <c r="BH334" s="956"/>
      <c r="BI334" s="957"/>
    </row>
    <row r="335" spans="1:61" ht="16.5" customHeight="1" x14ac:dyDescent="0.4">
      <c r="A335" s="1"/>
      <c r="B335" s="1"/>
      <c r="C335" s="132" t="s">
        <v>315</v>
      </c>
      <c r="D335" s="262" t="s">
        <v>158</v>
      </c>
      <c r="E335" s="262"/>
      <c r="F335" s="262"/>
      <c r="G335" s="262"/>
      <c r="H335" s="262"/>
      <c r="I335" s="262"/>
      <c r="J335" s="262"/>
      <c r="K335" s="262"/>
      <c r="L335" s="262"/>
      <c r="M335" s="801"/>
      <c r="N335" s="743"/>
      <c r="O335" s="744"/>
      <c r="P335" s="744"/>
      <c r="Q335" s="744"/>
      <c r="R335" s="744"/>
      <c r="S335" s="745"/>
      <c r="T335" s="746"/>
      <c r="U335" s="747"/>
      <c r="V335" s="748"/>
      <c r="W335" s="743"/>
      <c r="X335" s="744"/>
      <c r="Y335" s="744"/>
      <c r="Z335" s="744"/>
      <c r="AA335" s="744"/>
      <c r="AB335" s="745"/>
      <c r="AC335" s="746"/>
      <c r="AD335" s="747"/>
      <c r="AE335" s="748"/>
      <c r="AF335" s="141"/>
      <c r="AG335" s="146" t="s">
        <v>315</v>
      </c>
      <c r="AH335" s="474" t="s">
        <v>158</v>
      </c>
      <c r="AI335" s="474"/>
      <c r="AJ335" s="474"/>
      <c r="AK335" s="474"/>
      <c r="AL335" s="474"/>
      <c r="AM335" s="474"/>
      <c r="AN335" s="474"/>
      <c r="AO335" s="474"/>
      <c r="AP335" s="474"/>
      <c r="AQ335" s="927"/>
      <c r="AR335" s="958"/>
      <c r="AS335" s="959"/>
      <c r="AT335" s="959"/>
      <c r="AU335" s="959"/>
      <c r="AV335" s="959"/>
      <c r="AW335" s="960"/>
      <c r="AX335" s="961"/>
      <c r="AY335" s="962"/>
      <c r="AZ335" s="963"/>
      <c r="BA335" s="958"/>
      <c r="BB335" s="959"/>
      <c r="BC335" s="959"/>
      <c r="BD335" s="959"/>
      <c r="BE335" s="959"/>
      <c r="BF335" s="960"/>
      <c r="BG335" s="961"/>
      <c r="BH335" s="962"/>
      <c r="BI335" s="963"/>
    </row>
    <row r="336" spans="1:61" ht="16.5" customHeight="1" x14ac:dyDescent="0.4">
      <c r="A336" s="1"/>
      <c r="B336" s="1"/>
      <c r="C336" s="132" t="s">
        <v>315</v>
      </c>
      <c r="D336" s="262" t="s">
        <v>150</v>
      </c>
      <c r="E336" s="262"/>
      <c r="F336" s="262"/>
      <c r="G336" s="262"/>
      <c r="H336" s="262"/>
      <c r="I336" s="262"/>
      <c r="J336" s="262"/>
      <c r="K336" s="262"/>
      <c r="L336" s="262"/>
      <c r="M336" s="801"/>
      <c r="N336" s="856"/>
      <c r="O336" s="857"/>
      <c r="P336" s="857"/>
      <c r="Q336" s="857"/>
      <c r="R336" s="857"/>
      <c r="S336" s="858"/>
      <c r="T336" s="840"/>
      <c r="U336" s="841"/>
      <c r="V336" s="842"/>
      <c r="W336" s="856"/>
      <c r="X336" s="857"/>
      <c r="Y336" s="857"/>
      <c r="Z336" s="857"/>
      <c r="AA336" s="857"/>
      <c r="AB336" s="858"/>
      <c r="AC336" s="840"/>
      <c r="AD336" s="841"/>
      <c r="AE336" s="842"/>
      <c r="AF336" s="141"/>
      <c r="AG336" s="146" t="s">
        <v>315</v>
      </c>
      <c r="AH336" s="474" t="s">
        <v>150</v>
      </c>
      <c r="AI336" s="474"/>
      <c r="AJ336" s="474"/>
      <c r="AK336" s="474"/>
      <c r="AL336" s="474"/>
      <c r="AM336" s="474"/>
      <c r="AN336" s="474"/>
      <c r="AO336" s="474"/>
      <c r="AP336" s="474"/>
      <c r="AQ336" s="927"/>
      <c r="AR336" s="964"/>
      <c r="AS336" s="965"/>
      <c r="AT336" s="965"/>
      <c r="AU336" s="965"/>
      <c r="AV336" s="965"/>
      <c r="AW336" s="966"/>
      <c r="AX336" s="967"/>
      <c r="AY336" s="968"/>
      <c r="AZ336" s="969"/>
      <c r="BA336" s="964"/>
      <c r="BB336" s="965"/>
      <c r="BC336" s="965"/>
      <c r="BD336" s="965"/>
      <c r="BE336" s="965"/>
      <c r="BF336" s="966"/>
      <c r="BG336" s="967"/>
      <c r="BH336" s="968"/>
      <c r="BI336" s="969"/>
    </row>
    <row r="337" spans="1:61" ht="16.5" customHeight="1" x14ac:dyDescent="0.4">
      <c r="A337" s="1"/>
      <c r="B337" s="1"/>
      <c r="C337" s="2"/>
      <c r="D337" s="15" t="s">
        <v>151</v>
      </c>
      <c r="E337" s="343"/>
      <c r="F337" s="343"/>
      <c r="G337" s="343"/>
      <c r="H337" s="343"/>
      <c r="I337" s="343"/>
      <c r="J337" s="343"/>
      <c r="K337" s="343"/>
      <c r="L337" s="10" t="s">
        <v>152</v>
      </c>
      <c r="M337" s="8"/>
      <c r="N337" s="232" t="s">
        <v>159</v>
      </c>
      <c r="O337" s="248"/>
      <c r="P337" s="249"/>
      <c r="Q337" s="874"/>
      <c r="R337" s="233"/>
      <c r="S337" s="829"/>
      <c r="T337" s="837" t="s">
        <v>154</v>
      </c>
      <c r="U337" s="228"/>
      <c r="V337" s="229"/>
      <c r="W337" s="232" t="s">
        <v>159</v>
      </c>
      <c r="X337" s="248"/>
      <c r="Y337" s="249"/>
      <c r="Z337" s="876"/>
      <c r="AA337" s="877"/>
      <c r="AB337" s="878"/>
      <c r="AC337" s="837" t="s">
        <v>154</v>
      </c>
      <c r="AD337" s="228"/>
      <c r="AE337" s="229"/>
      <c r="AF337" s="141"/>
      <c r="AG337" s="147"/>
      <c r="AH337" s="148" t="s">
        <v>151</v>
      </c>
      <c r="AI337" s="474"/>
      <c r="AJ337" s="474"/>
      <c r="AK337" s="474"/>
      <c r="AL337" s="474"/>
      <c r="AM337" s="474"/>
      <c r="AN337" s="474"/>
      <c r="AO337" s="474"/>
      <c r="AP337" s="149" t="s">
        <v>152</v>
      </c>
      <c r="AQ337" s="169"/>
      <c r="AR337" s="546" t="s">
        <v>159</v>
      </c>
      <c r="AS337" s="547"/>
      <c r="AT337" s="592"/>
      <c r="AU337" s="970"/>
      <c r="AV337" s="574"/>
      <c r="AW337" s="939"/>
      <c r="AX337" s="947" t="s">
        <v>154</v>
      </c>
      <c r="AY337" s="582"/>
      <c r="AZ337" s="583"/>
      <c r="BA337" s="546" t="s">
        <v>159</v>
      </c>
      <c r="BB337" s="547"/>
      <c r="BC337" s="592"/>
      <c r="BD337" s="941"/>
      <c r="BE337" s="942"/>
      <c r="BF337" s="943"/>
      <c r="BG337" s="947" t="s">
        <v>154</v>
      </c>
      <c r="BH337" s="582"/>
      <c r="BI337" s="583"/>
    </row>
    <row r="338" spans="1:61" ht="16.5" customHeight="1" x14ac:dyDescent="0.4">
      <c r="A338" s="1"/>
      <c r="B338" s="1"/>
      <c r="C338" s="16"/>
      <c r="D338" s="17"/>
      <c r="E338" s="17"/>
      <c r="F338" s="17"/>
      <c r="G338" s="17"/>
      <c r="H338" s="17"/>
      <c r="I338" s="17"/>
      <c r="J338" s="17"/>
      <c r="K338" s="17"/>
      <c r="L338" s="17"/>
      <c r="M338" s="9"/>
      <c r="N338" s="250"/>
      <c r="O338" s="251"/>
      <c r="P338" s="252"/>
      <c r="Q338" s="875"/>
      <c r="R338" s="235"/>
      <c r="S338" s="830"/>
      <c r="T338" s="838"/>
      <c r="U338" s="230"/>
      <c r="V338" s="231"/>
      <c r="W338" s="250"/>
      <c r="X338" s="251"/>
      <c r="Y338" s="252"/>
      <c r="Z338" s="879"/>
      <c r="AA338" s="880"/>
      <c r="AB338" s="881"/>
      <c r="AC338" s="838"/>
      <c r="AD338" s="230"/>
      <c r="AE338" s="231"/>
      <c r="AF338" s="141"/>
      <c r="AG338" s="150"/>
      <c r="AH338" s="151"/>
      <c r="AI338" s="151"/>
      <c r="AJ338" s="151"/>
      <c r="AK338" s="151"/>
      <c r="AL338" s="151"/>
      <c r="AM338" s="151"/>
      <c r="AN338" s="151"/>
      <c r="AO338" s="151"/>
      <c r="AP338" s="151"/>
      <c r="AQ338" s="116"/>
      <c r="AR338" s="548"/>
      <c r="AS338" s="549"/>
      <c r="AT338" s="593"/>
      <c r="AU338" s="971"/>
      <c r="AV338" s="507"/>
      <c r="AW338" s="940"/>
      <c r="AX338" s="948"/>
      <c r="AY338" s="584"/>
      <c r="AZ338" s="585"/>
      <c r="BA338" s="548"/>
      <c r="BB338" s="549"/>
      <c r="BC338" s="593"/>
      <c r="BD338" s="944"/>
      <c r="BE338" s="945"/>
      <c r="BF338" s="946"/>
      <c r="BG338" s="948"/>
      <c r="BH338" s="584"/>
      <c r="BI338" s="585"/>
    </row>
    <row r="339" spans="1:61" ht="16.5" customHeight="1" x14ac:dyDescent="0.4">
      <c r="A339" s="1"/>
      <c r="B339" s="1"/>
      <c r="C339" s="385" t="s">
        <v>160</v>
      </c>
      <c r="D339" s="386"/>
      <c r="E339" s="386"/>
      <c r="F339" s="386"/>
      <c r="G339" s="386"/>
      <c r="H339" s="386"/>
      <c r="I339" s="386"/>
      <c r="J339" s="386"/>
      <c r="K339" s="386"/>
      <c r="L339" s="386"/>
      <c r="M339" s="423"/>
      <c r="N339" s="752" t="s">
        <v>145</v>
      </c>
      <c r="O339" s="753"/>
      <c r="P339" s="753"/>
      <c r="Q339" s="753"/>
      <c r="R339" s="754"/>
      <c r="S339" s="130" t="s">
        <v>161</v>
      </c>
      <c r="T339" s="787" t="s">
        <v>356</v>
      </c>
      <c r="U339" s="788"/>
      <c r="V339" s="392"/>
      <c r="W339" s="236" t="s">
        <v>145</v>
      </c>
      <c r="X339" s="237"/>
      <c r="Y339" s="237"/>
      <c r="Z339" s="237"/>
      <c r="AA339" s="238"/>
      <c r="AB339" s="130" t="s">
        <v>161</v>
      </c>
      <c r="AC339" s="787" t="s">
        <v>357</v>
      </c>
      <c r="AD339" s="788"/>
      <c r="AE339" s="392"/>
      <c r="AF339" s="141"/>
      <c r="AG339" s="618" t="s">
        <v>160</v>
      </c>
      <c r="AH339" s="619"/>
      <c r="AI339" s="619"/>
      <c r="AJ339" s="619"/>
      <c r="AK339" s="619"/>
      <c r="AL339" s="619"/>
      <c r="AM339" s="619"/>
      <c r="AN339" s="619"/>
      <c r="AO339" s="619"/>
      <c r="AP339" s="619"/>
      <c r="AQ339" s="692"/>
      <c r="AR339" s="972" t="s">
        <v>145</v>
      </c>
      <c r="AS339" s="973"/>
      <c r="AT339" s="973"/>
      <c r="AU339" s="973"/>
      <c r="AV339" s="974"/>
      <c r="AW339" s="155" t="s">
        <v>161</v>
      </c>
      <c r="AX339" s="787" t="s">
        <v>356</v>
      </c>
      <c r="AY339" s="788"/>
      <c r="AZ339" s="392"/>
      <c r="BA339" s="236" t="s">
        <v>145</v>
      </c>
      <c r="BB339" s="237"/>
      <c r="BC339" s="237"/>
      <c r="BD339" s="237"/>
      <c r="BE339" s="238"/>
      <c r="BF339" s="130" t="s">
        <v>161</v>
      </c>
      <c r="BG339" s="787" t="s">
        <v>357</v>
      </c>
      <c r="BH339" s="788"/>
      <c r="BI339" s="392"/>
    </row>
    <row r="340" spans="1:61" ht="16.5" customHeight="1" x14ac:dyDescent="0.4">
      <c r="A340" s="1"/>
      <c r="B340" s="1"/>
      <c r="C340" s="429" t="s">
        <v>162</v>
      </c>
      <c r="D340" s="430"/>
      <c r="E340" s="430"/>
      <c r="F340" s="430"/>
      <c r="G340" s="430"/>
      <c r="H340" s="430"/>
      <c r="I340" s="430"/>
      <c r="J340" s="430"/>
      <c r="K340" s="430"/>
      <c r="L340" s="430"/>
      <c r="M340" s="759"/>
      <c r="N340" s="749"/>
      <c r="O340" s="750"/>
      <c r="P340" s="750"/>
      <c r="Q340" s="750"/>
      <c r="R340" s="751"/>
      <c r="S340" s="126"/>
      <c r="T340" s="755"/>
      <c r="U340" s="756"/>
      <c r="V340" s="757"/>
      <c r="W340" s="749"/>
      <c r="X340" s="750"/>
      <c r="Y340" s="750"/>
      <c r="Z340" s="750"/>
      <c r="AA340" s="751"/>
      <c r="AB340" s="127"/>
      <c r="AC340" s="389"/>
      <c r="AD340" s="390"/>
      <c r="AE340" s="391"/>
      <c r="AF340" s="141"/>
      <c r="AG340" s="626" t="s">
        <v>162</v>
      </c>
      <c r="AH340" s="627"/>
      <c r="AI340" s="627"/>
      <c r="AJ340" s="627"/>
      <c r="AK340" s="627"/>
      <c r="AL340" s="627"/>
      <c r="AM340" s="627"/>
      <c r="AN340" s="627"/>
      <c r="AO340" s="627"/>
      <c r="AP340" s="627"/>
      <c r="AQ340" s="975"/>
      <c r="AR340" s="952"/>
      <c r="AS340" s="953"/>
      <c r="AT340" s="953"/>
      <c r="AU340" s="953"/>
      <c r="AV340" s="954"/>
      <c r="AW340" s="170"/>
      <c r="AX340" s="955"/>
      <c r="AY340" s="956"/>
      <c r="AZ340" s="957"/>
      <c r="BA340" s="952"/>
      <c r="BB340" s="953"/>
      <c r="BC340" s="953"/>
      <c r="BD340" s="953"/>
      <c r="BE340" s="954"/>
      <c r="BF340" s="171"/>
      <c r="BG340" s="976"/>
      <c r="BH340" s="977"/>
      <c r="BI340" s="978"/>
    </row>
    <row r="341" spans="1:61" ht="16.5" customHeight="1" x14ac:dyDescent="0.4">
      <c r="A341" s="1"/>
      <c r="B341" s="8"/>
      <c r="C341" s="131" t="s">
        <v>315</v>
      </c>
      <c r="D341" s="384" t="s">
        <v>163</v>
      </c>
      <c r="E341" s="384"/>
      <c r="F341" s="384"/>
      <c r="G341" s="384"/>
      <c r="H341" s="384"/>
      <c r="I341" s="384"/>
      <c r="J341" s="384"/>
      <c r="K341" s="384"/>
      <c r="L341" s="384"/>
      <c r="M341" s="758"/>
      <c r="N341" s="743"/>
      <c r="O341" s="744"/>
      <c r="P341" s="744"/>
      <c r="Q341" s="744"/>
      <c r="R341" s="745"/>
      <c r="S341" s="128"/>
      <c r="T341" s="746"/>
      <c r="U341" s="747"/>
      <c r="V341" s="748"/>
      <c r="W341" s="743"/>
      <c r="X341" s="744"/>
      <c r="Y341" s="744"/>
      <c r="Z341" s="744"/>
      <c r="AA341" s="745"/>
      <c r="AB341" s="129"/>
      <c r="AC341" s="275"/>
      <c r="AD341" s="276"/>
      <c r="AE341" s="277"/>
      <c r="AF341" s="169"/>
      <c r="AG341" s="152" t="s">
        <v>315</v>
      </c>
      <c r="AH341" s="558" t="s">
        <v>163</v>
      </c>
      <c r="AI341" s="558"/>
      <c r="AJ341" s="558"/>
      <c r="AK341" s="558"/>
      <c r="AL341" s="558"/>
      <c r="AM341" s="558"/>
      <c r="AN341" s="558"/>
      <c r="AO341" s="558"/>
      <c r="AP341" s="558"/>
      <c r="AQ341" s="926"/>
      <c r="AR341" s="958"/>
      <c r="AS341" s="959"/>
      <c r="AT341" s="959"/>
      <c r="AU341" s="959"/>
      <c r="AV341" s="960"/>
      <c r="AW341" s="172"/>
      <c r="AX341" s="961"/>
      <c r="AY341" s="962"/>
      <c r="AZ341" s="963"/>
      <c r="BA341" s="958"/>
      <c r="BB341" s="959"/>
      <c r="BC341" s="959"/>
      <c r="BD341" s="959"/>
      <c r="BE341" s="960"/>
      <c r="BF341" s="173"/>
      <c r="BG341" s="644"/>
      <c r="BH341" s="645"/>
      <c r="BI341" s="646"/>
    </row>
    <row r="342" spans="1:61" ht="16.5" customHeight="1" x14ac:dyDescent="0.4">
      <c r="A342" s="1"/>
      <c r="B342" s="8"/>
      <c r="C342" s="132" t="s">
        <v>315</v>
      </c>
      <c r="D342" s="262" t="s">
        <v>164</v>
      </c>
      <c r="E342" s="262"/>
      <c r="F342" s="262"/>
      <c r="G342" s="262"/>
      <c r="H342" s="262"/>
      <c r="I342" s="262"/>
      <c r="J342" s="262"/>
      <c r="K342" s="262"/>
      <c r="L342" s="262"/>
      <c r="M342" s="801"/>
      <c r="N342" s="743"/>
      <c r="O342" s="744"/>
      <c r="P342" s="744"/>
      <c r="Q342" s="744"/>
      <c r="R342" s="745"/>
      <c r="S342" s="128"/>
      <c r="T342" s="746"/>
      <c r="U342" s="747"/>
      <c r="V342" s="748"/>
      <c r="W342" s="743"/>
      <c r="X342" s="744"/>
      <c r="Y342" s="744"/>
      <c r="Z342" s="744"/>
      <c r="AA342" s="745"/>
      <c r="AB342" s="129"/>
      <c r="AC342" s="275"/>
      <c r="AD342" s="276"/>
      <c r="AE342" s="277"/>
      <c r="AF342" s="169"/>
      <c r="AG342" s="146" t="s">
        <v>315</v>
      </c>
      <c r="AH342" s="474" t="s">
        <v>164</v>
      </c>
      <c r="AI342" s="474"/>
      <c r="AJ342" s="474"/>
      <c r="AK342" s="474"/>
      <c r="AL342" s="474"/>
      <c r="AM342" s="474"/>
      <c r="AN342" s="474"/>
      <c r="AO342" s="474"/>
      <c r="AP342" s="474"/>
      <c r="AQ342" s="927"/>
      <c r="AR342" s="958"/>
      <c r="AS342" s="959"/>
      <c r="AT342" s="959"/>
      <c r="AU342" s="959"/>
      <c r="AV342" s="960"/>
      <c r="AW342" s="172"/>
      <c r="AX342" s="961"/>
      <c r="AY342" s="962"/>
      <c r="AZ342" s="963"/>
      <c r="BA342" s="958"/>
      <c r="BB342" s="959"/>
      <c r="BC342" s="959"/>
      <c r="BD342" s="959"/>
      <c r="BE342" s="960"/>
      <c r="BF342" s="173"/>
      <c r="BG342" s="644"/>
      <c r="BH342" s="645"/>
      <c r="BI342" s="646"/>
    </row>
    <row r="343" spans="1:61" ht="16.5" customHeight="1" x14ac:dyDescent="0.4">
      <c r="A343" s="1"/>
      <c r="B343" s="8"/>
      <c r="C343" s="132" t="s">
        <v>315</v>
      </c>
      <c r="D343" s="262" t="s">
        <v>165</v>
      </c>
      <c r="E343" s="262"/>
      <c r="F343" s="262"/>
      <c r="G343" s="262"/>
      <c r="H343" s="262"/>
      <c r="I343" s="262"/>
      <c r="J343" s="262"/>
      <c r="K343" s="262"/>
      <c r="L343" s="262"/>
      <c r="M343" s="801"/>
      <c r="N343" s="743"/>
      <c r="O343" s="744"/>
      <c r="P343" s="744"/>
      <c r="Q343" s="744"/>
      <c r="R343" s="745"/>
      <c r="S343" s="128"/>
      <c r="T343" s="746"/>
      <c r="U343" s="747"/>
      <c r="V343" s="748"/>
      <c r="W343" s="743"/>
      <c r="X343" s="744"/>
      <c r="Y343" s="744"/>
      <c r="Z343" s="744"/>
      <c r="AA343" s="745"/>
      <c r="AB343" s="129"/>
      <c r="AC343" s="275"/>
      <c r="AD343" s="276"/>
      <c r="AE343" s="277"/>
      <c r="AF343" s="169"/>
      <c r="AG343" s="146" t="s">
        <v>315</v>
      </c>
      <c r="AH343" s="474" t="s">
        <v>165</v>
      </c>
      <c r="AI343" s="474"/>
      <c r="AJ343" s="474"/>
      <c r="AK343" s="474"/>
      <c r="AL343" s="474"/>
      <c r="AM343" s="474"/>
      <c r="AN343" s="474"/>
      <c r="AO343" s="474"/>
      <c r="AP343" s="474"/>
      <c r="AQ343" s="927"/>
      <c r="AR343" s="958"/>
      <c r="AS343" s="959"/>
      <c r="AT343" s="959"/>
      <c r="AU343" s="959"/>
      <c r="AV343" s="960"/>
      <c r="AW343" s="172"/>
      <c r="AX343" s="961"/>
      <c r="AY343" s="962"/>
      <c r="AZ343" s="963"/>
      <c r="BA343" s="958"/>
      <c r="BB343" s="959"/>
      <c r="BC343" s="959"/>
      <c r="BD343" s="959"/>
      <c r="BE343" s="960"/>
      <c r="BF343" s="173"/>
      <c r="BG343" s="644"/>
      <c r="BH343" s="645"/>
      <c r="BI343" s="646"/>
    </row>
    <row r="344" spans="1:61" ht="16.5" customHeight="1" x14ac:dyDescent="0.4">
      <c r="A344" s="1"/>
      <c r="B344" s="8"/>
      <c r="C344" s="132" t="s">
        <v>315</v>
      </c>
      <c r="D344" s="262" t="s">
        <v>166</v>
      </c>
      <c r="E344" s="262"/>
      <c r="F344" s="262"/>
      <c r="G344" s="262"/>
      <c r="H344" s="262"/>
      <c r="I344" s="262"/>
      <c r="J344" s="262"/>
      <c r="K344" s="262"/>
      <c r="L344" s="262"/>
      <c r="M344" s="801"/>
      <c r="N344" s="743"/>
      <c r="O344" s="744"/>
      <c r="P344" s="744"/>
      <c r="Q344" s="744"/>
      <c r="R344" s="745"/>
      <c r="S344" s="128"/>
      <c r="T344" s="746"/>
      <c r="U344" s="747"/>
      <c r="V344" s="748"/>
      <c r="W344" s="743"/>
      <c r="X344" s="744"/>
      <c r="Y344" s="744"/>
      <c r="Z344" s="744"/>
      <c r="AA344" s="745"/>
      <c r="AB344" s="129"/>
      <c r="AC344" s="275"/>
      <c r="AD344" s="276"/>
      <c r="AE344" s="277"/>
      <c r="AF344" s="169"/>
      <c r="AG344" s="146" t="s">
        <v>315</v>
      </c>
      <c r="AH344" s="474" t="s">
        <v>166</v>
      </c>
      <c r="AI344" s="474"/>
      <c r="AJ344" s="474"/>
      <c r="AK344" s="474"/>
      <c r="AL344" s="474"/>
      <c r="AM344" s="474"/>
      <c r="AN344" s="474"/>
      <c r="AO344" s="474"/>
      <c r="AP344" s="474"/>
      <c r="AQ344" s="927"/>
      <c r="AR344" s="958"/>
      <c r="AS344" s="959"/>
      <c r="AT344" s="959"/>
      <c r="AU344" s="959"/>
      <c r="AV344" s="960"/>
      <c r="AW344" s="172"/>
      <c r="AX344" s="961"/>
      <c r="AY344" s="962"/>
      <c r="AZ344" s="963"/>
      <c r="BA344" s="958"/>
      <c r="BB344" s="959"/>
      <c r="BC344" s="959"/>
      <c r="BD344" s="959"/>
      <c r="BE344" s="960"/>
      <c r="BF344" s="173"/>
      <c r="BG344" s="644"/>
      <c r="BH344" s="645"/>
      <c r="BI344" s="646"/>
    </row>
    <row r="345" spans="1:61" ht="16.5" customHeight="1" x14ac:dyDescent="0.4">
      <c r="A345" s="1"/>
      <c r="B345" s="8"/>
      <c r="C345" s="132" t="s">
        <v>315</v>
      </c>
      <c r="D345" s="262" t="s">
        <v>167</v>
      </c>
      <c r="E345" s="262"/>
      <c r="F345" s="262"/>
      <c r="G345" s="262"/>
      <c r="H345" s="262"/>
      <c r="I345" s="262"/>
      <c r="J345" s="262"/>
      <c r="K345" s="262"/>
      <c r="L345" s="262"/>
      <c r="M345" s="801"/>
      <c r="N345" s="743"/>
      <c r="O345" s="744"/>
      <c r="P345" s="744"/>
      <c r="Q345" s="744"/>
      <c r="R345" s="745"/>
      <c r="S345" s="128"/>
      <c r="T345" s="746"/>
      <c r="U345" s="747"/>
      <c r="V345" s="748"/>
      <c r="W345" s="743"/>
      <c r="X345" s="744"/>
      <c r="Y345" s="744"/>
      <c r="Z345" s="744"/>
      <c r="AA345" s="745"/>
      <c r="AB345" s="129"/>
      <c r="AC345" s="275"/>
      <c r="AD345" s="276"/>
      <c r="AE345" s="277"/>
      <c r="AF345" s="169"/>
      <c r="AG345" s="146" t="s">
        <v>315</v>
      </c>
      <c r="AH345" s="474" t="s">
        <v>167</v>
      </c>
      <c r="AI345" s="474"/>
      <c r="AJ345" s="474"/>
      <c r="AK345" s="474"/>
      <c r="AL345" s="474"/>
      <c r="AM345" s="474"/>
      <c r="AN345" s="474"/>
      <c r="AO345" s="474"/>
      <c r="AP345" s="474"/>
      <c r="AQ345" s="927"/>
      <c r="AR345" s="958"/>
      <c r="AS345" s="959"/>
      <c r="AT345" s="959"/>
      <c r="AU345" s="959"/>
      <c r="AV345" s="960"/>
      <c r="AW345" s="172"/>
      <c r="AX345" s="961"/>
      <c r="AY345" s="962"/>
      <c r="AZ345" s="963"/>
      <c r="BA345" s="958"/>
      <c r="BB345" s="959"/>
      <c r="BC345" s="959"/>
      <c r="BD345" s="959"/>
      <c r="BE345" s="960"/>
      <c r="BF345" s="173"/>
      <c r="BG345" s="644"/>
      <c r="BH345" s="645"/>
      <c r="BI345" s="646"/>
    </row>
    <row r="346" spans="1:61" ht="16.5" customHeight="1" x14ac:dyDescent="0.4">
      <c r="A346" s="1"/>
      <c r="B346" s="8"/>
      <c r="C346" s="132" t="s">
        <v>315</v>
      </c>
      <c r="D346" s="262" t="s">
        <v>168</v>
      </c>
      <c r="E346" s="262"/>
      <c r="F346" s="262"/>
      <c r="G346" s="262"/>
      <c r="H346" s="262"/>
      <c r="I346" s="262"/>
      <c r="J346" s="262"/>
      <c r="K346" s="262"/>
      <c r="L346" s="262"/>
      <c r="M346" s="801"/>
      <c r="N346" s="743"/>
      <c r="O346" s="744"/>
      <c r="P346" s="744"/>
      <c r="Q346" s="744"/>
      <c r="R346" s="745"/>
      <c r="S346" s="128"/>
      <c r="T346" s="746"/>
      <c r="U346" s="747"/>
      <c r="V346" s="748"/>
      <c r="W346" s="743"/>
      <c r="X346" s="744"/>
      <c r="Y346" s="744"/>
      <c r="Z346" s="744"/>
      <c r="AA346" s="745"/>
      <c r="AB346" s="129"/>
      <c r="AC346" s="275"/>
      <c r="AD346" s="276"/>
      <c r="AE346" s="277"/>
      <c r="AF346" s="169"/>
      <c r="AG346" s="146" t="s">
        <v>315</v>
      </c>
      <c r="AH346" s="474" t="s">
        <v>168</v>
      </c>
      <c r="AI346" s="474"/>
      <c r="AJ346" s="474"/>
      <c r="AK346" s="474"/>
      <c r="AL346" s="474"/>
      <c r="AM346" s="474"/>
      <c r="AN346" s="474"/>
      <c r="AO346" s="474"/>
      <c r="AP346" s="474"/>
      <c r="AQ346" s="927"/>
      <c r="AR346" s="958"/>
      <c r="AS346" s="959"/>
      <c r="AT346" s="959"/>
      <c r="AU346" s="959"/>
      <c r="AV346" s="960"/>
      <c r="AW346" s="172"/>
      <c r="AX346" s="961"/>
      <c r="AY346" s="962"/>
      <c r="AZ346" s="963"/>
      <c r="BA346" s="958"/>
      <c r="BB346" s="959"/>
      <c r="BC346" s="959"/>
      <c r="BD346" s="959"/>
      <c r="BE346" s="960"/>
      <c r="BF346" s="173"/>
      <c r="BG346" s="644"/>
      <c r="BH346" s="645"/>
      <c r="BI346" s="646"/>
    </row>
    <row r="347" spans="1:61" ht="16.5" customHeight="1" x14ac:dyDescent="0.4">
      <c r="A347" s="1"/>
      <c r="B347" s="8"/>
      <c r="C347" s="132" t="s">
        <v>315</v>
      </c>
      <c r="D347" s="262" t="s">
        <v>169</v>
      </c>
      <c r="E347" s="262"/>
      <c r="F347" s="262"/>
      <c r="G347" s="262"/>
      <c r="H347" s="262"/>
      <c r="I347" s="262"/>
      <c r="J347" s="262"/>
      <c r="K347" s="262"/>
      <c r="L347" s="262"/>
      <c r="M347" s="801"/>
      <c r="N347" s="743"/>
      <c r="O347" s="744"/>
      <c r="P347" s="744"/>
      <c r="Q347" s="744"/>
      <c r="R347" s="745"/>
      <c r="S347" s="128"/>
      <c r="T347" s="746"/>
      <c r="U347" s="747"/>
      <c r="V347" s="748"/>
      <c r="W347" s="743"/>
      <c r="X347" s="744"/>
      <c r="Y347" s="744"/>
      <c r="Z347" s="744"/>
      <c r="AA347" s="745"/>
      <c r="AB347" s="129"/>
      <c r="AC347" s="275"/>
      <c r="AD347" s="276"/>
      <c r="AE347" s="277"/>
      <c r="AF347" s="169"/>
      <c r="AG347" s="146" t="s">
        <v>315</v>
      </c>
      <c r="AH347" s="474" t="s">
        <v>169</v>
      </c>
      <c r="AI347" s="474"/>
      <c r="AJ347" s="474"/>
      <c r="AK347" s="474"/>
      <c r="AL347" s="474"/>
      <c r="AM347" s="474"/>
      <c r="AN347" s="474"/>
      <c r="AO347" s="474"/>
      <c r="AP347" s="474"/>
      <c r="AQ347" s="927"/>
      <c r="AR347" s="958"/>
      <c r="AS347" s="959"/>
      <c r="AT347" s="959"/>
      <c r="AU347" s="959"/>
      <c r="AV347" s="960"/>
      <c r="AW347" s="172"/>
      <c r="AX347" s="961"/>
      <c r="AY347" s="962"/>
      <c r="AZ347" s="963"/>
      <c r="BA347" s="958"/>
      <c r="BB347" s="959"/>
      <c r="BC347" s="959"/>
      <c r="BD347" s="959"/>
      <c r="BE347" s="960"/>
      <c r="BF347" s="173"/>
      <c r="BG347" s="644"/>
      <c r="BH347" s="645"/>
      <c r="BI347" s="646"/>
    </row>
    <row r="348" spans="1:61" ht="16.5" customHeight="1" x14ac:dyDescent="0.4">
      <c r="A348" s="1"/>
      <c r="B348" s="8"/>
      <c r="C348" s="132" t="s">
        <v>315</v>
      </c>
      <c r="D348" s="262" t="s">
        <v>170</v>
      </c>
      <c r="E348" s="262"/>
      <c r="F348" s="262"/>
      <c r="G348" s="262"/>
      <c r="H348" s="262"/>
      <c r="I348" s="262"/>
      <c r="J348" s="262"/>
      <c r="K348" s="262"/>
      <c r="L348" s="262"/>
      <c r="M348" s="801"/>
      <c r="N348" s="743"/>
      <c r="O348" s="744"/>
      <c r="P348" s="744"/>
      <c r="Q348" s="744"/>
      <c r="R348" s="745"/>
      <c r="S348" s="128"/>
      <c r="T348" s="746"/>
      <c r="U348" s="747"/>
      <c r="V348" s="748"/>
      <c r="W348" s="743"/>
      <c r="X348" s="744"/>
      <c r="Y348" s="744"/>
      <c r="Z348" s="744"/>
      <c r="AA348" s="745"/>
      <c r="AB348" s="129"/>
      <c r="AC348" s="275"/>
      <c r="AD348" s="276"/>
      <c r="AE348" s="277"/>
      <c r="AF348" s="169"/>
      <c r="AG348" s="146" t="s">
        <v>315</v>
      </c>
      <c r="AH348" s="474" t="s">
        <v>170</v>
      </c>
      <c r="AI348" s="474"/>
      <c r="AJ348" s="474"/>
      <c r="AK348" s="474"/>
      <c r="AL348" s="474"/>
      <c r="AM348" s="474"/>
      <c r="AN348" s="474"/>
      <c r="AO348" s="474"/>
      <c r="AP348" s="474"/>
      <c r="AQ348" s="927"/>
      <c r="AR348" s="958"/>
      <c r="AS348" s="959"/>
      <c r="AT348" s="959"/>
      <c r="AU348" s="959"/>
      <c r="AV348" s="960"/>
      <c r="AW348" s="172"/>
      <c r="AX348" s="961"/>
      <c r="AY348" s="962"/>
      <c r="AZ348" s="963"/>
      <c r="BA348" s="958"/>
      <c r="BB348" s="959"/>
      <c r="BC348" s="959"/>
      <c r="BD348" s="959"/>
      <c r="BE348" s="960"/>
      <c r="BF348" s="173"/>
      <c r="BG348" s="644"/>
      <c r="BH348" s="645"/>
      <c r="BI348" s="646"/>
    </row>
    <row r="349" spans="1:61" ht="16.5" customHeight="1" x14ac:dyDescent="0.4">
      <c r="A349" s="1"/>
      <c r="B349" s="8"/>
      <c r="C349" s="132" t="s">
        <v>315</v>
      </c>
      <c r="D349" s="466" t="s">
        <v>171</v>
      </c>
      <c r="E349" s="466"/>
      <c r="F349" s="466"/>
      <c r="G349" s="466"/>
      <c r="H349" s="466"/>
      <c r="I349" s="466"/>
      <c r="J349" s="466"/>
      <c r="K349" s="466"/>
      <c r="L349" s="466"/>
      <c r="M349" s="839"/>
      <c r="N349" s="743"/>
      <c r="O349" s="744"/>
      <c r="P349" s="744"/>
      <c r="Q349" s="744"/>
      <c r="R349" s="745"/>
      <c r="S349" s="128"/>
      <c r="T349" s="746"/>
      <c r="U349" s="747"/>
      <c r="V349" s="748"/>
      <c r="W349" s="743"/>
      <c r="X349" s="744"/>
      <c r="Y349" s="744"/>
      <c r="Z349" s="744"/>
      <c r="AA349" s="745"/>
      <c r="AB349" s="129"/>
      <c r="AC349" s="275"/>
      <c r="AD349" s="276"/>
      <c r="AE349" s="277"/>
      <c r="AF349" s="169"/>
      <c r="AG349" s="146" t="s">
        <v>315</v>
      </c>
      <c r="AH349" s="647" t="s">
        <v>171</v>
      </c>
      <c r="AI349" s="647"/>
      <c r="AJ349" s="647"/>
      <c r="AK349" s="647"/>
      <c r="AL349" s="647"/>
      <c r="AM349" s="647"/>
      <c r="AN349" s="647"/>
      <c r="AO349" s="647"/>
      <c r="AP349" s="647"/>
      <c r="AQ349" s="979"/>
      <c r="AR349" s="958"/>
      <c r="AS349" s="959"/>
      <c r="AT349" s="959"/>
      <c r="AU349" s="959"/>
      <c r="AV349" s="960"/>
      <c r="AW349" s="172"/>
      <c r="AX349" s="961"/>
      <c r="AY349" s="962"/>
      <c r="AZ349" s="963"/>
      <c r="BA349" s="958"/>
      <c r="BB349" s="959"/>
      <c r="BC349" s="959"/>
      <c r="BD349" s="959"/>
      <c r="BE349" s="960"/>
      <c r="BF349" s="173"/>
      <c r="BG349" s="644"/>
      <c r="BH349" s="645"/>
      <c r="BI349" s="646"/>
    </row>
    <row r="350" spans="1:61" ht="16.5" customHeight="1" x14ac:dyDescent="0.4">
      <c r="A350" s="1"/>
      <c r="B350" s="8"/>
      <c r="C350" s="132"/>
      <c r="D350" s="466"/>
      <c r="E350" s="466"/>
      <c r="F350" s="466"/>
      <c r="G350" s="466"/>
      <c r="H350" s="466"/>
      <c r="I350" s="466"/>
      <c r="J350" s="466"/>
      <c r="K350" s="466"/>
      <c r="L350" s="466"/>
      <c r="M350" s="839"/>
      <c r="N350" s="743"/>
      <c r="O350" s="744"/>
      <c r="P350" s="744"/>
      <c r="Q350" s="744"/>
      <c r="R350" s="745"/>
      <c r="S350" s="128"/>
      <c r="T350" s="746"/>
      <c r="U350" s="747"/>
      <c r="V350" s="748"/>
      <c r="W350" s="743"/>
      <c r="X350" s="744"/>
      <c r="Y350" s="744"/>
      <c r="Z350" s="744"/>
      <c r="AA350" s="745"/>
      <c r="AB350" s="129"/>
      <c r="AC350" s="275"/>
      <c r="AD350" s="276"/>
      <c r="AE350" s="277"/>
      <c r="AF350" s="169"/>
      <c r="AG350" s="146"/>
      <c r="AH350" s="647"/>
      <c r="AI350" s="647"/>
      <c r="AJ350" s="647"/>
      <c r="AK350" s="647"/>
      <c r="AL350" s="647"/>
      <c r="AM350" s="647"/>
      <c r="AN350" s="647"/>
      <c r="AO350" s="647"/>
      <c r="AP350" s="647"/>
      <c r="AQ350" s="979"/>
      <c r="AR350" s="958"/>
      <c r="AS350" s="959"/>
      <c r="AT350" s="959"/>
      <c r="AU350" s="959"/>
      <c r="AV350" s="960"/>
      <c r="AW350" s="172"/>
      <c r="AX350" s="961"/>
      <c r="AY350" s="962"/>
      <c r="AZ350" s="963"/>
      <c r="BA350" s="958"/>
      <c r="BB350" s="959"/>
      <c r="BC350" s="959"/>
      <c r="BD350" s="959"/>
      <c r="BE350" s="960"/>
      <c r="BF350" s="173"/>
      <c r="BG350" s="644"/>
      <c r="BH350" s="645"/>
      <c r="BI350" s="646"/>
    </row>
    <row r="351" spans="1:61" ht="16.5" customHeight="1" x14ac:dyDescent="0.4">
      <c r="A351" s="1"/>
      <c r="B351" s="8"/>
      <c r="C351" s="132" t="s">
        <v>315</v>
      </c>
      <c r="D351" s="262" t="s">
        <v>172</v>
      </c>
      <c r="E351" s="262"/>
      <c r="F351" s="262"/>
      <c r="G351" s="262"/>
      <c r="H351" s="262"/>
      <c r="I351" s="262"/>
      <c r="J351" s="262"/>
      <c r="K351" s="262"/>
      <c r="L351" s="262"/>
      <c r="M351" s="801"/>
      <c r="N351" s="743"/>
      <c r="O351" s="744"/>
      <c r="P351" s="744"/>
      <c r="Q351" s="744"/>
      <c r="R351" s="745"/>
      <c r="S351" s="128"/>
      <c r="T351" s="746"/>
      <c r="U351" s="747"/>
      <c r="V351" s="748"/>
      <c r="W351" s="743"/>
      <c r="X351" s="744"/>
      <c r="Y351" s="744"/>
      <c r="Z351" s="744"/>
      <c r="AA351" s="745"/>
      <c r="AB351" s="129"/>
      <c r="AC351" s="275"/>
      <c r="AD351" s="276"/>
      <c r="AE351" s="277"/>
      <c r="AF351" s="169"/>
      <c r="AG351" s="146" t="s">
        <v>315</v>
      </c>
      <c r="AH351" s="474" t="s">
        <v>172</v>
      </c>
      <c r="AI351" s="474"/>
      <c r="AJ351" s="474"/>
      <c r="AK351" s="474"/>
      <c r="AL351" s="474"/>
      <c r="AM351" s="474"/>
      <c r="AN351" s="474"/>
      <c r="AO351" s="474"/>
      <c r="AP351" s="474"/>
      <c r="AQ351" s="927"/>
      <c r="AR351" s="958"/>
      <c r="AS351" s="959"/>
      <c r="AT351" s="959"/>
      <c r="AU351" s="959"/>
      <c r="AV351" s="960"/>
      <c r="AW351" s="172"/>
      <c r="AX351" s="961"/>
      <c r="AY351" s="962"/>
      <c r="AZ351" s="963"/>
      <c r="BA351" s="958"/>
      <c r="BB351" s="959"/>
      <c r="BC351" s="959"/>
      <c r="BD351" s="959"/>
      <c r="BE351" s="960"/>
      <c r="BF351" s="173"/>
      <c r="BG351" s="644"/>
      <c r="BH351" s="645"/>
      <c r="BI351" s="646"/>
    </row>
    <row r="352" spans="1:61" ht="16.5" customHeight="1" x14ac:dyDescent="0.4">
      <c r="A352" s="1"/>
      <c r="B352" s="8"/>
      <c r="C352" s="132" t="s">
        <v>315</v>
      </c>
      <c r="D352" s="262" t="s">
        <v>173</v>
      </c>
      <c r="E352" s="262"/>
      <c r="F352" s="262"/>
      <c r="G352" s="262"/>
      <c r="H352" s="262"/>
      <c r="I352" s="262"/>
      <c r="J352" s="262"/>
      <c r="K352" s="262"/>
      <c r="L352" s="262"/>
      <c r="M352" s="801"/>
      <c r="N352" s="743"/>
      <c r="O352" s="744"/>
      <c r="P352" s="744"/>
      <c r="Q352" s="744"/>
      <c r="R352" s="745"/>
      <c r="S352" s="128"/>
      <c r="T352" s="746"/>
      <c r="U352" s="747"/>
      <c r="V352" s="748"/>
      <c r="W352" s="743"/>
      <c r="X352" s="744"/>
      <c r="Y352" s="744"/>
      <c r="Z352" s="744"/>
      <c r="AA352" s="745"/>
      <c r="AB352" s="129"/>
      <c r="AC352" s="275"/>
      <c r="AD352" s="276"/>
      <c r="AE352" s="277"/>
      <c r="AF352" s="169"/>
      <c r="AG352" s="146" t="s">
        <v>315</v>
      </c>
      <c r="AH352" s="474" t="s">
        <v>173</v>
      </c>
      <c r="AI352" s="474"/>
      <c r="AJ352" s="474"/>
      <c r="AK352" s="474"/>
      <c r="AL352" s="474"/>
      <c r="AM352" s="474"/>
      <c r="AN352" s="474"/>
      <c r="AO352" s="474"/>
      <c r="AP352" s="474"/>
      <c r="AQ352" s="927"/>
      <c r="AR352" s="958"/>
      <c r="AS352" s="959"/>
      <c r="AT352" s="959"/>
      <c r="AU352" s="959"/>
      <c r="AV352" s="960"/>
      <c r="AW352" s="172"/>
      <c r="AX352" s="961"/>
      <c r="AY352" s="962"/>
      <c r="AZ352" s="963"/>
      <c r="BA352" s="958"/>
      <c r="BB352" s="959"/>
      <c r="BC352" s="959"/>
      <c r="BD352" s="959"/>
      <c r="BE352" s="960"/>
      <c r="BF352" s="173"/>
      <c r="BG352" s="644"/>
      <c r="BH352" s="645"/>
      <c r="BI352" s="646"/>
    </row>
    <row r="353" spans="1:61" ht="16.5" customHeight="1" x14ac:dyDescent="0.4">
      <c r="A353" s="1"/>
      <c r="B353" s="8"/>
      <c r="C353" s="132" t="s">
        <v>315</v>
      </c>
      <c r="D353" s="262" t="s">
        <v>174</v>
      </c>
      <c r="E353" s="262"/>
      <c r="F353" s="262"/>
      <c r="G353" s="262"/>
      <c r="H353" s="262"/>
      <c r="I353" s="262"/>
      <c r="J353" s="262"/>
      <c r="K353" s="262"/>
      <c r="L353" s="262"/>
      <c r="M353" s="801"/>
      <c r="N353" s="743"/>
      <c r="O353" s="744"/>
      <c r="P353" s="744"/>
      <c r="Q353" s="744"/>
      <c r="R353" s="745"/>
      <c r="S353" s="128"/>
      <c r="T353" s="746"/>
      <c r="U353" s="747"/>
      <c r="V353" s="748"/>
      <c r="W353" s="743"/>
      <c r="X353" s="744"/>
      <c r="Y353" s="744"/>
      <c r="Z353" s="744"/>
      <c r="AA353" s="745"/>
      <c r="AB353" s="129"/>
      <c r="AC353" s="275"/>
      <c r="AD353" s="276"/>
      <c r="AE353" s="277"/>
      <c r="AF353" s="169"/>
      <c r="AG353" s="146" t="s">
        <v>315</v>
      </c>
      <c r="AH353" s="474" t="s">
        <v>174</v>
      </c>
      <c r="AI353" s="474"/>
      <c r="AJ353" s="474"/>
      <c r="AK353" s="474"/>
      <c r="AL353" s="474"/>
      <c r="AM353" s="474"/>
      <c r="AN353" s="474"/>
      <c r="AO353" s="474"/>
      <c r="AP353" s="474"/>
      <c r="AQ353" s="927"/>
      <c r="AR353" s="958"/>
      <c r="AS353" s="959"/>
      <c r="AT353" s="959"/>
      <c r="AU353" s="959"/>
      <c r="AV353" s="960"/>
      <c r="AW353" s="172"/>
      <c r="AX353" s="961"/>
      <c r="AY353" s="962"/>
      <c r="AZ353" s="963"/>
      <c r="BA353" s="958"/>
      <c r="BB353" s="959"/>
      <c r="BC353" s="959"/>
      <c r="BD353" s="959"/>
      <c r="BE353" s="960"/>
      <c r="BF353" s="173"/>
      <c r="BG353" s="644"/>
      <c r="BH353" s="645"/>
      <c r="BI353" s="646"/>
    </row>
    <row r="354" spans="1:61" ht="16.5" customHeight="1" x14ac:dyDescent="0.4">
      <c r="A354" s="1"/>
      <c r="B354" s="1"/>
      <c r="C354" s="132" t="s">
        <v>315</v>
      </c>
      <c r="D354" s="262" t="s">
        <v>150</v>
      </c>
      <c r="E354" s="262"/>
      <c r="F354" s="262"/>
      <c r="G354" s="262"/>
      <c r="H354" s="262"/>
      <c r="I354" s="262"/>
      <c r="J354" s="262"/>
      <c r="K354" s="262"/>
      <c r="L354" s="262"/>
      <c r="M354" s="801"/>
      <c r="N354" s="743"/>
      <c r="O354" s="744"/>
      <c r="P354" s="744"/>
      <c r="Q354" s="744"/>
      <c r="R354" s="745"/>
      <c r="S354" s="128"/>
      <c r="T354" s="746"/>
      <c r="U354" s="747"/>
      <c r="V354" s="748"/>
      <c r="W354" s="743"/>
      <c r="X354" s="744"/>
      <c r="Y354" s="744"/>
      <c r="Z354" s="744"/>
      <c r="AA354" s="745"/>
      <c r="AB354" s="129"/>
      <c r="AC354" s="275"/>
      <c r="AD354" s="276"/>
      <c r="AE354" s="277"/>
      <c r="AF354" s="141"/>
      <c r="AG354" s="146" t="s">
        <v>315</v>
      </c>
      <c r="AH354" s="474" t="s">
        <v>150</v>
      </c>
      <c r="AI354" s="474"/>
      <c r="AJ354" s="474"/>
      <c r="AK354" s="474"/>
      <c r="AL354" s="474"/>
      <c r="AM354" s="474"/>
      <c r="AN354" s="474"/>
      <c r="AO354" s="474"/>
      <c r="AP354" s="474"/>
      <c r="AQ354" s="927"/>
      <c r="AR354" s="958"/>
      <c r="AS354" s="959"/>
      <c r="AT354" s="959"/>
      <c r="AU354" s="959"/>
      <c r="AV354" s="960"/>
      <c r="AW354" s="172"/>
      <c r="AX354" s="961"/>
      <c r="AY354" s="962"/>
      <c r="AZ354" s="963"/>
      <c r="BA354" s="958"/>
      <c r="BB354" s="959"/>
      <c r="BC354" s="959"/>
      <c r="BD354" s="959"/>
      <c r="BE354" s="960"/>
      <c r="BF354" s="173"/>
      <c r="BG354" s="644"/>
      <c r="BH354" s="645"/>
      <c r="BI354" s="646"/>
    </row>
    <row r="355" spans="1:61" ht="16.5" customHeight="1" x14ac:dyDescent="0.4">
      <c r="A355" s="1"/>
      <c r="B355" s="1"/>
      <c r="C355" s="2"/>
      <c r="D355" s="15" t="s">
        <v>151</v>
      </c>
      <c r="E355" s="343"/>
      <c r="F355" s="343"/>
      <c r="G355" s="343"/>
      <c r="H355" s="343"/>
      <c r="I355" s="343"/>
      <c r="J355" s="343"/>
      <c r="K355" s="343"/>
      <c r="L355" s="10" t="s">
        <v>152</v>
      </c>
      <c r="M355" s="1"/>
      <c r="N355" s="743"/>
      <c r="O355" s="744"/>
      <c r="P355" s="744"/>
      <c r="Q355" s="744"/>
      <c r="R355" s="745"/>
      <c r="S355" s="128"/>
      <c r="T355" s="746"/>
      <c r="U355" s="747"/>
      <c r="V355" s="748"/>
      <c r="W355" s="743"/>
      <c r="X355" s="744"/>
      <c r="Y355" s="744"/>
      <c r="Z355" s="744"/>
      <c r="AA355" s="745"/>
      <c r="AB355" s="129"/>
      <c r="AC355" s="275"/>
      <c r="AD355" s="276"/>
      <c r="AE355" s="277"/>
      <c r="AF355" s="141"/>
      <c r="AG355" s="147"/>
      <c r="AH355" s="148" t="s">
        <v>151</v>
      </c>
      <c r="AI355" s="474"/>
      <c r="AJ355" s="474"/>
      <c r="AK355" s="474"/>
      <c r="AL355" s="474"/>
      <c r="AM355" s="474"/>
      <c r="AN355" s="474"/>
      <c r="AO355" s="474"/>
      <c r="AP355" s="149" t="s">
        <v>152</v>
      </c>
      <c r="AQ355" s="141"/>
      <c r="AR355" s="958"/>
      <c r="AS355" s="959"/>
      <c r="AT355" s="959"/>
      <c r="AU355" s="959"/>
      <c r="AV355" s="960"/>
      <c r="AW355" s="172"/>
      <c r="AX355" s="961"/>
      <c r="AY355" s="962"/>
      <c r="AZ355" s="963"/>
      <c r="BA355" s="958"/>
      <c r="BB355" s="959"/>
      <c r="BC355" s="959"/>
      <c r="BD355" s="959"/>
      <c r="BE355" s="960"/>
      <c r="BF355" s="173"/>
      <c r="BG355" s="644"/>
      <c r="BH355" s="645"/>
      <c r="BI355" s="646"/>
    </row>
    <row r="356" spans="1:61" ht="16.5" customHeight="1" x14ac:dyDescent="0.4">
      <c r="A356" s="1"/>
      <c r="B356" s="1"/>
      <c r="C356" s="14"/>
      <c r="D356" s="10"/>
      <c r="E356" s="10"/>
      <c r="F356" s="10"/>
      <c r="G356" s="10"/>
      <c r="H356" s="10"/>
      <c r="I356" s="10"/>
      <c r="J356" s="10"/>
      <c r="K356" s="10"/>
      <c r="L356" s="10"/>
      <c r="M356" s="10"/>
      <c r="N356" s="743"/>
      <c r="O356" s="744"/>
      <c r="P356" s="744"/>
      <c r="Q356" s="744"/>
      <c r="R356" s="745"/>
      <c r="S356" s="128"/>
      <c r="T356" s="746"/>
      <c r="U356" s="747"/>
      <c r="V356" s="748"/>
      <c r="W356" s="743"/>
      <c r="X356" s="744"/>
      <c r="Y356" s="744"/>
      <c r="Z356" s="744"/>
      <c r="AA356" s="745"/>
      <c r="AB356" s="129"/>
      <c r="AC356" s="275"/>
      <c r="AD356" s="276"/>
      <c r="AE356" s="277"/>
      <c r="AF356" s="141"/>
      <c r="AG356" s="146"/>
      <c r="AH356" s="149"/>
      <c r="AI356" s="149"/>
      <c r="AJ356" s="149"/>
      <c r="AK356" s="149"/>
      <c r="AL356" s="149"/>
      <c r="AM356" s="149"/>
      <c r="AN356" s="149"/>
      <c r="AO356" s="149"/>
      <c r="AP356" s="149"/>
      <c r="AQ356" s="149"/>
      <c r="AR356" s="958"/>
      <c r="AS356" s="959"/>
      <c r="AT356" s="959"/>
      <c r="AU356" s="959"/>
      <c r="AV356" s="960"/>
      <c r="AW356" s="172"/>
      <c r="AX356" s="961"/>
      <c r="AY356" s="962"/>
      <c r="AZ356" s="963"/>
      <c r="BA356" s="958"/>
      <c r="BB356" s="959"/>
      <c r="BC356" s="959"/>
      <c r="BD356" s="959"/>
      <c r="BE356" s="960"/>
      <c r="BF356" s="173"/>
      <c r="BG356" s="644"/>
      <c r="BH356" s="645"/>
      <c r="BI356" s="646"/>
    </row>
    <row r="357" spans="1:61" ht="22.5" customHeight="1" x14ac:dyDescent="0.4">
      <c r="A357" s="1"/>
      <c r="B357" s="1"/>
      <c r="C357" s="2"/>
      <c r="D357" s="15"/>
      <c r="E357" s="1"/>
      <c r="F357" s="1"/>
      <c r="G357" s="1"/>
      <c r="H357" s="1"/>
      <c r="I357" s="1"/>
      <c r="J357" s="19"/>
      <c r="K357" s="20"/>
      <c r="L357" s="20"/>
      <c r="M357" s="21"/>
      <c r="N357" s="843" t="s">
        <v>175</v>
      </c>
      <c r="O357" s="844"/>
      <c r="P357" s="844"/>
      <c r="Q357" s="844"/>
      <c r="R357" s="760">
        <f>SUM(S340:S356)</f>
        <v>0</v>
      </c>
      <c r="S357" s="761"/>
      <c r="T357" s="762"/>
      <c r="U357" s="763" t="s">
        <v>161</v>
      </c>
      <c r="V357" s="764"/>
      <c r="W357" s="843" t="s">
        <v>175</v>
      </c>
      <c r="X357" s="844"/>
      <c r="Y357" s="844"/>
      <c r="Z357" s="844"/>
      <c r="AA357" s="760">
        <f>SUM(AB340:AB356)</f>
        <v>0</v>
      </c>
      <c r="AB357" s="761"/>
      <c r="AC357" s="762"/>
      <c r="AD357" s="763" t="s">
        <v>161</v>
      </c>
      <c r="AE357" s="764"/>
      <c r="AF357" s="141"/>
      <c r="AG357" s="147"/>
      <c r="AH357" s="148"/>
      <c r="AI357" s="141"/>
      <c r="AJ357" s="141"/>
      <c r="AK357" s="141"/>
      <c r="AL357" s="141"/>
      <c r="AM357" s="141"/>
      <c r="AN357" s="161"/>
      <c r="AO357" s="162"/>
      <c r="AP357" s="162"/>
      <c r="AQ357" s="163"/>
      <c r="AR357" s="980" t="s">
        <v>175</v>
      </c>
      <c r="AS357" s="981"/>
      <c r="AT357" s="981"/>
      <c r="AU357" s="981"/>
      <c r="AV357" s="982">
        <f>SUM(AW340:AW356)</f>
        <v>0</v>
      </c>
      <c r="AW357" s="983"/>
      <c r="AX357" s="984"/>
      <c r="AY357" s="985" t="s">
        <v>161</v>
      </c>
      <c r="AZ357" s="986"/>
      <c r="BA357" s="980" t="s">
        <v>175</v>
      </c>
      <c r="BB357" s="981"/>
      <c r="BC357" s="981"/>
      <c r="BD357" s="981"/>
      <c r="BE357" s="982">
        <f>SUM(BF340:BF356)</f>
        <v>0</v>
      </c>
      <c r="BF357" s="983"/>
      <c r="BG357" s="984"/>
      <c r="BH357" s="985" t="s">
        <v>161</v>
      </c>
      <c r="BI357" s="986"/>
    </row>
    <row r="358" spans="1:61" ht="22.5" customHeight="1" x14ac:dyDescent="0.4">
      <c r="A358" s="1"/>
      <c r="B358" s="1"/>
      <c r="C358" s="16"/>
      <c r="D358" s="17"/>
      <c r="E358" s="17"/>
      <c r="F358" s="17"/>
      <c r="G358" s="17"/>
      <c r="H358" s="17"/>
      <c r="I358" s="17"/>
      <c r="J358" s="22"/>
      <c r="K358" s="22"/>
      <c r="L358" s="22"/>
      <c r="M358" s="23"/>
      <c r="N358" s="765" t="s">
        <v>358</v>
      </c>
      <c r="O358" s="766"/>
      <c r="P358" s="766"/>
      <c r="Q358" s="766"/>
      <c r="R358" s="767">
        <f>SUM(T340:V356)</f>
        <v>0</v>
      </c>
      <c r="S358" s="768"/>
      <c r="T358" s="769"/>
      <c r="U358" s="854" t="s">
        <v>176</v>
      </c>
      <c r="V358" s="855"/>
      <c r="W358" s="765" t="s">
        <v>358</v>
      </c>
      <c r="X358" s="766"/>
      <c r="Y358" s="766"/>
      <c r="Z358" s="766"/>
      <c r="AA358" s="767">
        <f>SUM(AC340:AE356)</f>
        <v>0</v>
      </c>
      <c r="AB358" s="768"/>
      <c r="AC358" s="769"/>
      <c r="AD358" s="854" t="s">
        <v>176</v>
      </c>
      <c r="AE358" s="855"/>
      <c r="AF358" s="141"/>
      <c r="AG358" s="150"/>
      <c r="AH358" s="151"/>
      <c r="AI358" s="151"/>
      <c r="AJ358" s="151"/>
      <c r="AK358" s="151"/>
      <c r="AL358" s="151"/>
      <c r="AM358" s="151"/>
      <c r="AN358" s="164"/>
      <c r="AO358" s="164"/>
      <c r="AP358" s="164"/>
      <c r="AQ358" s="165"/>
      <c r="AR358" s="765" t="s">
        <v>358</v>
      </c>
      <c r="AS358" s="766"/>
      <c r="AT358" s="766"/>
      <c r="AU358" s="766"/>
      <c r="AV358" s="767">
        <f>SUM(AX340:AZ356)</f>
        <v>0</v>
      </c>
      <c r="AW358" s="768"/>
      <c r="AX358" s="769"/>
      <c r="AY358" s="854" t="s">
        <v>176</v>
      </c>
      <c r="AZ358" s="855"/>
      <c r="BA358" s="765" t="s">
        <v>358</v>
      </c>
      <c r="BB358" s="766"/>
      <c r="BC358" s="766"/>
      <c r="BD358" s="766"/>
      <c r="BE358" s="767">
        <f>SUM(BG340:BI356)</f>
        <v>0</v>
      </c>
      <c r="BF358" s="768"/>
      <c r="BG358" s="769"/>
      <c r="BH358" s="854" t="s">
        <v>176</v>
      </c>
      <c r="BI358" s="855"/>
    </row>
    <row r="359" spans="1:61" ht="16.5" customHeight="1" x14ac:dyDescent="0.4">
      <c r="A359" s="1"/>
      <c r="B359" s="1"/>
      <c r="C359" s="263" t="s">
        <v>177</v>
      </c>
      <c r="D359" s="264"/>
      <c r="E359" s="264"/>
      <c r="F359" s="264"/>
      <c r="G359" s="264"/>
      <c r="H359" s="264"/>
      <c r="I359" s="264"/>
      <c r="J359" s="264"/>
      <c r="K359" s="264"/>
      <c r="L359" s="264"/>
      <c r="M359" s="372"/>
      <c r="N359" s="804"/>
      <c r="O359" s="777"/>
      <c r="P359" s="777"/>
      <c r="Q359" s="777"/>
      <c r="R359" s="777"/>
      <c r="S359" s="777"/>
      <c r="T359" s="778"/>
      <c r="U359" s="431" t="s">
        <v>178</v>
      </c>
      <c r="V359" s="372"/>
      <c r="W359" s="804"/>
      <c r="X359" s="777"/>
      <c r="Y359" s="777"/>
      <c r="Z359" s="777"/>
      <c r="AA359" s="777"/>
      <c r="AB359" s="777"/>
      <c r="AC359" s="778"/>
      <c r="AD359" s="431" t="s">
        <v>178</v>
      </c>
      <c r="AE359" s="372"/>
      <c r="AF359" s="141"/>
      <c r="AG359" s="662" t="s">
        <v>177</v>
      </c>
      <c r="AH359" s="663"/>
      <c r="AI359" s="663"/>
      <c r="AJ359" s="663"/>
      <c r="AK359" s="663"/>
      <c r="AL359" s="663"/>
      <c r="AM359" s="663"/>
      <c r="AN359" s="663"/>
      <c r="AO359" s="663"/>
      <c r="AP359" s="663"/>
      <c r="AQ359" s="671"/>
      <c r="AR359" s="993"/>
      <c r="AS359" s="915"/>
      <c r="AT359" s="915"/>
      <c r="AU359" s="915"/>
      <c r="AV359" s="915"/>
      <c r="AW359" s="915"/>
      <c r="AX359" s="916"/>
      <c r="AY359" s="670" t="s">
        <v>178</v>
      </c>
      <c r="AZ359" s="671"/>
      <c r="BA359" s="993"/>
      <c r="BB359" s="915"/>
      <c r="BC359" s="915"/>
      <c r="BD359" s="915"/>
      <c r="BE359" s="915"/>
      <c r="BF359" s="915"/>
      <c r="BG359" s="916"/>
      <c r="BH359" s="670" t="s">
        <v>178</v>
      </c>
      <c r="BI359" s="671"/>
    </row>
    <row r="360" spans="1:61" ht="16.5" customHeight="1" x14ac:dyDescent="0.4">
      <c r="A360" s="1"/>
      <c r="B360" s="10"/>
      <c r="C360" s="265"/>
      <c r="D360" s="266"/>
      <c r="E360" s="266"/>
      <c r="F360" s="266"/>
      <c r="G360" s="266"/>
      <c r="H360" s="266"/>
      <c r="I360" s="266"/>
      <c r="J360" s="266"/>
      <c r="K360" s="266"/>
      <c r="L360" s="266"/>
      <c r="M360" s="433"/>
      <c r="N360" s="805"/>
      <c r="O360" s="806"/>
      <c r="P360" s="806"/>
      <c r="Q360" s="806"/>
      <c r="R360" s="806"/>
      <c r="S360" s="806"/>
      <c r="T360" s="807"/>
      <c r="U360" s="432"/>
      <c r="V360" s="433"/>
      <c r="W360" s="805"/>
      <c r="X360" s="806"/>
      <c r="Y360" s="806"/>
      <c r="Z360" s="806"/>
      <c r="AA360" s="806"/>
      <c r="AB360" s="806"/>
      <c r="AC360" s="807"/>
      <c r="AD360" s="432"/>
      <c r="AE360" s="433"/>
      <c r="AF360" s="149"/>
      <c r="AG360" s="504"/>
      <c r="AH360" s="505"/>
      <c r="AI360" s="505"/>
      <c r="AJ360" s="505"/>
      <c r="AK360" s="505"/>
      <c r="AL360" s="505"/>
      <c r="AM360" s="505"/>
      <c r="AN360" s="505"/>
      <c r="AO360" s="505"/>
      <c r="AP360" s="505"/>
      <c r="AQ360" s="673"/>
      <c r="AR360" s="994"/>
      <c r="AS360" s="995"/>
      <c r="AT360" s="995"/>
      <c r="AU360" s="995"/>
      <c r="AV360" s="995"/>
      <c r="AW360" s="995"/>
      <c r="AX360" s="996"/>
      <c r="AY360" s="672"/>
      <c r="AZ360" s="673"/>
      <c r="BA360" s="994"/>
      <c r="BB360" s="995"/>
      <c r="BC360" s="995"/>
      <c r="BD360" s="995"/>
      <c r="BE360" s="995"/>
      <c r="BF360" s="995"/>
      <c r="BG360" s="996"/>
      <c r="BH360" s="672"/>
      <c r="BI360" s="673"/>
    </row>
    <row r="361" spans="1:61" ht="16.5" customHeight="1" x14ac:dyDescent="0.4">
      <c r="A361" s="1"/>
      <c r="B361" s="10"/>
      <c r="C361" s="1"/>
      <c r="D361" s="10"/>
      <c r="E361" s="1"/>
      <c r="F361" s="10"/>
      <c r="G361" s="1"/>
      <c r="H361" s="10"/>
      <c r="I361" s="1"/>
      <c r="J361" s="10"/>
      <c r="K361" s="1"/>
      <c r="L361" s="10"/>
      <c r="M361" s="1"/>
      <c r="N361" s="10"/>
      <c r="O361" s="1"/>
      <c r="P361" s="10"/>
      <c r="Q361" s="1"/>
      <c r="R361" s="10"/>
      <c r="S361" s="1"/>
      <c r="T361" s="10"/>
      <c r="U361" s="1"/>
      <c r="V361" s="10"/>
      <c r="W361" s="1"/>
      <c r="X361" s="10"/>
      <c r="Y361" s="1"/>
      <c r="Z361" s="10"/>
      <c r="AA361" s="1"/>
      <c r="AB361" s="10"/>
      <c r="AC361" s="1"/>
      <c r="AD361" s="10"/>
      <c r="AE361" s="1"/>
      <c r="AF361" s="149"/>
      <c r="AG361" s="141"/>
      <c r="AH361" s="149"/>
      <c r="AI361" s="141"/>
      <c r="AJ361" s="149"/>
      <c r="AK361" s="141"/>
      <c r="AL361" s="149"/>
      <c r="AM361" s="141"/>
      <c r="AN361" s="149"/>
      <c r="AO361" s="141"/>
      <c r="AP361" s="149"/>
      <c r="AQ361" s="141"/>
      <c r="AR361" s="149"/>
      <c r="AS361" s="141"/>
      <c r="AT361" s="149"/>
      <c r="AU361" s="141"/>
      <c r="AV361" s="149"/>
      <c r="AW361" s="141"/>
      <c r="AX361" s="149"/>
      <c r="AY361" s="141"/>
      <c r="AZ361" s="149"/>
      <c r="BA361" s="141"/>
      <c r="BB361" s="149"/>
      <c r="BC361" s="141"/>
      <c r="BD361" s="149"/>
      <c r="BE361" s="141"/>
      <c r="BF361" s="149"/>
      <c r="BG361" s="141"/>
      <c r="BH361" s="149"/>
      <c r="BI361" s="141"/>
    </row>
    <row r="362" spans="1:61" ht="16.5" customHeight="1" x14ac:dyDescent="0.4">
      <c r="A362" s="1"/>
      <c r="B362" s="10"/>
      <c r="C362" s="1"/>
      <c r="D362" s="10"/>
      <c r="E362" s="1"/>
      <c r="F362" s="10"/>
      <c r="G362" s="1"/>
      <c r="H362" s="10"/>
      <c r="I362" s="1"/>
      <c r="J362" s="10"/>
      <c r="K362" s="1"/>
      <c r="L362" s="10"/>
      <c r="M362" s="1"/>
      <c r="N362" s="10"/>
      <c r="O362" s="1"/>
      <c r="P362" s="10"/>
      <c r="Q362" s="1"/>
      <c r="R362" s="10"/>
      <c r="S362" s="1"/>
      <c r="T362" s="10"/>
      <c r="U362" s="1"/>
      <c r="V362" s="10"/>
      <c r="W362" s="1"/>
      <c r="X362" s="10"/>
      <c r="Y362" s="1"/>
      <c r="Z362" s="10"/>
      <c r="AA362" s="1"/>
      <c r="AB362" s="10"/>
      <c r="AC362" s="1"/>
      <c r="AD362" s="10"/>
      <c r="AE362" s="1"/>
      <c r="AF362" s="149"/>
      <c r="AG362" s="141"/>
      <c r="AH362" s="149"/>
      <c r="AI362" s="141"/>
      <c r="AJ362" s="149"/>
      <c r="AK362" s="141"/>
      <c r="AL362" s="149"/>
      <c r="AM362" s="141"/>
      <c r="AN362" s="149"/>
      <c r="AO362" s="141"/>
      <c r="AP362" s="149"/>
      <c r="AQ362" s="141"/>
      <c r="AR362" s="149"/>
      <c r="AS362" s="141"/>
      <c r="AT362" s="149"/>
      <c r="AU362" s="141"/>
      <c r="AV362" s="149"/>
      <c r="AW362" s="141"/>
      <c r="AX362" s="149"/>
      <c r="AY362" s="141"/>
      <c r="AZ362" s="149"/>
      <c r="BA362" s="141"/>
      <c r="BB362" s="149"/>
      <c r="BC362" s="141"/>
      <c r="BD362" s="149"/>
      <c r="BE362" s="141"/>
      <c r="BF362" s="149"/>
      <c r="BG362" s="141"/>
      <c r="BH362" s="149"/>
      <c r="BI362" s="141"/>
    </row>
    <row r="363" spans="1:61" ht="15.75" customHeight="1" x14ac:dyDescent="0.4">
      <c r="A363" s="1"/>
      <c r="B363" s="1"/>
      <c r="C363" s="422" t="s">
        <v>184</v>
      </c>
      <c r="D363" s="422"/>
      <c r="E363" s="422"/>
      <c r="F363" s="809" t="s">
        <v>274</v>
      </c>
      <c r="G363" s="810"/>
      <c r="H363" s="811"/>
      <c r="I363" s="422" t="s">
        <v>186</v>
      </c>
      <c r="J363" s="422"/>
      <c r="K363" s="422"/>
      <c r="L363" s="422"/>
      <c r="M363" s="422"/>
      <c r="N363" s="422"/>
      <c r="O363" s="422"/>
      <c r="P363" s="422"/>
      <c r="Q363" s="422"/>
      <c r="R363" s="422"/>
      <c r="S363" s="422"/>
      <c r="T363" s="422" t="s">
        <v>187</v>
      </c>
      <c r="U363" s="422"/>
      <c r="V363" s="422"/>
      <c r="W363" s="422"/>
      <c r="X363" s="422"/>
      <c r="Y363" s="422"/>
      <c r="Z363" s="422"/>
      <c r="AA363" s="422"/>
      <c r="AB363" s="422"/>
      <c r="AC363" s="422"/>
      <c r="AD363" s="1"/>
      <c r="AE363" s="1"/>
      <c r="AF363" s="141"/>
      <c r="AG363" s="684" t="s">
        <v>184</v>
      </c>
      <c r="AH363" s="684"/>
      <c r="AI363" s="684"/>
      <c r="AJ363" s="997" t="s">
        <v>274</v>
      </c>
      <c r="AK363" s="998"/>
      <c r="AL363" s="999"/>
      <c r="AM363" s="684" t="s">
        <v>186</v>
      </c>
      <c r="AN363" s="684"/>
      <c r="AO363" s="684"/>
      <c r="AP363" s="684"/>
      <c r="AQ363" s="684"/>
      <c r="AR363" s="684"/>
      <c r="AS363" s="684"/>
      <c r="AT363" s="684"/>
      <c r="AU363" s="684"/>
      <c r="AV363" s="684"/>
      <c r="AW363" s="684"/>
      <c r="AX363" s="684" t="s">
        <v>187</v>
      </c>
      <c r="AY363" s="684"/>
      <c r="AZ363" s="684"/>
      <c r="BA363" s="684"/>
      <c r="BB363" s="684"/>
      <c r="BC363" s="684"/>
      <c r="BD363" s="684"/>
      <c r="BE363" s="684"/>
      <c r="BF363" s="684"/>
      <c r="BG363" s="684"/>
      <c r="BH363" s="141"/>
      <c r="BI363" s="141"/>
    </row>
    <row r="364" spans="1:61" ht="15.75" customHeight="1" x14ac:dyDescent="0.4">
      <c r="A364" s="1"/>
      <c r="B364" s="1"/>
      <c r="C364" s="373"/>
      <c r="D364" s="373"/>
      <c r="E364" s="373"/>
      <c r="F364" s="812"/>
      <c r="G364" s="813"/>
      <c r="H364" s="814"/>
      <c r="I364" s="385" t="s">
        <v>188</v>
      </c>
      <c r="J364" s="386"/>
      <c r="K364" s="386"/>
      <c r="L364" s="386"/>
      <c r="M364" s="386"/>
      <c r="N364" s="386"/>
      <c r="O364" s="386"/>
      <c r="P364" s="386"/>
      <c r="Q364" s="386"/>
      <c r="R364" s="386"/>
      <c r="S364" s="423"/>
      <c r="T364" s="263" t="s">
        <v>189</v>
      </c>
      <c r="U364" s="264"/>
      <c r="V364" s="264"/>
      <c r="W364" s="351"/>
      <c r="X364" s="351"/>
      <c r="Y364" s="351"/>
      <c r="Z364" s="351"/>
      <c r="AA364" s="351"/>
      <c r="AB364" s="351"/>
      <c r="AC364" s="352"/>
      <c r="AD364" s="1"/>
      <c r="AE364" s="1"/>
      <c r="AF364" s="141"/>
      <c r="AG364" s="534"/>
      <c r="AH364" s="534"/>
      <c r="AI364" s="534"/>
      <c r="AJ364" s="1000"/>
      <c r="AK364" s="1001"/>
      <c r="AL364" s="1002"/>
      <c r="AM364" s="618" t="s">
        <v>188</v>
      </c>
      <c r="AN364" s="619"/>
      <c r="AO364" s="619"/>
      <c r="AP364" s="619"/>
      <c r="AQ364" s="619"/>
      <c r="AR364" s="619"/>
      <c r="AS364" s="619"/>
      <c r="AT364" s="619"/>
      <c r="AU364" s="619"/>
      <c r="AV364" s="619"/>
      <c r="AW364" s="692"/>
      <c r="AX364" s="662" t="s">
        <v>189</v>
      </c>
      <c r="AY364" s="663"/>
      <c r="AZ364" s="663"/>
      <c r="BA364" s="663"/>
      <c r="BB364" s="663"/>
      <c r="BC364" s="663"/>
      <c r="BD364" s="663"/>
      <c r="BE364" s="663"/>
      <c r="BF364" s="663"/>
      <c r="BG364" s="671"/>
      <c r="BH364" s="141"/>
      <c r="BI364" s="141"/>
    </row>
    <row r="365" spans="1:61" ht="15.75" customHeight="1" x14ac:dyDescent="0.4">
      <c r="A365" s="1"/>
      <c r="B365" s="1"/>
      <c r="C365" s="373"/>
      <c r="D365" s="373"/>
      <c r="E365" s="373"/>
      <c r="F365" s="822"/>
      <c r="G365" s="823"/>
      <c r="H365" s="824"/>
      <c r="I365" s="365"/>
      <c r="J365" s="365"/>
      <c r="K365" s="365"/>
      <c r="L365" s="365"/>
      <c r="M365" s="365"/>
      <c r="N365" s="365"/>
      <c r="O365" s="365"/>
      <c r="P365" s="365"/>
      <c r="Q365" s="365"/>
      <c r="R365" s="365"/>
      <c r="S365" s="365"/>
      <c r="T365" s="365"/>
      <c r="U365" s="365"/>
      <c r="V365" s="365"/>
      <c r="W365" s="365"/>
      <c r="X365" s="365"/>
      <c r="Y365" s="365"/>
      <c r="Z365" s="365"/>
      <c r="AA365" s="365"/>
      <c r="AB365" s="365"/>
      <c r="AC365" s="365"/>
      <c r="AD365" s="1"/>
      <c r="AE365" s="1"/>
      <c r="AF365" s="141"/>
      <c r="AG365" s="534"/>
      <c r="AH365" s="534"/>
      <c r="AI365" s="534"/>
      <c r="AJ365" s="1003"/>
      <c r="AK365" s="998"/>
      <c r="AL365" s="999"/>
      <c r="AM365" s="718"/>
      <c r="AN365" s="718"/>
      <c r="AO365" s="718"/>
      <c r="AP365" s="718"/>
      <c r="AQ365" s="718"/>
      <c r="AR365" s="718"/>
      <c r="AS365" s="718"/>
      <c r="AT365" s="718"/>
      <c r="AU365" s="718"/>
      <c r="AV365" s="718"/>
      <c r="AW365" s="718"/>
      <c r="AX365" s="718"/>
      <c r="AY365" s="718"/>
      <c r="AZ365" s="718"/>
      <c r="BA365" s="718"/>
      <c r="BB365" s="718"/>
      <c r="BC365" s="718"/>
      <c r="BD365" s="718"/>
      <c r="BE365" s="718"/>
      <c r="BF365" s="718"/>
      <c r="BG365" s="718"/>
      <c r="BH365" s="141"/>
      <c r="BI365" s="141"/>
    </row>
    <row r="366" spans="1:61" ht="15.75" customHeight="1" x14ac:dyDescent="0.4">
      <c r="A366" s="1"/>
      <c r="B366" s="1"/>
      <c r="C366" s="373"/>
      <c r="D366" s="373"/>
      <c r="E366" s="373"/>
      <c r="F366" s="825"/>
      <c r="G366" s="826"/>
      <c r="H366" s="827"/>
      <c r="I366" s="366"/>
      <c r="J366" s="366"/>
      <c r="K366" s="366"/>
      <c r="L366" s="366"/>
      <c r="M366" s="366"/>
      <c r="N366" s="366"/>
      <c r="O366" s="366"/>
      <c r="P366" s="366"/>
      <c r="Q366" s="366"/>
      <c r="R366" s="366"/>
      <c r="S366" s="366"/>
      <c r="T366" s="366"/>
      <c r="U366" s="366"/>
      <c r="V366" s="366"/>
      <c r="W366" s="366"/>
      <c r="X366" s="366"/>
      <c r="Y366" s="366"/>
      <c r="Z366" s="366"/>
      <c r="AA366" s="366"/>
      <c r="AB366" s="366"/>
      <c r="AC366" s="366"/>
      <c r="AD366" s="1"/>
      <c r="AE366" s="1"/>
      <c r="AF366" s="141"/>
      <c r="AG366" s="534"/>
      <c r="AH366" s="534"/>
      <c r="AI366" s="534"/>
      <c r="AJ366" s="1000"/>
      <c r="AK366" s="1001"/>
      <c r="AL366" s="1002"/>
      <c r="AM366" s="719"/>
      <c r="AN366" s="719"/>
      <c r="AO366" s="719"/>
      <c r="AP366" s="719"/>
      <c r="AQ366" s="719"/>
      <c r="AR366" s="719"/>
      <c r="AS366" s="719"/>
      <c r="AT366" s="719"/>
      <c r="AU366" s="719"/>
      <c r="AV366" s="719"/>
      <c r="AW366" s="719"/>
      <c r="AX366" s="719"/>
      <c r="AY366" s="719"/>
      <c r="AZ366" s="719"/>
      <c r="BA366" s="719"/>
      <c r="BB366" s="719"/>
      <c r="BC366" s="719"/>
      <c r="BD366" s="719"/>
      <c r="BE366" s="719"/>
      <c r="BF366" s="719"/>
      <c r="BG366" s="719"/>
      <c r="BH366" s="141"/>
      <c r="BI366" s="141"/>
    </row>
    <row r="367" spans="1:61" ht="15.75" customHeight="1" x14ac:dyDescent="0.4">
      <c r="A367" s="1"/>
      <c r="B367" s="1"/>
      <c r="C367" s="373"/>
      <c r="D367" s="373"/>
      <c r="E367" s="373"/>
      <c r="F367" s="845" t="s">
        <v>277</v>
      </c>
      <c r="G367" s="846"/>
      <c r="H367" s="847"/>
      <c r="I367" s="366"/>
      <c r="J367" s="366"/>
      <c r="K367" s="366"/>
      <c r="L367" s="366"/>
      <c r="M367" s="366"/>
      <c r="N367" s="366"/>
      <c r="O367" s="366"/>
      <c r="P367" s="366"/>
      <c r="Q367" s="366"/>
      <c r="R367" s="366"/>
      <c r="S367" s="366"/>
      <c r="T367" s="263" t="s">
        <v>190</v>
      </c>
      <c r="U367" s="264"/>
      <c r="V367" s="264"/>
      <c r="W367" s="351"/>
      <c r="X367" s="351"/>
      <c r="Y367" s="351"/>
      <c r="Z367" s="351"/>
      <c r="AA367" s="351"/>
      <c r="AB367" s="351"/>
      <c r="AC367" s="352"/>
      <c r="AD367" s="1"/>
      <c r="AE367" s="1"/>
      <c r="AF367" s="141"/>
      <c r="AG367" s="534"/>
      <c r="AH367" s="534"/>
      <c r="AI367" s="534"/>
      <c r="AJ367" s="1004" t="s">
        <v>277</v>
      </c>
      <c r="AK367" s="1005"/>
      <c r="AL367" s="1006"/>
      <c r="AM367" s="719"/>
      <c r="AN367" s="719"/>
      <c r="AO367" s="719"/>
      <c r="AP367" s="719"/>
      <c r="AQ367" s="719"/>
      <c r="AR367" s="719"/>
      <c r="AS367" s="719"/>
      <c r="AT367" s="719"/>
      <c r="AU367" s="719"/>
      <c r="AV367" s="719"/>
      <c r="AW367" s="719"/>
      <c r="AX367" s="662" t="s">
        <v>190</v>
      </c>
      <c r="AY367" s="663"/>
      <c r="AZ367" s="663"/>
      <c r="BA367" s="663"/>
      <c r="BB367" s="663"/>
      <c r="BC367" s="663"/>
      <c r="BD367" s="663"/>
      <c r="BE367" s="663"/>
      <c r="BF367" s="663"/>
      <c r="BG367" s="671"/>
      <c r="BH367" s="141"/>
      <c r="BI367" s="141"/>
    </row>
    <row r="368" spans="1:61" ht="15.75" customHeight="1" x14ac:dyDescent="0.4">
      <c r="A368" s="1"/>
      <c r="B368" s="1"/>
      <c r="C368" s="373"/>
      <c r="D368" s="373"/>
      <c r="E368" s="373"/>
      <c r="F368" s="848"/>
      <c r="G368" s="849"/>
      <c r="H368" s="850"/>
      <c r="I368" s="366"/>
      <c r="J368" s="366"/>
      <c r="K368" s="366"/>
      <c r="L368" s="366"/>
      <c r="M368" s="366"/>
      <c r="N368" s="366"/>
      <c r="O368" s="366"/>
      <c r="P368" s="366"/>
      <c r="Q368" s="366"/>
      <c r="R368" s="366"/>
      <c r="S368" s="366"/>
      <c r="T368" s="365"/>
      <c r="U368" s="365"/>
      <c r="V368" s="365"/>
      <c r="W368" s="365"/>
      <c r="X368" s="365"/>
      <c r="Y368" s="365"/>
      <c r="Z368" s="365"/>
      <c r="AA368" s="365"/>
      <c r="AB368" s="365"/>
      <c r="AC368" s="365"/>
      <c r="AD368" s="1"/>
      <c r="AE368" s="1"/>
      <c r="AF368" s="141"/>
      <c r="AG368" s="534"/>
      <c r="AH368" s="534"/>
      <c r="AI368" s="534"/>
      <c r="AJ368" s="1007"/>
      <c r="AK368" s="1008"/>
      <c r="AL368" s="1009"/>
      <c r="AM368" s="719"/>
      <c r="AN368" s="719"/>
      <c r="AO368" s="719"/>
      <c r="AP368" s="719"/>
      <c r="AQ368" s="719"/>
      <c r="AR368" s="719"/>
      <c r="AS368" s="719"/>
      <c r="AT368" s="719"/>
      <c r="AU368" s="719"/>
      <c r="AV368" s="719"/>
      <c r="AW368" s="719"/>
      <c r="AX368" s="718"/>
      <c r="AY368" s="718"/>
      <c r="AZ368" s="718"/>
      <c r="BA368" s="718"/>
      <c r="BB368" s="718"/>
      <c r="BC368" s="718"/>
      <c r="BD368" s="718"/>
      <c r="BE368" s="718"/>
      <c r="BF368" s="718"/>
      <c r="BG368" s="718"/>
      <c r="BH368" s="141"/>
      <c r="BI368" s="141"/>
    </row>
    <row r="369" spans="1:61" ht="15.75" customHeight="1" x14ac:dyDescent="0.4">
      <c r="A369" s="1"/>
      <c r="B369" s="1"/>
      <c r="C369" s="373"/>
      <c r="D369" s="373"/>
      <c r="E369" s="373"/>
      <c r="F369" s="822"/>
      <c r="G369" s="823"/>
      <c r="H369" s="824"/>
      <c r="I369" s="366"/>
      <c r="J369" s="366"/>
      <c r="K369" s="366"/>
      <c r="L369" s="366"/>
      <c r="M369" s="366"/>
      <c r="N369" s="366"/>
      <c r="O369" s="366"/>
      <c r="P369" s="366"/>
      <c r="Q369" s="366"/>
      <c r="R369" s="366"/>
      <c r="S369" s="366"/>
      <c r="T369" s="366"/>
      <c r="U369" s="366"/>
      <c r="V369" s="366"/>
      <c r="W369" s="366"/>
      <c r="X369" s="366"/>
      <c r="Y369" s="366"/>
      <c r="Z369" s="366"/>
      <c r="AA369" s="366"/>
      <c r="AB369" s="366"/>
      <c r="AC369" s="366"/>
      <c r="AD369" s="1"/>
      <c r="AE369" s="1"/>
      <c r="AF369" s="141"/>
      <c r="AG369" s="534"/>
      <c r="AH369" s="534"/>
      <c r="AI369" s="534"/>
      <c r="AJ369" s="1003"/>
      <c r="AK369" s="998"/>
      <c r="AL369" s="999"/>
      <c r="AM369" s="719"/>
      <c r="AN369" s="719"/>
      <c r="AO369" s="719"/>
      <c r="AP369" s="719"/>
      <c r="AQ369" s="719"/>
      <c r="AR369" s="719"/>
      <c r="AS369" s="719"/>
      <c r="AT369" s="719"/>
      <c r="AU369" s="719"/>
      <c r="AV369" s="719"/>
      <c r="AW369" s="719"/>
      <c r="AX369" s="719"/>
      <c r="AY369" s="719"/>
      <c r="AZ369" s="719"/>
      <c r="BA369" s="719"/>
      <c r="BB369" s="719"/>
      <c r="BC369" s="719"/>
      <c r="BD369" s="719"/>
      <c r="BE369" s="719"/>
      <c r="BF369" s="719"/>
      <c r="BG369" s="719"/>
      <c r="BH369" s="141"/>
      <c r="BI369" s="141"/>
    </row>
    <row r="370" spans="1:61" ht="15.75" customHeight="1" x14ac:dyDescent="0.4">
      <c r="A370" s="1"/>
      <c r="B370" s="1"/>
      <c r="C370" s="373"/>
      <c r="D370" s="373"/>
      <c r="E370" s="373"/>
      <c r="F370" s="851"/>
      <c r="G370" s="852"/>
      <c r="H370" s="853"/>
      <c r="I370" s="369" t="s">
        <v>191</v>
      </c>
      <c r="J370" s="369"/>
      <c r="K370" s="369"/>
      <c r="L370" s="369"/>
      <c r="M370" s="369"/>
      <c r="N370" s="369"/>
      <c r="O370" s="369"/>
      <c r="P370" s="369"/>
      <c r="Q370" s="369"/>
      <c r="R370" s="369"/>
      <c r="S370" s="369"/>
      <c r="T370" s="263" t="s">
        <v>189</v>
      </c>
      <c r="U370" s="264"/>
      <c r="V370" s="264"/>
      <c r="W370" s="351"/>
      <c r="X370" s="351"/>
      <c r="Y370" s="351"/>
      <c r="Z370" s="351"/>
      <c r="AA370" s="351"/>
      <c r="AB370" s="351"/>
      <c r="AC370" s="352"/>
      <c r="AD370" s="1"/>
      <c r="AE370" s="1"/>
      <c r="AF370" s="141"/>
      <c r="AG370" s="534"/>
      <c r="AH370" s="534"/>
      <c r="AI370" s="534"/>
      <c r="AJ370" s="1010"/>
      <c r="AK370" s="1011"/>
      <c r="AL370" s="1012"/>
      <c r="AM370" s="534" t="s">
        <v>191</v>
      </c>
      <c r="AN370" s="534"/>
      <c r="AO370" s="534"/>
      <c r="AP370" s="534"/>
      <c r="AQ370" s="534"/>
      <c r="AR370" s="534"/>
      <c r="AS370" s="534"/>
      <c r="AT370" s="534"/>
      <c r="AU370" s="534"/>
      <c r="AV370" s="534"/>
      <c r="AW370" s="534"/>
      <c r="AX370" s="662" t="s">
        <v>189</v>
      </c>
      <c r="AY370" s="663"/>
      <c r="AZ370" s="663"/>
      <c r="BA370" s="663"/>
      <c r="BB370" s="663"/>
      <c r="BC370" s="663"/>
      <c r="BD370" s="663"/>
      <c r="BE370" s="663"/>
      <c r="BF370" s="663"/>
      <c r="BG370" s="671"/>
      <c r="BH370" s="141"/>
      <c r="BI370" s="141"/>
    </row>
    <row r="371" spans="1:61" ht="15.75" customHeight="1" x14ac:dyDescent="0.4">
      <c r="A371" s="1"/>
      <c r="B371" s="1"/>
      <c r="C371" s="373"/>
      <c r="D371" s="373"/>
      <c r="E371" s="373"/>
      <c r="F371" s="851"/>
      <c r="G371" s="852"/>
      <c r="H371" s="853"/>
      <c r="I371" s="369"/>
      <c r="J371" s="369"/>
      <c r="K371" s="369"/>
      <c r="L371" s="369"/>
      <c r="M371" s="369"/>
      <c r="N371" s="369"/>
      <c r="O371" s="369"/>
      <c r="P371" s="369"/>
      <c r="Q371" s="369"/>
      <c r="R371" s="369"/>
      <c r="S371" s="369"/>
      <c r="T371" s="370"/>
      <c r="U371" s="370"/>
      <c r="V371" s="370"/>
      <c r="W371" s="370"/>
      <c r="X371" s="370"/>
      <c r="Y371" s="370"/>
      <c r="Z371" s="370"/>
      <c r="AA371" s="370"/>
      <c r="AB371" s="370"/>
      <c r="AC371" s="370"/>
      <c r="AD371" s="1"/>
      <c r="AE371" s="1"/>
      <c r="AF371" s="141"/>
      <c r="AG371" s="534"/>
      <c r="AH371" s="534"/>
      <c r="AI371" s="534"/>
      <c r="AJ371" s="1010"/>
      <c r="AK371" s="1011"/>
      <c r="AL371" s="1012"/>
      <c r="AM371" s="534"/>
      <c r="AN371" s="534"/>
      <c r="AO371" s="534"/>
      <c r="AP371" s="534"/>
      <c r="AQ371" s="534"/>
      <c r="AR371" s="534"/>
      <c r="AS371" s="534"/>
      <c r="AT371" s="534"/>
      <c r="AU371" s="534"/>
      <c r="AV371" s="534"/>
      <c r="AW371" s="534"/>
      <c r="AX371" s="723"/>
      <c r="AY371" s="723"/>
      <c r="AZ371" s="723"/>
      <c r="BA371" s="723"/>
      <c r="BB371" s="723"/>
      <c r="BC371" s="723"/>
      <c r="BD371" s="723"/>
      <c r="BE371" s="723"/>
      <c r="BF371" s="723"/>
      <c r="BG371" s="723"/>
      <c r="BH371" s="141"/>
      <c r="BI371" s="141"/>
    </row>
    <row r="372" spans="1:61" ht="15.75" customHeight="1" x14ac:dyDescent="0.4">
      <c r="A372" s="1"/>
      <c r="B372" s="1"/>
      <c r="C372" s="373"/>
      <c r="D372" s="373"/>
      <c r="E372" s="373"/>
      <c r="F372" s="851"/>
      <c r="G372" s="852"/>
      <c r="H372" s="853"/>
      <c r="I372" s="369"/>
      <c r="J372" s="369"/>
      <c r="K372" s="369"/>
      <c r="L372" s="369"/>
      <c r="M372" s="369"/>
      <c r="N372" s="369"/>
      <c r="O372" s="369"/>
      <c r="P372" s="369"/>
      <c r="Q372" s="369"/>
      <c r="R372" s="369"/>
      <c r="S372" s="369"/>
      <c r="T372" s="263" t="s">
        <v>190</v>
      </c>
      <c r="U372" s="264"/>
      <c r="V372" s="264"/>
      <c r="W372" s="351"/>
      <c r="X372" s="351"/>
      <c r="Y372" s="351"/>
      <c r="Z372" s="351"/>
      <c r="AA372" s="351"/>
      <c r="AB372" s="351"/>
      <c r="AC372" s="352"/>
      <c r="AD372" s="1"/>
      <c r="AE372" s="1"/>
      <c r="AF372" s="141"/>
      <c r="AG372" s="534"/>
      <c r="AH372" s="534"/>
      <c r="AI372" s="534"/>
      <c r="AJ372" s="1010"/>
      <c r="AK372" s="1011"/>
      <c r="AL372" s="1012"/>
      <c r="AM372" s="534"/>
      <c r="AN372" s="534"/>
      <c r="AO372" s="534"/>
      <c r="AP372" s="534"/>
      <c r="AQ372" s="534"/>
      <c r="AR372" s="534"/>
      <c r="AS372" s="534"/>
      <c r="AT372" s="534"/>
      <c r="AU372" s="534"/>
      <c r="AV372" s="534"/>
      <c r="AW372" s="534"/>
      <c r="AX372" s="662" t="s">
        <v>190</v>
      </c>
      <c r="AY372" s="663"/>
      <c r="AZ372" s="663"/>
      <c r="BA372" s="663"/>
      <c r="BB372" s="663"/>
      <c r="BC372" s="663"/>
      <c r="BD372" s="663"/>
      <c r="BE372" s="663"/>
      <c r="BF372" s="663"/>
      <c r="BG372" s="671"/>
      <c r="BH372" s="141"/>
      <c r="BI372" s="141"/>
    </row>
    <row r="373" spans="1:61" ht="15.75" customHeight="1" x14ac:dyDescent="0.4">
      <c r="A373" s="1"/>
      <c r="B373" s="1"/>
      <c r="C373" s="373"/>
      <c r="D373" s="373"/>
      <c r="E373" s="373"/>
      <c r="F373" s="825"/>
      <c r="G373" s="826"/>
      <c r="H373" s="827"/>
      <c r="I373" s="369"/>
      <c r="J373" s="369"/>
      <c r="K373" s="369"/>
      <c r="L373" s="369"/>
      <c r="M373" s="369"/>
      <c r="N373" s="369"/>
      <c r="O373" s="369"/>
      <c r="P373" s="369"/>
      <c r="Q373" s="369"/>
      <c r="R373" s="369"/>
      <c r="S373" s="369"/>
      <c r="T373" s="370"/>
      <c r="U373" s="370"/>
      <c r="V373" s="370"/>
      <c r="W373" s="370"/>
      <c r="X373" s="370"/>
      <c r="Y373" s="370"/>
      <c r="Z373" s="370"/>
      <c r="AA373" s="370"/>
      <c r="AB373" s="370"/>
      <c r="AC373" s="370"/>
      <c r="AD373" s="1"/>
      <c r="AE373" s="1"/>
      <c r="AF373" s="141"/>
      <c r="AG373" s="534"/>
      <c r="AH373" s="534"/>
      <c r="AI373" s="534"/>
      <c r="AJ373" s="1000"/>
      <c r="AK373" s="1001"/>
      <c r="AL373" s="1002"/>
      <c r="AM373" s="534"/>
      <c r="AN373" s="534"/>
      <c r="AO373" s="534"/>
      <c r="AP373" s="534"/>
      <c r="AQ373" s="534"/>
      <c r="AR373" s="534"/>
      <c r="AS373" s="534"/>
      <c r="AT373" s="534"/>
      <c r="AU373" s="534"/>
      <c r="AV373" s="534"/>
      <c r="AW373" s="534"/>
      <c r="AX373" s="723"/>
      <c r="AY373" s="723"/>
      <c r="AZ373" s="723"/>
      <c r="BA373" s="723"/>
      <c r="BB373" s="723"/>
      <c r="BC373" s="723"/>
      <c r="BD373" s="723"/>
      <c r="BE373" s="723"/>
      <c r="BF373" s="723"/>
      <c r="BG373" s="723"/>
      <c r="BH373" s="141"/>
      <c r="BI373" s="141"/>
    </row>
    <row r="374" spans="1:61" ht="15.75" customHeight="1" x14ac:dyDescent="0.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41"/>
      <c r="AG374" s="141"/>
      <c r="AH374" s="141"/>
      <c r="AI374" s="141"/>
      <c r="AJ374" s="141"/>
      <c r="AK374" s="141"/>
      <c r="AL374" s="141"/>
      <c r="AM374" s="141"/>
      <c r="AN374" s="141"/>
      <c r="AO374" s="141"/>
      <c r="AP374" s="141"/>
      <c r="AQ374" s="141"/>
      <c r="AR374" s="141"/>
      <c r="AS374" s="141"/>
      <c r="AT374" s="141"/>
      <c r="AU374" s="141"/>
      <c r="AV374" s="141"/>
      <c r="AW374" s="141"/>
      <c r="AX374" s="141"/>
      <c r="AY374" s="141"/>
      <c r="AZ374" s="141"/>
      <c r="BA374" s="141"/>
      <c r="BB374" s="141"/>
      <c r="BC374" s="141"/>
      <c r="BD374" s="141"/>
      <c r="BE374" s="141"/>
      <c r="BF374" s="141"/>
      <c r="BG374" s="141"/>
      <c r="BH374" s="141"/>
      <c r="BI374" s="141"/>
    </row>
    <row r="375" spans="1:61" ht="15.75" customHeight="1" x14ac:dyDescent="0.4">
      <c r="A375" s="1"/>
      <c r="B375" s="1"/>
      <c r="C375" s="422" t="s">
        <v>184</v>
      </c>
      <c r="D375" s="422"/>
      <c r="E375" s="422"/>
      <c r="F375" s="809" t="s">
        <v>274</v>
      </c>
      <c r="G375" s="810"/>
      <c r="H375" s="811"/>
      <c r="I375" s="422" t="s">
        <v>186</v>
      </c>
      <c r="J375" s="422"/>
      <c r="K375" s="422"/>
      <c r="L375" s="422"/>
      <c r="M375" s="422"/>
      <c r="N375" s="422"/>
      <c r="O375" s="422"/>
      <c r="P375" s="422"/>
      <c r="Q375" s="422"/>
      <c r="R375" s="422"/>
      <c r="S375" s="422"/>
      <c r="T375" s="422" t="s">
        <v>187</v>
      </c>
      <c r="U375" s="422"/>
      <c r="V375" s="422"/>
      <c r="W375" s="422"/>
      <c r="X375" s="422"/>
      <c r="Y375" s="422"/>
      <c r="Z375" s="422"/>
      <c r="AA375" s="422"/>
      <c r="AB375" s="422"/>
      <c r="AC375" s="422"/>
      <c r="AD375" s="1"/>
      <c r="AE375" s="1"/>
      <c r="AF375" s="141"/>
      <c r="AG375" s="684" t="s">
        <v>184</v>
      </c>
      <c r="AH375" s="684"/>
      <c r="AI375" s="684"/>
      <c r="AJ375" s="997" t="s">
        <v>274</v>
      </c>
      <c r="AK375" s="998"/>
      <c r="AL375" s="999"/>
      <c r="AM375" s="684" t="s">
        <v>186</v>
      </c>
      <c r="AN375" s="684"/>
      <c r="AO375" s="684"/>
      <c r="AP375" s="684"/>
      <c r="AQ375" s="684"/>
      <c r="AR375" s="684"/>
      <c r="AS375" s="684"/>
      <c r="AT375" s="684"/>
      <c r="AU375" s="684"/>
      <c r="AV375" s="684"/>
      <c r="AW375" s="684"/>
      <c r="AX375" s="684" t="s">
        <v>187</v>
      </c>
      <c r="AY375" s="684"/>
      <c r="AZ375" s="684"/>
      <c r="BA375" s="684"/>
      <c r="BB375" s="684"/>
      <c r="BC375" s="684"/>
      <c r="BD375" s="684"/>
      <c r="BE375" s="684"/>
      <c r="BF375" s="684"/>
      <c r="BG375" s="684"/>
      <c r="BH375" s="141"/>
      <c r="BI375" s="141"/>
    </row>
    <row r="376" spans="1:61" ht="15.75" customHeight="1" x14ac:dyDescent="0.4">
      <c r="A376" s="1"/>
      <c r="B376" s="1"/>
      <c r="C376" s="373"/>
      <c r="D376" s="373"/>
      <c r="E376" s="373"/>
      <c r="F376" s="812"/>
      <c r="G376" s="813"/>
      <c r="H376" s="814"/>
      <c r="I376" s="385" t="s">
        <v>188</v>
      </c>
      <c r="J376" s="386"/>
      <c r="K376" s="386"/>
      <c r="L376" s="386"/>
      <c r="M376" s="386"/>
      <c r="N376" s="386"/>
      <c r="O376" s="386"/>
      <c r="P376" s="386"/>
      <c r="Q376" s="386"/>
      <c r="R376" s="386"/>
      <c r="S376" s="423"/>
      <c r="T376" s="263" t="s">
        <v>189</v>
      </c>
      <c r="U376" s="264"/>
      <c r="V376" s="264"/>
      <c r="W376" s="351"/>
      <c r="X376" s="351"/>
      <c r="Y376" s="351"/>
      <c r="Z376" s="351"/>
      <c r="AA376" s="351"/>
      <c r="AB376" s="351"/>
      <c r="AC376" s="352"/>
      <c r="AD376" s="1"/>
      <c r="AE376" s="1"/>
      <c r="AF376" s="141"/>
      <c r="AG376" s="534"/>
      <c r="AH376" s="534"/>
      <c r="AI376" s="534"/>
      <c r="AJ376" s="1000"/>
      <c r="AK376" s="1001"/>
      <c r="AL376" s="1002"/>
      <c r="AM376" s="618" t="s">
        <v>188</v>
      </c>
      <c r="AN376" s="619"/>
      <c r="AO376" s="619"/>
      <c r="AP376" s="619"/>
      <c r="AQ376" s="619"/>
      <c r="AR376" s="619"/>
      <c r="AS376" s="619"/>
      <c r="AT376" s="619"/>
      <c r="AU376" s="619"/>
      <c r="AV376" s="619"/>
      <c r="AW376" s="692"/>
      <c r="AX376" s="662" t="s">
        <v>189</v>
      </c>
      <c r="AY376" s="663"/>
      <c r="AZ376" s="663"/>
      <c r="BA376" s="663"/>
      <c r="BB376" s="663"/>
      <c r="BC376" s="663"/>
      <c r="BD376" s="663"/>
      <c r="BE376" s="663"/>
      <c r="BF376" s="663"/>
      <c r="BG376" s="671"/>
      <c r="BH376" s="141"/>
      <c r="BI376" s="141"/>
    </row>
    <row r="377" spans="1:61" ht="15.75" customHeight="1" x14ac:dyDescent="0.4">
      <c r="A377" s="1"/>
      <c r="B377" s="1"/>
      <c r="C377" s="373"/>
      <c r="D377" s="373"/>
      <c r="E377" s="373"/>
      <c r="F377" s="822"/>
      <c r="G377" s="823"/>
      <c r="H377" s="824"/>
      <c r="I377" s="365"/>
      <c r="J377" s="365"/>
      <c r="K377" s="365"/>
      <c r="L377" s="365"/>
      <c r="M377" s="365"/>
      <c r="N377" s="365"/>
      <c r="O377" s="365"/>
      <c r="P377" s="365"/>
      <c r="Q377" s="365"/>
      <c r="R377" s="365"/>
      <c r="S377" s="365"/>
      <c r="T377" s="365"/>
      <c r="U377" s="365"/>
      <c r="V377" s="365"/>
      <c r="W377" s="365"/>
      <c r="X377" s="365"/>
      <c r="Y377" s="365"/>
      <c r="Z377" s="365"/>
      <c r="AA377" s="365"/>
      <c r="AB377" s="365"/>
      <c r="AC377" s="365"/>
      <c r="AD377" s="1"/>
      <c r="AE377" s="1"/>
      <c r="AF377" s="141"/>
      <c r="AG377" s="534"/>
      <c r="AH377" s="534"/>
      <c r="AI377" s="534"/>
      <c r="AJ377" s="1003"/>
      <c r="AK377" s="998"/>
      <c r="AL377" s="999"/>
      <c r="AM377" s="718"/>
      <c r="AN377" s="718"/>
      <c r="AO377" s="718"/>
      <c r="AP377" s="718"/>
      <c r="AQ377" s="718"/>
      <c r="AR377" s="718"/>
      <c r="AS377" s="718"/>
      <c r="AT377" s="718"/>
      <c r="AU377" s="718"/>
      <c r="AV377" s="718"/>
      <c r="AW377" s="718"/>
      <c r="AX377" s="718"/>
      <c r="AY377" s="718"/>
      <c r="AZ377" s="718"/>
      <c r="BA377" s="718"/>
      <c r="BB377" s="718"/>
      <c r="BC377" s="718"/>
      <c r="BD377" s="718"/>
      <c r="BE377" s="718"/>
      <c r="BF377" s="718"/>
      <c r="BG377" s="718"/>
      <c r="BH377" s="141"/>
      <c r="BI377" s="141"/>
    </row>
    <row r="378" spans="1:61" ht="15.75" customHeight="1" x14ac:dyDescent="0.4">
      <c r="A378" s="1"/>
      <c r="B378" s="1"/>
      <c r="C378" s="373"/>
      <c r="D378" s="373"/>
      <c r="E378" s="373"/>
      <c r="F378" s="825"/>
      <c r="G378" s="826"/>
      <c r="H378" s="827"/>
      <c r="I378" s="366"/>
      <c r="J378" s="366"/>
      <c r="K378" s="366"/>
      <c r="L378" s="366"/>
      <c r="M378" s="366"/>
      <c r="N378" s="366"/>
      <c r="O378" s="366"/>
      <c r="P378" s="366"/>
      <c r="Q378" s="366"/>
      <c r="R378" s="366"/>
      <c r="S378" s="366"/>
      <c r="T378" s="366"/>
      <c r="U378" s="366"/>
      <c r="V378" s="366"/>
      <c r="W378" s="366"/>
      <c r="X378" s="366"/>
      <c r="Y378" s="366"/>
      <c r="Z378" s="366"/>
      <c r="AA378" s="366"/>
      <c r="AB378" s="366"/>
      <c r="AC378" s="366"/>
      <c r="AD378" s="1"/>
      <c r="AE378" s="1"/>
      <c r="AF378" s="141"/>
      <c r="AG378" s="534"/>
      <c r="AH378" s="534"/>
      <c r="AI378" s="534"/>
      <c r="AJ378" s="1000"/>
      <c r="AK378" s="1001"/>
      <c r="AL378" s="1002"/>
      <c r="AM378" s="719"/>
      <c r="AN378" s="719"/>
      <c r="AO378" s="719"/>
      <c r="AP378" s="719"/>
      <c r="AQ378" s="719"/>
      <c r="AR378" s="719"/>
      <c r="AS378" s="719"/>
      <c r="AT378" s="719"/>
      <c r="AU378" s="719"/>
      <c r="AV378" s="719"/>
      <c r="AW378" s="719"/>
      <c r="AX378" s="719"/>
      <c r="AY378" s="719"/>
      <c r="AZ378" s="719"/>
      <c r="BA378" s="719"/>
      <c r="BB378" s="719"/>
      <c r="BC378" s="719"/>
      <c r="BD378" s="719"/>
      <c r="BE378" s="719"/>
      <c r="BF378" s="719"/>
      <c r="BG378" s="719"/>
      <c r="BH378" s="141"/>
      <c r="BI378" s="141"/>
    </row>
    <row r="379" spans="1:61" ht="15.75" customHeight="1" x14ac:dyDescent="0.4">
      <c r="A379" s="1"/>
      <c r="B379" s="1"/>
      <c r="C379" s="373"/>
      <c r="D379" s="373"/>
      <c r="E379" s="373"/>
      <c r="F379" s="845" t="s">
        <v>277</v>
      </c>
      <c r="G379" s="846"/>
      <c r="H379" s="847"/>
      <c r="I379" s="366"/>
      <c r="J379" s="366"/>
      <c r="K379" s="366"/>
      <c r="L379" s="366"/>
      <c r="M379" s="366"/>
      <c r="N379" s="366"/>
      <c r="O379" s="366"/>
      <c r="P379" s="366"/>
      <c r="Q379" s="366"/>
      <c r="R379" s="366"/>
      <c r="S379" s="366"/>
      <c r="T379" s="263" t="s">
        <v>190</v>
      </c>
      <c r="U379" s="264"/>
      <c r="V379" s="264"/>
      <c r="W379" s="351"/>
      <c r="X379" s="351"/>
      <c r="Y379" s="351"/>
      <c r="Z379" s="351"/>
      <c r="AA379" s="351"/>
      <c r="AB379" s="351"/>
      <c r="AC379" s="352"/>
      <c r="AD379" s="1"/>
      <c r="AE379" s="1"/>
      <c r="AF379" s="141"/>
      <c r="AG379" s="534"/>
      <c r="AH379" s="534"/>
      <c r="AI379" s="534"/>
      <c r="AJ379" s="1004" t="s">
        <v>277</v>
      </c>
      <c r="AK379" s="1005"/>
      <c r="AL379" s="1006"/>
      <c r="AM379" s="719"/>
      <c r="AN379" s="719"/>
      <c r="AO379" s="719"/>
      <c r="AP379" s="719"/>
      <c r="AQ379" s="719"/>
      <c r="AR379" s="719"/>
      <c r="AS379" s="719"/>
      <c r="AT379" s="719"/>
      <c r="AU379" s="719"/>
      <c r="AV379" s="719"/>
      <c r="AW379" s="719"/>
      <c r="AX379" s="662" t="s">
        <v>190</v>
      </c>
      <c r="AY379" s="663"/>
      <c r="AZ379" s="663"/>
      <c r="BA379" s="663"/>
      <c r="BB379" s="663"/>
      <c r="BC379" s="663"/>
      <c r="BD379" s="663"/>
      <c r="BE379" s="663"/>
      <c r="BF379" s="663"/>
      <c r="BG379" s="671"/>
      <c r="BH379" s="141"/>
      <c r="BI379" s="141"/>
    </row>
    <row r="380" spans="1:61" ht="15.75" customHeight="1" x14ac:dyDescent="0.4">
      <c r="A380" s="1"/>
      <c r="B380" s="1"/>
      <c r="C380" s="373"/>
      <c r="D380" s="373"/>
      <c r="E380" s="373"/>
      <c r="F380" s="848"/>
      <c r="G380" s="849"/>
      <c r="H380" s="850"/>
      <c r="I380" s="366"/>
      <c r="J380" s="366"/>
      <c r="K380" s="366"/>
      <c r="L380" s="366"/>
      <c r="M380" s="366"/>
      <c r="N380" s="366"/>
      <c r="O380" s="366"/>
      <c r="P380" s="366"/>
      <c r="Q380" s="366"/>
      <c r="R380" s="366"/>
      <c r="S380" s="366"/>
      <c r="T380" s="365"/>
      <c r="U380" s="365"/>
      <c r="V380" s="365"/>
      <c r="W380" s="365"/>
      <c r="X380" s="365"/>
      <c r="Y380" s="365"/>
      <c r="Z380" s="365"/>
      <c r="AA380" s="365"/>
      <c r="AB380" s="365"/>
      <c r="AC380" s="365"/>
      <c r="AD380" s="1"/>
      <c r="AE380" s="1"/>
      <c r="AF380" s="141"/>
      <c r="AG380" s="534"/>
      <c r="AH380" s="534"/>
      <c r="AI380" s="534"/>
      <c r="AJ380" s="1007"/>
      <c r="AK380" s="1008"/>
      <c r="AL380" s="1009"/>
      <c r="AM380" s="719"/>
      <c r="AN380" s="719"/>
      <c r="AO380" s="719"/>
      <c r="AP380" s="719"/>
      <c r="AQ380" s="719"/>
      <c r="AR380" s="719"/>
      <c r="AS380" s="719"/>
      <c r="AT380" s="719"/>
      <c r="AU380" s="719"/>
      <c r="AV380" s="719"/>
      <c r="AW380" s="719"/>
      <c r="AX380" s="718"/>
      <c r="AY380" s="718"/>
      <c r="AZ380" s="718"/>
      <c r="BA380" s="718"/>
      <c r="BB380" s="718"/>
      <c r="BC380" s="718"/>
      <c r="BD380" s="718"/>
      <c r="BE380" s="718"/>
      <c r="BF380" s="718"/>
      <c r="BG380" s="718"/>
      <c r="BH380" s="141"/>
      <c r="BI380" s="141"/>
    </row>
    <row r="381" spans="1:61" ht="15.75" customHeight="1" x14ac:dyDescent="0.4">
      <c r="A381" s="1"/>
      <c r="B381" s="1"/>
      <c r="C381" s="373"/>
      <c r="D381" s="373"/>
      <c r="E381" s="373"/>
      <c r="F381" s="822"/>
      <c r="G381" s="823"/>
      <c r="H381" s="824"/>
      <c r="I381" s="366"/>
      <c r="J381" s="366"/>
      <c r="K381" s="366"/>
      <c r="L381" s="366"/>
      <c r="M381" s="366"/>
      <c r="N381" s="366"/>
      <c r="O381" s="366"/>
      <c r="P381" s="366"/>
      <c r="Q381" s="366"/>
      <c r="R381" s="366"/>
      <c r="S381" s="366"/>
      <c r="T381" s="366"/>
      <c r="U381" s="366"/>
      <c r="V381" s="366"/>
      <c r="W381" s="366"/>
      <c r="X381" s="366"/>
      <c r="Y381" s="366"/>
      <c r="Z381" s="366"/>
      <c r="AA381" s="366"/>
      <c r="AB381" s="366"/>
      <c r="AC381" s="366"/>
      <c r="AD381" s="1"/>
      <c r="AE381" s="1"/>
      <c r="AF381" s="141"/>
      <c r="AG381" s="534"/>
      <c r="AH381" s="534"/>
      <c r="AI381" s="534"/>
      <c r="AJ381" s="1003"/>
      <c r="AK381" s="998"/>
      <c r="AL381" s="999"/>
      <c r="AM381" s="719"/>
      <c r="AN381" s="719"/>
      <c r="AO381" s="719"/>
      <c r="AP381" s="719"/>
      <c r="AQ381" s="719"/>
      <c r="AR381" s="719"/>
      <c r="AS381" s="719"/>
      <c r="AT381" s="719"/>
      <c r="AU381" s="719"/>
      <c r="AV381" s="719"/>
      <c r="AW381" s="719"/>
      <c r="AX381" s="719"/>
      <c r="AY381" s="719"/>
      <c r="AZ381" s="719"/>
      <c r="BA381" s="719"/>
      <c r="BB381" s="719"/>
      <c r="BC381" s="719"/>
      <c r="BD381" s="719"/>
      <c r="BE381" s="719"/>
      <c r="BF381" s="719"/>
      <c r="BG381" s="719"/>
      <c r="BH381" s="141"/>
      <c r="BI381" s="141"/>
    </row>
    <row r="382" spans="1:61" ht="15.75" customHeight="1" x14ac:dyDescent="0.4">
      <c r="A382" s="1"/>
      <c r="B382" s="1"/>
      <c r="C382" s="373"/>
      <c r="D382" s="373"/>
      <c r="E382" s="373"/>
      <c r="F382" s="851"/>
      <c r="G382" s="852"/>
      <c r="H382" s="853"/>
      <c r="I382" s="369" t="s">
        <v>191</v>
      </c>
      <c r="J382" s="369"/>
      <c r="K382" s="369"/>
      <c r="L382" s="369"/>
      <c r="M382" s="369"/>
      <c r="N382" s="369"/>
      <c r="O382" s="369"/>
      <c r="P382" s="369"/>
      <c r="Q382" s="369"/>
      <c r="R382" s="369"/>
      <c r="S382" s="369"/>
      <c r="T382" s="263" t="s">
        <v>189</v>
      </c>
      <c r="U382" s="264"/>
      <c r="V382" s="264"/>
      <c r="W382" s="351"/>
      <c r="X382" s="351"/>
      <c r="Y382" s="351"/>
      <c r="Z382" s="351"/>
      <c r="AA382" s="351"/>
      <c r="AB382" s="351"/>
      <c r="AC382" s="352"/>
      <c r="AD382" s="1"/>
      <c r="AE382" s="1"/>
      <c r="AF382" s="141"/>
      <c r="AG382" s="534"/>
      <c r="AH382" s="534"/>
      <c r="AI382" s="534"/>
      <c r="AJ382" s="1010"/>
      <c r="AK382" s="1011"/>
      <c r="AL382" s="1012"/>
      <c r="AM382" s="534" t="s">
        <v>191</v>
      </c>
      <c r="AN382" s="534"/>
      <c r="AO382" s="534"/>
      <c r="AP382" s="534"/>
      <c r="AQ382" s="534"/>
      <c r="AR382" s="534"/>
      <c r="AS382" s="534"/>
      <c r="AT382" s="534"/>
      <c r="AU382" s="534"/>
      <c r="AV382" s="534"/>
      <c r="AW382" s="534"/>
      <c r="AX382" s="662" t="s">
        <v>189</v>
      </c>
      <c r="AY382" s="663"/>
      <c r="AZ382" s="663"/>
      <c r="BA382" s="663"/>
      <c r="BB382" s="663"/>
      <c r="BC382" s="663"/>
      <c r="BD382" s="663"/>
      <c r="BE382" s="663"/>
      <c r="BF382" s="663"/>
      <c r="BG382" s="671"/>
      <c r="BH382" s="141"/>
      <c r="BI382" s="141"/>
    </row>
    <row r="383" spans="1:61" ht="15.75" customHeight="1" x14ac:dyDescent="0.4">
      <c r="A383" s="1"/>
      <c r="B383" s="1"/>
      <c r="C383" s="373"/>
      <c r="D383" s="373"/>
      <c r="E383" s="373"/>
      <c r="F383" s="851"/>
      <c r="G383" s="852"/>
      <c r="H383" s="853"/>
      <c r="I383" s="369"/>
      <c r="J383" s="369"/>
      <c r="K383" s="369"/>
      <c r="L383" s="369"/>
      <c r="M383" s="369"/>
      <c r="N383" s="369"/>
      <c r="O383" s="369"/>
      <c r="P383" s="369"/>
      <c r="Q383" s="369"/>
      <c r="R383" s="369"/>
      <c r="S383" s="369"/>
      <c r="T383" s="370"/>
      <c r="U383" s="370"/>
      <c r="V383" s="370"/>
      <c r="W383" s="370"/>
      <c r="X383" s="370"/>
      <c r="Y383" s="370"/>
      <c r="Z383" s="370"/>
      <c r="AA383" s="370"/>
      <c r="AB383" s="370"/>
      <c r="AC383" s="370"/>
      <c r="AD383" s="1"/>
      <c r="AE383" s="1"/>
      <c r="AF383" s="141"/>
      <c r="AG383" s="534"/>
      <c r="AH383" s="534"/>
      <c r="AI383" s="534"/>
      <c r="AJ383" s="1010"/>
      <c r="AK383" s="1011"/>
      <c r="AL383" s="1012"/>
      <c r="AM383" s="534"/>
      <c r="AN383" s="534"/>
      <c r="AO383" s="534"/>
      <c r="AP383" s="534"/>
      <c r="AQ383" s="534"/>
      <c r="AR383" s="534"/>
      <c r="AS383" s="534"/>
      <c r="AT383" s="534"/>
      <c r="AU383" s="534"/>
      <c r="AV383" s="534"/>
      <c r="AW383" s="534"/>
      <c r="AX383" s="723"/>
      <c r="AY383" s="723"/>
      <c r="AZ383" s="723"/>
      <c r="BA383" s="723"/>
      <c r="BB383" s="723"/>
      <c r="BC383" s="723"/>
      <c r="BD383" s="723"/>
      <c r="BE383" s="723"/>
      <c r="BF383" s="723"/>
      <c r="BG383" s="723"/>
      <c r="BH383" s="141"/>
      <c r="BI383" s="141"/>
    </row>
    <row r="384" spans="1:61" ht="15.75" customHeight="1" x14ac:dyDescent="0.4">
      <c r="A384" s="1"/>
      <c r="B384" s="1"/>
      <c r="C384" s="373"/>
      <c r="D384" s="373"/>
      <c r="E384" s="373"/>
      <c r="F384" s="851"/>
      <c r="G384" s="852"/>
      <c r="H384" s="853"/>
      <c r="I384" s="369"/>
      <c r="J384" s="369"/>
      <c r="K384" s="369"/>
      <c r="L384" s="369"/>
      <c r="M384" s="369"/>
      <c r="N384" s="369"/>
      <c r="O384" s="369"/>
      <c r="P384" s="369"/>
      <c r="Q384" s="369"/>
      <c r="R384" s="369"/>
      <c r="S384" s="369"/>
      <c r="T384" s="263" t="s">
        <v>190</v>
      </c>
      <c r="U384" s="264"/>
      <c r="V384" s="264"/>
      <c r="W384" s="351"/>
      <c r="X384" s="351"/>
      <c r="Y384" s="351"/>
      <c r="Z384" s="351"/>
      <c r="AA384" s="351"/>
      <c r="AB384" s="351"/>
      <c r="AC384" s="352"/>
      <c r="AD384" s="1"/>
      <c r="AE384" s="1"/>
      <c r="AF384" s="141"/>
      <c r="AG384" s="534"/>
      <c r="AH384" s="534"/>
      <c r="AI384" s="534"/>
      <c r="AJ384" s="1010"/>
      <c r="AK384" s="1011"/>
      <c r="AL384" s="1012"/>
      <c r="AM384" s="534"/>
      <c r="AN384" s="534"/>
      <c r="AO384" s="534"/>
      <c r="AP384" s="534"/>
      <c r="AQ384" s="534"/>
      <c r="AR384" s="534"/>
      <c r="AS384" s="534"/>
      <c r="AT384" s="534"/>
      <c r="AU384" s="534"/>
      <c r="AV384" s="534"/>
      <c r="AW384" s="534"/>
      <c r="AX384" s="662" t="s">
        <v>190</v>
      </c>
      <c r="AY384" s="663"/>
      <c r="AZ384" s="663"/>
      <c r="BA384" s="663"/>
      <c r="BB384" s="663"/>
      <c r="BC384" s="663"/>
      <c r="BD384" s="663"/>
      <c r="BE384" s="663"/>
      <c r="BF384" s="663"/>
      <c r="BG384" s="671"/>
      <c r="BH384" s="141"/>
      <c r="BI384" s="141"/>
    </row>
    <row r="385" spans="1:61" ht="15.75" customHeight="1" x14ac:dyDescent="0.4">
      <c r="A385" s="1"/>
      <c r="B385" s="1"/>
      <c r="C385" s="373"/>
      <c r="D385" s="373"/>
      <c r="E385" s="373"/>
      <c r="F385" s="825"/>
      <c r="G385" s="826"/>
      <c r="H385" s="827"/>
      <c r="I385" s="369"/>
      <c r="J385" s="369"/>
      <c r="K385" s="369"/>
      <c r="L385" s="369"/>
      <c r="M385" s="369"/>
      <c r="N385" s="369"/>
      <c r="O385" s="369"/>
      <c r="P385" s="369"/>
      <c r="Q385" s="369"/>
      <c r="R385" s="369"/>
      <c r="S385" s="369"/>
      <c r="T385" s="370"/>
      <c r="U385" s="370"/>
      <c r="V385" s="370"/>
      <c r="W385" s="370"/>
      <c r="X385" s="370"/>
      <c r="Y385" s="370"/>
      <c r="Z385" s="370"/>
      <c r="AA385" s="370"/>
      <c r="AB385" s="370"/>
      <c r="AC385" s="370"/>
      <c r="AD385" s="1"/>
      <c r="AE385" s="1"/>
      <c r="AF385" s="141"/>
      <c r="AG385" s="534"/>
      <c r="AH385" s="534"/>
      <c r="AI385" s="534"/>
      <c r="AJ385" s="1000"/>
      <c r="AK385" s="1001"/>
      <c r="AL385" s="1002"/>
      <c r="AM385" s="534"/>
      <c r="AN385" s="534"/>
      <c r="AO385" s="534"/>
      <c r="AP385" s="534"/>
      <c r="AQ385" s="534"/>
      <c r="AR385" s="534"/>
      <c r="AS385" s="534"/>
      <c r="AT385" s="534"/>
      <c r="AU385" s="534"/>
      <c r="AV385" s="534"/>
      <c r="AW385" s="534"/>
      <c r="AX385" s="723"/>
      <c r="AY385" s="723"/>
      <c r="AZ385" s="723"/>
      <c r="BA385" s="723"/>
      <c r="BB385" s="723"/>
      <c r="BC385" s="723"/>
      <c r="BD385" s="723"/>
      <c r="BE385" s="723"/>
      <c r="BF385" s="723"/>
      <c r="BG385" s="723"/>
      <c r="BH385" s="141"/>
      <c r="BI385" s="141"/>
    </row>
    <row r="386" spans="1:61" ht="16.5" customHeight="1" x14ac:dyDescent="0.4">
      <c r="A386" s="1"/>
      <c r="B386" s="10"/>
      <c r="C386" s="1"/>
      <c r="D386" s="10"/>
      <c r="E386" s="1"/>
      <c r="F386" s="10"/>
      <c r="G386" s="1"/>
      <c r="H386" s="10"/>
      <c r="I386" s="1"/>
      <c r="J386" s="10"/>
      <c r="K386" s="1"/>
      <c r="L386" s="10"/>
      <c r="M386" s="1"/>
      <c r="N386" s="10"/>
      <c r="O386" s="1"/>
      <c r="P386" s="10"/>
      <c r="Q386" s="1"/>
      <c r="R386" s="10"/>
      <c r="S386" s="1"/>
      <c r="T386" s="10"/>
      <c r="U386" s="1"/>
      <c r="V386" s="10"/>
      <c r="W386" s="1"/>
      <c r="X386" s="10"/>
      <c r="Y386" s="1"/>
      <c r="Z386" s="10"/>
      <c r="AA386" s="1"/>
      <c r="AB386" s="10"/>
      <c r="AC386" s="1"/>
      <c r="AD386" s="10"/>
      <c r="AE386" s="1"/>
      <c r="AF386" s="149"/>
      <c r="AG386" s="141"/>
      <c r="AH386" s="149"/>
      <c r="AI386" s="141"/>
      <c r="AJ386" s="149"/>
      <c r="AK386" s="141"/>
      <c r="AL386" s="149"/>
      <c r="AM386" s="141"/>
      <c r="AN386" s="149"/>
      <c r="AO386" s="141"/>
      <c r="AP386" s="149"/>
      <c r="AQ386" s="141"/>
      <c r="AR386" s="149"/>
      <c r="AS386" s="141"/>
      <c r="AT386" s="149"/>
      <c r="AU386" s="141"/>
      <c r="AV386" s="149"/>
      <c r="AW386" s="141"/>
      <c r="AX386" s="149"/>
      <c r="AY386" s="141"/>
      <c r="AZ386" s="149"/>
      <c r="BA386" s="141"/>
      <c r="BB386" s="149"/>
      <c r="BC386" s="141"/>
      <c r="BD386" s="149"/>
      <c r="BE386" s="141"/>
      <c r="BF386" s="149"/>
      <c r="BG386" s="141"/>
      <c r="BH386" s="149"/>
      <c r="BI386" s="141"/>
    </row>
    <row r="387" spans="1:61" ht="16.5" customHeight="1" x14ac:dyDescent="0.4">
      <c r="A387" s="1"/>
      <c r="B387" s="10"/>
      <c r="C387" s="1"/>
      <c r="D387" s="10"/>
      <c r="E387" s="1"/>
      <c r="F387" s="10"/>
      <c r="G387" s="1"/>
      <c r="H387" s="10"/>
      <c r="I387" s="1"/>
      <c r="J387" s="10"/>
      <c r="K387" s="1"/>
      <c r="L387" s="10"/>
      <c r="M387" s="1"/>
      <c r="N387" s="10"/>
      <c r="O387" s="1"/>
      <c r="P387" s="10"/>
      <c r="Q387" s="1"/>
      <c r="R387" s="10"/>
      <c r="S387" s="1"/>
      <c r="T387" s="10"/>
      <c r="U387" s="1"/>
      <c r="V387" s="10"/>
      <c r="W387" s="1"/>
      <c r="X387" s="10"/>
      <c r="Y387" s="1"/>
      <c r="Z387" s="10"/>
      <c r="AA387" s="1"/>
      <c r="AB387" s="10"/>
      <c r="AC387" s="1"/>
      <c r="AD387" s="10"/>
      <c r="AE387" s="1"/>
      <c r="AF387" s="149"/>
      <c r="AG387" s="141"/>
      <c r="AH387" s="149"/>
      <c r="AI387" s="141"/>
      <c r="AJ387" s="149"/>
      <c r="AK387" s="141"/>
      <c r="AL387" s="149"/>
      <c r="AM387" s="141"/>
      <c r="AN387" s="149"/>
      <c r="AO387" s="141"/>
      <c r="AP387" s="149"/>
      <c r="AQ387" s="141"/>
      <c r="AR387" s="149"/>
      <c r="AS387" s="141"/>
      <c r="AT387" s="149"/>
      <c r="AU387" s="141"/>
      <c r="AV387" s="149"/>
      <c r="AW387" s="141"/>
      <c r="AX387" s="149"/>
      <c r="AY387" s="141"/>
      <c r="AZ387" s="149"/>
      <c r="BA387" s="141"/>
      <c r="BB387" s="149"/>
      <c r="BC387" s="141"/>
      <c r="BD387" s="149"/>
      <c r="BE387" s="141"/>
      <c r="BF387" s="149"/>
      <c r="BG387" s="141"/>
      <c r="BH387" s="149"/>
      <c r="BI387" s="141"/>
    </row>
    <row r="388" spans="1:61" ht="16.5" customHeight="1" x14ac:dyDescent="0.4">
      <c r="A388" s="1"/>
      <c r="B388" s="10"/>
      <c r="C388" s="83" t="s">
        <v>80</v>
      </c>
      <c r="D388" s="413" t="s">
        <v>321</v>
      </c>
      <c r="E388" s="413"/>
      <c r="F388" s="413"/>
      <c r="G388" s="413"/>
      <c r="H388" s="413"/>
      <c r="I388" s="413"/>
      <c r="J388" s="413"/>
      <c r="K388" s="413"/>
      <c r="L388" s="413"/>
      <c r="M388" s="413"/>
      <c r="N388" s="413"/>
      <c r="O388" s="413"/>
      <c r="P388" s="413"/>
      <c r="Q388" s="413"/>
      <c r="R388" s="413"/>
      <c r="S388" s="413"/>
      <c r="T388" s="413"/>
      <c r="U388" s="413"/>
      <c r="V388" s="413"/>
      <c r="W388" s="413"/>
      <c r="X388" s="413"/>
      <c r="Y388" s="413"/>
      <c r="Z388" s="413"/>
      <c r="AA388" s="413"/>
      <c r="AB388" s="413"/>
      <c r="AC388" s="413"/>
      <c r="AD388" s="413"/>
      <c r="AE388" s="414"/>
      <c r="AF388" s="149"/>
      <c r="AG388" s="167" t="s">
        <v>80</v>
      </c>
      <c r="AH388" s="532" t="s">
        <v>321</v>
      </c>
      <c r="AI388" s="532"/>
      <c r="AJ388" s="532"/>
      <c r="AK388" s="532"/>
      <c r="AL388" s="532"/>
      <c r="AM388" s="532"/>
      <c r="AN388" s="532"/>
      <c r="AO388" s="532"/>
      <c r="AP388" s="532"/>
      <c r="AQ388" s="532"/>
      <c r="AR388" s="532"/>
      <c r="AS388" s="532"/>
      <c r="AT388" s="532"/>
      <c r="AU388" s="532"/>
      <c r="AV388" s="532"/>
      <c r="AW388" s="532"/>
      <c r="AX388" s="532"/>
      <c r="AY388" s="532"/>
      <c r="AZ388" s="532"/>
      <c r="BA388" s="532"/>
      <c r="BB388" s="532"/>
      <c r="BC388" s="532"/>
      <c r="BD388" s="532"/>
      <c r="BE388" s="532"/>
      <c r="BF388" s="532"/>
      <c r="BG388" s="532"/>
      <c r="BH388" s="532"/>
      <c r="BI388" s="533"/>
    </row>
    <row r="389" spans="1:61" ht="16.5" customHeight="1" x14ac:dyDescent="0.4">
      <c r="A389" s="1"/>
      <c r="B389" s="1"/>
      <c r="C389" s="770" t="s">
        <v>141</v>
      </c>
      <c r="D389" s="301"/>
      <c r="E389" s="773" t="s">
        <v>80</v>
      </c>
      <c r="F389" s="351"/>
      <c r="G389" s="352"/>
      <c r="H389" s="781" t="s">
        <v>278</v>
      </c>
      <c r="I389" s="782"/>
      <c r="J389" s="773"/>
      <c r="K389" s="351"/>
      <c r="L389" s="351"/>
      <c r="M389" s="352"/>
      <c r="N389" s="263" t="s">
        <v>75</v>
      </c>
      <c r="O389" s="264"/>
      <c r="P389" s="264"/>
      <c r="Q389" s="264"/>
      <c r="R389" s="264"/>
      <c r="S389" s="264"/>
      <c r="T389" s="264"/>
      <c r="U389" s="264"/>
      <c r="V389" s="372"/>
      <c r="W389" s="263" t="s">
        <v>76</v>
      </c>
      <c r="X389" s="264"/>
      <c r="Y389" s="264"/>
      <c r="Z389" s="264"/>
      <c r="AA389" s="264"/>
      <c r="AB389" s="264"/>
      <c r="AC389" s="264"/>
      <c r="AD389" s="264"/>
      <c r="AE389" s="372"/>
      <c r="AF389" s="141"/>
      <c r="AG389" s="905" t="s">
        <v>141</v>
      </c>
      <c r="AH389" s="588"/>
      <c r="AI389" s="662" t="s">
        <v>80</v>
      </c>
      <c r="AJ389" s="663"/>
      <c r="AK389" s="671"/>
      <c r="AL389" s="910" t="s">
        <v>278</v>
      </c>
      <c r="AM389" s="911"/>
      <c r="AN389" s="662"/>
      <c r="AO389" s="663"/>
      <c r="AP389" s="663"/>
      <c r="AQ389" s="671"/>
      <c r="AR389" s="662" t="s">
        <v>75</v>
      </c>
      <c r="AS389" s="663"/>
      <c r="AT389" s="663"/>
      <c r="AU389" s="663"/>
      <c r="AV389" s="663"/>
      <c r="AW389" s="663"/>
      <c r="AX389" s="663"/>
      <c r="AY389" s="663"/>
      <c r="AZ389" s="671"/>
      <c r="BA389" s="662" t="s">
        <v>76</v>
      </c>
      <c r="BB389" s="663"/>
      <c r="BC389" s="663"/>
      <c r="BD389" s="663"/>
      <c r="BE389" s="663"/>
      <c r="BF389" s="663"/>
      <c r="BG389" s="663"/>
      <c r="BH389" s="663"/>
      <c r="BI389" s="671"/>
    </row>
    <row r="390" spans="1:61" ht="16.5" customHeight="1" x14ac:dyDescent="0.4">
      <c r="A390" s="1"/>
      <c r="B390" s="1"/>
      <c r="C390" s="771"/>
      <c r="D390" s="772"/>
      <c r="E390" s="774"/>
      <c r="F390" s="417"/>
      <c r="G390" s="775"/>
      <c r="H390" s="783"/>
      <c r="I390" s="784"/>
      <c r="J390" s="774"/>
      <c r="K390" s="417"/>
      <c r="L390" s="417"/>
      <c r="M390" s="775"/>
      <c r="N390" s="263" t="s">
        <v>142</v>
      </c>
      <c r="O390" s="264"/>
      <c r="P390" s="776"/>
      <c r="Q390" s="777"/>
      <c r="R390" s="777"/>
      <c r="S390" s="778"/>
      <c r="T390" s="779" t="s">
        <v>143</v>
      </c>
      <c r="U390" s="779"/>
      <c r="V390" s="780"/>
      <c r="W390" s="263" t="s">
        <v>142</v>
      </c>
      <c r="X390" s="264"/>
      <c r="Y390" s="776"/>
      <c r="Z390" s="777"/>
      <c r="AA390" s="777"/>
      <c r="AB390" s="778"/>
      <c r="AC390" s="779" t="s">
        <v>143</v>
      </c>
      <c r="AD390" s="779"/>
      <c r="AE390" s="780"/>
      <c r="AF390" s="141"/>
      <c r="AG390" s="906"/>
      <c r="AH390" s="907"/>
      <c r="AI390" s="908"/>
      <c r="AJ390" s="531"/>
      <c r="AK390" s="909"/>
      <c r="AL390" s="912"/>
      <c r="AM390" s="913"/>
      <c r="AN390" s="908"/>
      <c r="AO390" s="531"/>
      <c r="AP390" s="531"/>
      <c r="AQ390" s="909"/>
      <c r="AR390" s="662" t="s">
        <v>142</v>
      </c>
      <c r="AS390" s="663"/>
      <c r="AT390" s="914"/>
      <c r="AU390" s="915"/>
      <c r="AV390" s="915"/>
      <c r="AW390" s="916"/>
      <c r="AX390" s="915" t="s">
        <v>143</v>
      </c>
      <c r="AY390" s="915"/>
      <c r="AZ390" s="917"/>
      <c r="BA390" s="662" t="s">
        <v>142</v>
      </c>
      <c r="BB390" s="663"/>
      <c r="BC390" s="914"/>
      <c r="BD390" s="915"/>
      <c r="BE390" s="915"/>
      <c r="BF390" s="916"/>
      <c r="BG390" s="915" t="s">
        <v>143</v>
      </c>
      <c r="BH390" s="915"/>
      <c r="BI390" s="917"/>
    </row>
    <row r="391" spans="1:61" ht="16.5" customHeight="1" x14ac:dyDescent="0.4">
      <c r="A391" s="1"/>
      <c r="B391" s="8"/>
      <c r="C391" s="802" t="s">
        <v>144</v>
      </c>
      <c r="D391" s="419"/>
      <c r="E391" s="419"/>
      <c r="F391" s="419"/>
      <c r="G391" s="419"/>
      <c r="H391" s="419"/>
      <c r="I391" s="419"/>
      <c r="J391" s="419"/>
      <c r="K391" s="419"/>
      <c r="L391" s="419"/>
      <c r="M391" s="803"/>
      <c r="N391" s="232" t="s">
        <v>145</v>
      </c>
      <c r="O391" s="248"/>
      <c r="P391" s="248"/>
      <c r="Q391" s="248"/>
      <c r="R391" s="249"/>
      <c r="S391" s="789" t="s">
        <v>146</v>
      </c>
      <c r="T391" s="790"/>
      <c r="U391" s="818" t="s">
        <v>147</v>
      </c>
      <c r="V391" s="331"/>
      <c r="W391" s="232" t="s">
        <v>145</v>
      </c>
      <c r="X391" s="248"/>
      <c r="Y391" s="248"/>
      <c r="Z391" s="248"/>
      <c r="AA391" s="249"/>
      <c r="AB391" s="789" t="s">
        <v>146</v>
      </c>
      <c r="AC391" s="790"/>
      <c r="AD391" s="818" t="s">
        <v>147</v>
      </c>
      <c r="AE391" s="331"/>
      <c r="AF391" s="169"/>
      <c r="AG391" s="918" t="s">
        <v>144</v>
      </c>
      <c r="AH391" s="545"/>
      <c r="AI391" s="545"/>
      <c r="AJ391" s="545"/>
      <c r="AK391" s="545"/>
      <c r="AL391" s="545"/>
      <c r="AM391" s="545"/>
      <c r="AN391" s="545"/>
      <c r="AO391" s="545"/>
      <c r="AP391" s="545"/>
      <c r="AQ391" s="919"/>
      <c r="AR391" s="546" t="s">
        <v>145</v>
      </c>
      <c r="AS391" s="547"/>
      <c r="AT391" s="547"/>
      <c r="AU391" s="547"/>
      <c r="AV391" s="592"/>
      <c r="AW391" s="920" t="s">
        <v>146</v>
      </c>
      <c r="AX391" s="921"/>
      <c r="AY391" s="924" t="s">
        <v>147</v>
      </c>
      <c r="AZ391" s="554"/>
      <c r="BA391" s="546" t="s">
        <v>145</v>
      </c>
      <c r="BB391" s="547"/>
      <c r="BC391" s="547"/>
      <c r="BD391" s="547"/>
      <c r="BE391" s="592"/>
      <c r="BF391" s="920" t="s">
        <v>146</v>
      </c>
      <c r="BG391" s="921"/>
      <c r="BH391" s="924" t="s">
        <v>147</v>
      </c>
      <c r="BI391" s="554"/>
    </row>
    <row r="392" spans="1:61" ht="16.5" customHeight="1" x14ac:dyDescent="0.4">
      <c r="A392" s="1"/>
      <c r="B392" s="1"/>
      <c r="C392" s="134" t="s">
        <v>315</v>
      </c>
      <c r="D392" s="384" t="s">
        <v>148</v>
      </c>
      <c r="E392" s="384"/>
      <c r="F392" s="384"/>
      <c r="G392" s="384"/>
      <c r="H392" s="384"/>
      <c r="I392" s="384"/>
      <c r="J392" s="384"/>
      <c r="K392" s="384"/>
      <c r="L392" s="384"/>
      <c r="M392" s="758"/>
      <c r="N392" s="250"/>
      <c r="O392" s="251"/>
      <c r="P392" s="251"/>
      <c r="Q392" s="251"/>
      <c r="R392" s="252"/>
      <c r="S392" s="791"/>
      <c r="T392" s="792"/>
      <c r="U392" s="819"/>
      <c r="V392" s="333"/>
      <c r="W392" s="250"/>
      <c r="X392" s="251"/>
      <c r="Y392" s="251"/>
      <c r="Z392" s="251"/>
      <c r="AA392" s="252"/>
      <c r="AB392" s="791"/>
      <c r="AC392" s="792"/>
      <c r="AD392" s="819"/>
      <c r="AE392" s="333"/>
      <c r="AF392" s="141"/>
      <c r="AG392" s="168" t="s">
        <v>315</v>
      </c>
      <c r="AH392" s="558" t="s">
        <v>148</v>
      </c>
      <c r="AI392" s="558"/>
      <c r="AJ392" s="558"/>
      <c r="AK392" s="558"/>
      <c r="AL392" s="558"/>
      <c r="AM392" s="558"/>
      <c r="AN392" s="558"/>
      <c r="AO392" s="558"/>
      <c r="AP392" s="558"/>
      <c r="AQ392" s="926"/>
      <c r="AR392" s="548"/>
      <c r="AS392" s="549"/>
      <c r="AT392" s="549"/>
      <c r="AU392" s="549"/>
      <c r="AV392" s="593"/>
      <c r="AW392" s="922"/>
      <c r="AX392" s="923"/>
      <c r="AY392" s="925"/>
      <c r="AZ392" s="556"/>
      <c r="BA392" s="548"/>
      <c r="BB392" s="549"/>
      <c r="BC392" s="549"/>
      <c r="BD392" s="549"/>
      <c r="BE392" s="593"/>
      <c r="BF392" s="922"/>
      <c r="BG392" s="923"/>
      <c r="BH392" s="925"/>
      <c r="BI392" s="556"/>
    </row>
    <row r="393" spans="1:61" ht="16.5" customHeight="1" x14ac:dyDescent="0.4">
      <c r="A393" s="1"/>
      <c r="B393" s="1"/>
      <c r="C393" s="132" t="s">
        <v>315</v>
      </c>
      <c r="D393" s="262" t="s">
        <v>149</v>
      </c>
      <c r="E393" s="262"/>
      <c r="F393" s="262"/>
      <c r="G393" s="262"/>
      <c r="H393" s="262"/>
      <c r="I393" s="262"/>
      <c r="J393" s="262"/>
      <c r="K393" s="262"/>
      <c r="L393" s="262"/>
      <c r="M393" s="801"/>
      <c r="N393" s="798"/>
      <c r="O393" s="799"/>
      <c r="P393" s="799"/>
      <c r="Q393" s="799"/>
      <c r="R393" s="800"/>
      <c r="S393" s="859"/>
      <c r="T393" s="247"/>
      <c r="U393" s="859"/>
      <c r="V393" s="860"/>
      <c r="W393" s="798"/>
      <c r="X393" s="799"/>
      <c r="Y393" s="799"/>
      <c r="Z393" s="799"/>
      <c r="AA393" s="800"/>
      <c r="AB393" s="859"/>
      <c r="AC393" s="247"/>
      <c r="AD393" s="859"/>
      <c r="AE393" s="860"/>
      <c r="AF393" s="141"/>
      <c r="AG393" s="146" t="s">
        <v>315</v>
      </c>
      <c r="AH393" s="474" t="s">
        <v>149</v>
      </c>
      <c r="AI393" s="474"/>
      <c r="AJ393" s="474"/>
      <c r="AK393" s="474"/>
      <c r="AL393" s="474"/>
      <c r="AM393" s="474"/>
      <c r="AN393" s="474"/>
      <c r="AO393" s="474"/>
      <c r="AP393" s="474"/>
      <c r="AQ393" s="927"/>
      <c r="AR393" s="928"/>
      <c r="AS393" s="929"/>
      <c r="AT393" s="929"/>
      <c r="AU393" s="929"/>
      <c r="AV393" s="930"/>
      <c r="AW393" s="931"/>
      <c r="AX393" s="932"/>
      <c r="AY393" s="931"/>
      <c r="AZ393" s="933"/>
      <c r="BA393" s="928"/>
      <c r="BB393" s="929"/>
      <c r="BC393" s="929"/>
      <c r="BD393" s="929"/>
      <c r="BE393" s="930"/>
      <c r="BF393" s="931"/>
      <c r="BG393" s="932"/>
      <c r="BH393" s="931"/>
      <c r="BI393" s="933"/>
    </row>
    <row r="394" spans="1:61" ht="16.5" customHeight="1" x14ac:dyDescent="0.4">
      <c r="A394" s="1"/>
      <c r="B394" s="1"/>
      <c r="C394" s="132" t="s">
        <v>315</v>
      </c>
      <c r="D394" s="262" t="s">
        <v>150</v>
      </c>
      <c r="E394" s="262"/>
      <c r="F394" s="262"/>
      <c r="G394" s="262"/>
      <c r="H394" s="262"/>
      <c r="I394" s="262"/>
      <c r="J394" s="262"/>
      <c r="K394" s="262"/>
      <c r="L394" s="262"/>
      <c r="M394" s="801"/>
      <c r="N394" s="793"/>
      <c r="O394" s="794"/>
      <c r="P394" s="794"/>
      <c r="Q394" s="794"/>
      <c r="R394" s="795"/>
      <c r="S394" s="796"/>
      <c r="T394" s="797"/>
      <c r="U394" s="796"/>
      <c r="V394" s="808"/>
      <c r="W394" s="793"/>
      <c r="X394" s="794"/>
      <c r="Y394" s="794"/>
      <c r="Z394" s="794"/>
      <c r="AA394" s="795"/>
      <c r="AB394" s="796"/>
      <c r="AC394" s="797"/>
      <c r="AD394" s="796"/>
      <c r="AE394" s="808"/>
      <c r="AF394" s="141"/>
      <c r="AG394" s="146" t="s">
        <v>315</v>
      </c>
      <c r="AH394" s="474" t="s">
        <v>150</v>
      </c>
      <c r="AI394" s="474"/>
      <c r="AJ394" s="474"/>
      <c r="AK394" s="474"/>
      <c r="AL394" s="474"/>
      <c r="AM394" s="474"/>
      <c r="AN394" s="474"/>
      <c r="AO394" s="474"/>
      <c r="AP394" s="474"/>
      <c r="AQ394" s="927"/>
      <c r="AR394" s="934"/>
      <c r="AS394" s="935"/>
      <c r="AT394" s="935"/>
      <c r="AU394" s="935"/>
      <c r="AV394" s="936"/>
      <c r="AW394" s="937"/>
      <c r="AX394" s="571"/>
      <c r="AY394" s="937"/>
      <c r="AZ394" s="938"/>
      <c r="BA394" s="934"/>
      <c r="BB394" s="935"/>
      <c r="BC394" s="935"/>
      <c r="BD394" s="935"/>
      <c r="BE394" s="936"/>
      <c r="BF394" s="937"/>
      <c r="BG394" s="571"/>
      <c r="BH394" s="937"/>
      <c r="BI394" s="938"/>
    </row>
    <row r="395" spans="1:61" ht="16.5" customHeight="1" x14ac:dyDescent="0.4">
      <c r="A395" s="1"/>
      <c r="B395" s="1"/>
      <c r="C395" s="2"/>
      <c r="D395" s="15" t="s">
        <v>151</v>
      </c>
      <c r="E395" s="417"/>
      <c r="F395" s="417"/>
      <c r="G395" s="417"/>
      <c r="H395" s="417"/>
      <c r="I395" s="417"/>
      <c r="J395" s="417"/>
      <c r="K395" s="417"/>
      <c r="L395" s="10" t="s">
        <v>152</v>
      </c>
      <c r="M395" s="8"/>
      <c r="N395" s="297" t="s">
        <v>153</v>
      </c>
      <c r="O395" s="233"/>
      <c r="P395" s="829"/>
      <c r="Q395" s="831"/>
      <c r="R395" s="832"/>
      <c r="S395" s="833"/>
      <c r="T395" s="837" t="s">
        <v>154</v>
      </c>
      <c r="U395" s="228"/>
      <c r="V395" s="229"/>
      <c r="W395" s="297" t="s">
        <v>153</v>
      </c>
      <c r="X395" s="233"/>
      <c r="Y395" s="829"/>
      <c r="Z395" s="831"/>
      <c r="AA395" s="832"/>
      <c r="AB395" s="833"/>
      <c r="AC395" s="837" t="s">
        <v>154</v>
      </c>
      <c r="AD395" s="228"/>
      <c r="AE395" s="229"/>
      <c r="AF395" s="141"/>
      <c r="AG395" s="147"/>
      <c r="AH395" s="148" t="s">
        <v>151</v>
      </c>
      <c r="AI395" s="531"/>
      <c r="AJ395" s="531"/>
      <c r="AK395" s="531"/>
      <c r="AL395" s="531"/>
      <c r="AM395" s="531"/>
      <c r="AN395" s="531"/>
      <c r="AO395" s="531"/>
      <c r="AP395" s="149" t="s">
        <v>152</v>
      </c>
      <c r="AQ395" s="169"/>
      <c r="AR395" s="573" t="s">
        <v>153</v>
      </c>
      <c r="AS395" s="574"/>
      <c r="AT395" s="939"/>
      <c r="AU395" s="941"/>
      <c r="AV395" s="942"/>
      <c r="AW395" s="943"/>
      <c r="AX395" s="947" t="s">
        <v>154</v>
      </c>
      <c r="AY395" s="582"/>
      <c r="AZ395" s="583"/>
      <c r="BA395" s="573" t="s">
        <v>153</v>
      </c>
      <c r="BB395" s="574"/>
      <c r="BC395" s="939"/>
      <c r="BD395" s="941"/>
      <c r="BE395" s="942"/>
      <c r="BF395" s="943"/>
      <c r="BG395" s="947" t="s">
        <v>154</v>
      </c>
      <c r="BH395" s="582"/>
      <c r="BI395" s="583"/>
    </row>
    <row r="396" spans="1:61" ht="16.5" customHeight="1" x14ac:dyDescent="0.4">
      <c r="A396" s="1"/>
      <c r="B396" s="1"/>
      <c r="C396" s="16"/>
      <c r="D396" s="17"/>
      <c r="E396" s="17"/>
      <c r="F396" s="17"/>
      <c r="G396" s="17"/>
      <c r="H396" s="17"/>
      <c r="I396" s="17"/>
      <c r="J396" s="17"/>
      <c r="K396" s="17"/>
      <c r="L396" s="17"/>
      <c r="M396" s="9"/>
      <c r="N396" s="234"/>
      <c r="O396" s="235"/>
      <c r="P396" s="830"/>
      <c r="Q396" s="834"/>
      <c r="R396" s="835"/>
      <c r="S396" s="836"/>
      <c r="T396" s="838"/>
      <c r="U396" s="230"/>
      <c r="V396" s="231"/>
      <c r="W396" s="234"/>
      <c r="X396" s="235"/>
      <c r="Y396" s="830"/>
      <c r="Z396" s="834"/>
      <c r="AA396" s="835"/>
      <c r="AB396" s="836"/>
      <c r="AC396" s="838"/>
      <c r="AD396" s="230"/>
      <c r="AE396" s="231"/>
      <c r="AF396" s="141"/>
      <c r="AG396" s="150"/>
      <c r="AH396" s="151"/>
      <c r="AI396" s="151"/>
      <c r="AJ396" s="151"/>
      <c r="AK396" s="151"/>
      <c r="AL396" s="151"/>
      <c r="AM396" s="151"/>
      <c r="AN396" s="151"/>
      <c r="AO396" s="151"/>
      <c r="AP396" s="151"/>
      <c r="AQ396" s="116"/>
      <c r="AR396" s="575"/>
      <c r="AS396" s="507"/>
      <c r="AT396" s="940"/>
      <c r="AU396" s="944"/>
      <c r="AV396" s="945"/>
      <c r="AW396" s="946"/>
      <c r="AX396" s="948"/>
      <c r="AY396" s="584"/>
      <c r="AZ396" s="585"/>
      <c r="BA396" s="575"/>
      <c r="BB396" s="507"/>
      <c r="BC396" s="940"/>
      <c r="BD396" s="944"/>
      <c r="BE396" s="945"/>
      <c r="BF396" s="946"/>
      <c r="BG396" s="948"/>
      <c r="BH396" s="584"/>
      <c r="BI396" s="585"/>
    </row>
    <row r="397" spans="1:61" ht="16.5" customHeight="1" x14ac:dyDescent="0.4">
      <c r="A397" s="1"/>
      <c r="B397" s="1"/>
      <c r="C397" s="815" t="s">
        <v>155</v>
      </c>
      <c r="D397" s="816"/>
      <c r="E397" s="816"/>
      <c r="F397" s="816"/>
      <c r="G397" s="816"/>
      <c r="H397" s="816"/>
      <c r="I397" s="816"/>
      <c r="J397" s="816"/>
      <c r="K397" s="816"/>
      <c r="L397" s="816"/>
      <c r="M397" s="817"/>
      <c r="N397" s="232" t="s">
        <v>145</v>
      </c>
      <c r="O397" s="248"/>
      <c r="P397" s="248"/>
      <c r="Q397" s="248"/>
      <c r="R397" s="248"/>
      <c r="S397" s="249"/>
      <c r="T397" s="299" t="s">
        <v>147</v>
      </c>
      <c r="U397" s="300"/>
      <c r="V397" s="301"/>
      <c r="W397" s="232" t="s">
        <v>145</v>
      </c>
      <c r="X397" s="248"/>
      <c r="Y397" s="248"/>
      <c r="Z397" s="248"/>
      <c r="AA397" s="248"/>
      <c r="AB397" s="249"/>
      <c r="AC397" s="300" t="s">
        <v>147</v>
      </c>
      <c r="AD397" s="300"/>
      <c r="AE397" s="301"/>
      <c r="AF397" s="141"/>
      <c r="AG397" s="949" t="s">
        <v>155</v>
      </c>
      <c r="AH397" s="950"/>
      <c r="AI397" s="950"/>
      <c r="AJ397" s="950"/>
      <c r="AK397" s="950"/>
      <c r="AL397" s="950"/>
      <c r="AM397" s="950"/>
      <c r="AN397" s="950"/>
      <c r="AO397" s="950"/>
      <c r="AP397" s="950"/>
      <c r="AQ397" s="951"/>
      <c r="AR397" s="546" t="s">
        <v>145</v>
      </c>
      <c r="AS397" s="547"/>
      <c r="AT397" s="547"/>
      <c r="AU397" s="547"/>
      <c r="AV397" s="547"/>
      <c r="AW397" s="592"/>
      <c r="AX397" s="586" t="s">
        <v>147</v>
      </c>
      <c r="AY397" s="587"/>
      <c r="AZ397" s="588"/>
      <c r="BA397" s="546" t="s">
        <v>145</v>
      </c>
      <c r="BB397" s="547"/>
      <c r="BC397" s="547"/>
      <c r="BD397" s="547"/>
      <c r="BE397" s="547"/>
      <c r="BF397" s="592"/>
      <c r="BG397" s="587" t="s">
        <v>147</v>
      </c>
      <c r="BH397" s="587"/>
      <c r="BI397" s="588"/>
    </row>
    <row r="398" spans="1:61" ht="16.5" customHeight="1" x14ac:dyDescent="0.4">
      <c r="A398" s="1"/>
      <c r="B398" s="1"/>
      <c r="C398" s="134" t="s">
        <v>315</v>
      </c>
      <c r="D398" s="384" t="s">
        <v>156</v>
      </c>
      <c r="E398" s="384"/>
      <c r="F398" s="384"/>
      <c r="G398" s="384"/>
      <c r="H398" s="384"/>
      <c r="I398" s="384"/>
      <c r="J398" s="384"/>
      <c r="K398" s="384"/>
      <c r="L398" s="384"/>
      <c r="M398" s="758"/>
      <c r="N398" s="250"/>
      <c r="O398" s="251"/>
      <c r="P398" s="251"/>
      <c r="Q398" s="251"/>
      <c r="R398" s="251"/>
      <c r="S398" s="252"/>
      <c r="T398" s="302"/>
      <c r="U398" s="303"/>
      <c r="V398" s="304"/>
      <c r="W398" s="250"/>
      <c r="X398" s="251"/>
      <c r="Y398" s="251"/>
      <c r="Z398" s="251"/>
      <c r="AA398" s="251"/>
      <c r="AB398" s="252"/>
      <c r="AC398" s="303"/>
      <c r="AD398" s="303"/>
      <c r="AE398" s="304"/>
      <c r="AF398" s="141"/>
      <c r="AG398" s="168" t="s">
        <v>315</v>
      </c>
      <c r="AH398" s="558" t="s">
        <v>156</v>
      </c>
      <c r="AI398" s="558"/>
      <c r="AJ398" s="558"/>
      <c r="AK398" s="558"/>
      <c r="AL398" s="558"/>
      <c r="AM398" s="558"/>
      <c r="AN398" s="558"/>
      <c r="AO398" s="558"/>
      <c r="AP398" s="558"/>
      <c r="AQ398" s="926"/>
      <c r="AR398" s="548"/>
      <c r="AS398" s="549"/>
      <c r="AT398" s="549"/>
      <c r="AU398" s="549"/>
      <c r="AV398" s="549"/>
      <c r="AW398" s="593"/>
      <c r="AX398" s="589"/>
      <c r="AY398" s="590"/>
      <c r="AZ398" s="591"/>
      <c r="BA398" s="548"/>
      <c r="BB398" s="549"/>
      <c r="BC398" s="549"/>
      <c r="BD398" s="549"/>
      <c r="BE398" s="549"/>
      <c r="BF398" s="593"/>
      <c r="BG398" s="590"/>
      <c r="BH398" s="590"/>
      <c r="BI398" s="591"/>
    </row>
    <row r="399" spans="1:61" ht="16.5" customHeight="1" x14ac:dyDescent="0.4">
      <c r="A399" s="1"/>
      <c r="B399" s="1"/>
      <c r="C399" s="132" t="s">
        <v>315</v>
      </c>
      <c r="D399" s="262" t="s">
        <v>157</v>
      </c>
      <c r="E399" s="262"/>
      <c r="F399" s="262"/>
      <c r="G399" s="262"/>
      <c r="H399" s="262"/>
      <c r="I399" s="262"/>
      <c r="J399" s="262"/>
      <c r="K399" s="262"/>
      <c r="L399" s="262"/>
      <c r="M399" s="801"/>
      <c r="N399" s="749"/>
      <c r="O399" s="750"/>
      <c r="P399" s="750"/>
      <c r="Q399" s="750"/>
      <c r="R399" s="750"/>
      <c r="S399" s="751"/>
      <c r="T399" s="755"/>
      <c r="U399" s="756"/>
      <c r="V399" s="757"/>
      <c r="W399" s="749"/>
      <c r="X399" s="750"/>
      <c r="Y399" s="750"/>
      <c r="Z399" s="750"/>
      <c r="AA399" s="750"/>
      <c r="AB399" s="751"/>
      <c r="AC399" s="755"/>
      <c r="AD399" s="756"/>
      <c r="AE399" s="757"/>
      <c r="AF399" s="141"/>
      <c r="AG399" s="146" t="s">
        <v>315</v>
      </c>
      <c r="AH399" s="474" t="s">
        <v>157</v>
      </c>
      <c r="AI399" s="474"/>
      <c r="AJ399" s="474"/>
      <c r="AK399" s="474"/>
      <c r="AL399" s="474"/>
      <c r="AM399" s="474"/>
      <c r="AN399" s="474"/>
      <c r="AO399" s="474"/>
      <c r="AP399" s="474"/>
      <c r="AQ399" s="927"/>
      <c r="AR399" s="952"/>
      <c r="AS399" s="953"/>
      <c r="AT399" s="953"/>
      <c r="AU399" s="953"/>
      <c r="AV399" s="953"/>
      <c r="AW399" s="954"/>
      <c r="AX399" s="955"/>
      <c r="AY399" s="956"/>
      <c r="AZ399" s="957"/>
      <c r="BA399" s="952"/>
      <c r="BB399" s="953"/>
      <c r="BC399" s="953"/>
      <c r="BD399" s="953"/>
      <c r="BE399" s="953"/>
      <c r="BF399" s="954"/>
      <c r="BG399" s="955"/>
      <c r="BH399" s="956"/>
      <c r="BI399" s="957"/>
    </row>
    <row r="400" spans="1:61" ht="16.5" customHeight="1" x14ac:dyDescent="0.4">
      <c r="A400" s="1"/>
      <c r="B400" s="1"/>
      <c r="C400" s="132" t="s">
        <v>315</v>
      </c>
      <c r="D400" s="262" t="s">
        <v>158</v>
      </c>
      <c r="E400" s="262"/>
      <c r="F400" s="262"/>
      <c r="G400" s="262"/>
      <c r="H400" s="262"/>
      <c r="I400" s="262"/>
      <c r="J400" s="262"/>
      <c r="K400" s="262"/>
      <c r="L400" s="262"/>
      <c r="M400" s="801"/>
      <c r="N400" s="743"/>
      <c r="O400" s="744"/>
      <c r="P400" s="744"/>
      <c r="Q400" s="744"/>
      <c r="R400" s="744"/>
      <c r="S400" s="745"/>
      <c r="T400" s="746"/>
      <c r="U400" s="747"/>
      <c r="V400" s="748"/>
      <c r="W400" s="743"/>
      <c r="X400" s="744"/>
      <c r="Y400" s="744"/>
      <c r="Z400" s="744"/>
      <c r="AA400" s="744"/>
      <c r="AB400" s="745"/>
      <c r="AC400" s="746"/>
      <c r="AD400" s="747"/>
      <c r="AE400" s="748"/>
      <c r="AF400" s="141"/>
      <c r="AG400" s="146" t="s">
        <v>315</v>
      </c>
      <c r="AH400" s="474" t="s">
        <v>158</v>
      </c>
      <c r="AI400" s="474"/>
      <c r="AJ400" s="474"/>
      <c r="AK400" s="474"/>
      <c r="AL400" s="474"/>
      <c r="AM400" s="474"/>
      <c r="AN400" s="474"/>
      <c r="AO400" s="474"/>
      <c r="AP400" s="474"/>
      <c r="AQ400" s="927"/>
      <c r="AR400" s="958"/>
      <c r="AS400" s="959"/>
      <c r="AT400" s="959"/>
      <c r="AU400" s="959"/>
      <c r="AV400" s="959"/>
      <c r="AW400" s="960"/>
      <c r="AX400" s="961"/>
      <c r="AY400" s="962"/>
      <c r="AZ400" s="963"/>
      <c r="BA400" s="958"/>
      <c r="BB400" s="959"/>
      <c r="BC400" s="959"/>
      <c r="BD400" s="959"/>
      <c r="BE400" s="959"/>
      <c r="BF400" s="960"/>
      <c r="BG400" s="961"/>
      <c r="BH400" s="962"/>
      <c r="BI400" s="963"/>
    </row>
    <row r="401" spans="1:61" ht="16.5" customHeight="1" x14ac:dyDescent="0.4">
      <c r="A401" s="1"/>
      <c r="B401" s="1"/>
      <c r="C401" s="132" t="s">
        <v>315</v>
      </c>
      <c r="D401" s="262" t="s">
        <v>150</v>
      </c>
      <c r="E401" s="262"/>
      <c r="F401" s="262"/>
      <c r="G401" s="262"/>
      <c r="H401" s="262"/>
      <c r="I401" s="262"/>
      <c r="J401" s="262"/>
      <c r="K401" s="262"/>
      <c r="L401" s="262"/>
      <c r="M401" s="801"/>
      <c r="N401" s="856"/>
      <c r="O401" s="857"/>
      <c r="P401" s="857"/>
      <c r="Q401" s="857"/>
      <c r="R401" s="857"/>
      <c r="S401" s="858"/>
      <c r="T401" s="840"/>
      <c r="U401" s="841"/>
      <c r="V401" s="842"/>
      <c r="W401" s="856"/>
      <c r="X401" s="857"/>
      <c r="Y401" s="857"/>
      <c r="Z401" s="857"/>
      <c r="AA401" s="857"/>
      <c r="AB401" s="858"/>
      <c r="AC401" s="840"/>
      <c r="AD401" s="841"/>
      <c r="AE401" s="842"/>
      <c r="AF401" s="141"/>
      <c r="AG401" s="146" t="s">
        <v>315</v>
      </c>
      <c r="AH401" s="474" t="s">
        <v>150</v>
      </c>
      <c r="AI401" s="474"/>
      <c r="AJ401" s="474"/>
      <c r="AK401" s="474"/>
      <c r="AL401" s="474"/>
      <c r="AM401" s="474"/>
      <c r="AN401" s="474"/>
      <c r="AO401" s="474"/>
      <c r="AP401" s="474"/>
      <c r="AQ401" s="927"/>
      <c r="AR401" s="964"/>
      <c r="AS401" s="965"/>
      <c r="AT401" s="965"/>
      <c r="AU401" s="965"/>
      <c r="AV401" s="965"/>
      <c r="AW401" s="966"/>
      <c r="AX401" s="967"/>
      <c r="AY401" s="968"/>
      <c r="AZ401" s="969"/>
      <c r="BA401" s="964"/>
      <c r="BB401" s="965"/>
      <c r="BC401" s="965"/>
      <c r="BD401" s="965"/>
      <c r="BE401" s="965"/>
      <c r="BF401" s="966"/>
      <c r="BG401" s="967"/>
      <c r="BH401" s="968"/>
      <c r="BI401" s="969"/>
    </row>
    <row r="402" spans="1:61" ht="16.5" customHeight="1" x14ac:dyDescent="0.4">
      <c r="A402" s="1"/>
      <c r="B402" s="1"/>
      <c r="C402" s="2"/>
      <c r="D402" s="15" t="s">
        <v>151</v>
      </c>
      <c r="E402" s="343"/>
      <c r="F402" s="343"/>
      <c r="G402" s="343"/>
      <c r="H402" s="343"/>
      <c r="I402" s="343"/>
      <c r="J402" s="343"/>
      <c r="K402" s="343"/>
      <c r="L402" s="10" t="s">
        <v>152</v>
      </c>
      <c r="M402" s="8"/>
      <c r="N402" s="232" t="s">
        <v>159</v>
      </c>
      <c r="O402" s="248"/>
      <c r="P402" s="249"/>
      <c r="Q402" s="408"/>
      <c r="R402" s="409"/>
      <c r="S402" s="410"/>
      <c r="T402" s="837" t="s">
        <v>154</v>
      </c>
      <c r="U402" s="228"/>
      <c r="V402" s="229"/>
      <c r="W402" s="232" t="s">
        <v>159</v>
      </c>
      <c r="X402" s="248"/>
      <c r="Y402" s="249"/>
      <c r="Z402" s="831"/>
      <c r="AA402" s="832"/>
      <c r="AB402" s="833"/>
      <c r="AC402" s="837" t="s">
        <v>154</v>
      </c>
      <c r="AD402" s="228"/>
      <c r="AE402" s="229"/>
      <c r="AF402" s="141"/>
      <c r="AG402" s="147"/>
      <c r="AH402" s="148" t="s">
        <v>151</v>
      </c>
      <c r="AI402" s="474"/>
      <c r="AJ402" s="474"/>
      <c r="AK402" s="474"/>
      <c r="AL402" s="474"/>
      <c r="AM402" s="474"/>
      <c r="AN402" s="474"/>
      <c r="AO402" s="474"/>
      <c r="AP402" s="149" t="s">
        <v>152</v>
      </c>
      <c r="AQ402" s="169"/>
      <c r="AR402" s="546" t="s">
        <v>159</v>
      </c>
      <c r="AS402" s="547"/>
      <c r="AT402" s="592"/>
      <c r="AU402" s="970"/>
      <c r="AV402" s="574"/>
      <c r="AW402" s="939"/>
      <c r="AX402" s="947" t="s">
        <v>154</v>
      </c>
      <c r="AY402" s="582"/>
      <c r="AZ402" s="583"/>
      <c r="BA402" s="546" t="s">
        <v>159</v>
      </c>
      <c r="BB402" s="547"/>
      <c r="BC402" s="592"/>
      <c r="BD402" s="941"/>
      <c r="BE402" s="942"/>
      <c r="BF402" s="943"/>
      <c r="BG402" s="947" t="s">
        <v>154</v>
      </c>
      <c r="BH402" s="582"/>
      <c r="BI402" s="583"/>
    </row>
    <row r="403" spans="1:61" ht="16.5" customHeight="1" x14ac:dyDescent="0.4">
      <c r="A403" s="1"/>
      <c r="B403" s="1"/>
      <c r="C403" s="16"/>
      <c r="D403" s="17"/>
      <c r="E403" s="17"/>
      <c r="F403" s="17"/>
      <c r="G403" s="17"/>
      <c r="H403" s="17"/>
      <c r="I403" s="17"/>
      <c r="J403" s="17"/>
      <c r="K403" s="17"/>
      <c r="L403" s="17"/>
      <c r="M403" s="9"/>
      <c r="N403" s="250"/>
      <c r="O403" s="251"/>
      <c r="P403" s="252"/>
      <c r="Q403" s="411"/>
      <c r="R403" s="278"/>
      <c r="S403" s="412"/>
      <c r="T403" s="838"/>
      <c r="U403" s="230"/>
      <c r="V403" s="231"/>
      <c r="W403" s="250"/>
      <c r="X403" s="251"/>
      <c r="Y403" s="252"/>
      <c r="Z403" s="834"/>
      <c r="AA403" s="835"/>
      <c r="AB403" s="836"/>
      <c r="AC403" s="838"/>
      <c r="AD403" s="230"/>
      <c r="AE403" s="231"/>
      <c r="AF403" s="141"/>
      <c r="AG403" s="150"/>
      <c r="AH403" s="151"/>
      <c r="AI403" s="151"/>
      <c r="AJ403" s="151"/>
      <c r="AK403" s="151"/>
      <c r="AL403" s="151"/>
      <c r="AM403" s="151"/>
      <c r="AN403" s="151"/>
      <c r="AO403" s="151"/>
      <c r="AP403" s="151"/>
      <c r="AQ403" s="116"/>
      <c r="AR403" s="548"/>
      <c r="AS403" s="549"/>
      <c r="AT403" s="593"/>
      <c r="AU403" s="971"/>
      <c r="AV403" s="507"/>
      <c r="AW403" s="940"/>
      <c r="AX403" s="948"/>
      <c r="AY403" s="584"/>
      <c r="AZ403" s="585"/>
      <c r="BA403" s="548"/>
      <c r="BB403" s="549"/>
      <c r="BC403" s="593"/>
      <c r="BD403" s="944"/>
      <c r="BE403" s="945"/>
      <c r="BF403" s="946"/>
      <c r="BG403" s="948"/>
      <c r="BH403" s="584"/>
      <c r="BI403" s="585"/>
    </row>
    <row r="404" spans="1:61" ht="16.5" customHeight="1" x14ac:dyDescent="0.4">
      <c r="A404" s="1"/>
      <c r="B404" s="1"/>
      <c r="C404" s="385" t="s">
        <v>160</v>
      </c>
      <c r="D404" s="386"/>
      <c r="E404" s="386"/>
      <c r="F404" s="386"/>
      <c r="G404" s="386"/>
      <c r="H404" s="386"/>
      <c r="I404" s="386"/>
      <c r="J404" s="386"/>
      <c r="K404" s="386"/>
      <c r="L404" s="386"/>
      <c r="M404" s="423"/>
      <c r="N404" s="752" t="s">
        <v>145</v>
      </c>
      <c r="O404" s="753"/>
      <c r="P404" s="753"/>
      <c r="Q404" s="753"/>
      <c r="R404" s="754"/>
      <c r="S404" s="130" t="s">
        <v>161</v>
      </c>
      <c r="T404" s="787" t="s">
        <v>356</v>
      </c>
      <c r="U404" s="788"/>
      <c r="V404" s="392"/>
      <c r="W404" s="236" t="s">
        <v>145</v>
      </c>
      <c r="X404" s="237"/>
      <c r="Y404" s="237"/>
      <c r="Z404" s="237"/>
      <c r="AA404" s="238"/>
      <c r="AB404" s="130" t="s">
        <v>161</v>
      </c>
      <c r="AC404" s="787" t="s">
        <v>357</v>
      </c>
      <c r="AD404" s="788"/>
      <c r="AE404" s="392"/>
      <c r="AF404" s="141"/>
      <c r="AG404" s="618" t="s">
        <v>160</v>
      </c>
      <c r="AH404" s="619"/>
      <c r="AI404" s="619"/>
      <c r="AJ404" s="619"/>
      <c r="AK404" s="619"/>
      <c r="AL404" s="619"/>
      <c r="AM404" s="619"/>
      <c r="AN404" s="619"/>
      <c r="AO404" s="619"/>
      <c r="AP404" s="619"/>
      <c r="AQ404" s="692"/>
      <c r="AR404" s="972" t="s">
        <v>145</v>
      </c>
      <c r="AS404" s="973"/>
      <c r="AT404" s="973"/>
      <c r="AU404" s="973"/>
      <c r="AV404" s="974"/>
      <c r="AW404" s="155" t="s">
        <v>161</v>
      </c>
      <c r="AX404" s="787" t="s">
        <v>356</v>
      </c>
      <c r="AY404" s="788"/>
      <c r="AZ404" s="392"/>
      <c r="BA404" s="236" t="s">
        <v>145</v>
      </c>
      <c r="BB404" s="237"/>
      <c r="BC404" s="237"/>
      <c r="BD404" s="237"/>
      <c r="BE404" s="238"/>
      <c r="BF404" s="130" t="s">
        <v>161</v>
      </c>
      <c r="BG404" s="787" t="s">
        <v>357</v>
      </c>
      <c r="BH404" s="788"/>
      <c r="BI404" s="392"/>
    </row>
    <row r="405" spans="1:61" ht="16.5" customHeight="1" x14ac:dyDescent="0.4">
      <c r="A405" s="1"/>
      <c r="B405" s="1"/>
      <c r="C405" s="429" t="s">
        <v>162</v>
      </c>
      <c r="D405" s="430"/>
      <c r="E405" s="430"/>
      <c r="F405" s="430"/>
      <c r="G405" s="430"/>
      <c r="H405" s="430"/>
      <c r="I405" s="430"/>
      <c r="J405" s="430"/>
      <c r="K405" s="430"/>
      <c r="L405" s="430"/>
      <c r="M405" s="759"/>
      <c r="N405" s="749"/>
      <c r="O405" s="750"/>
      <c r="P405" s="750"/>
      <c r="Q405" s="750"/>
      <c r="R405" s="751"/>
      <c r="S405" s="126"/>
      <c r="T405" s="755"/>
      <c r="U405" s="756"/>
      <c r="V405" s="757"/>
      <c r="W405" s="749"/>
      <c r="X405" s="750"/>
      <c r="Y405" s="750"/>
      <c r="Z405" s="750"/>
      <c r="AA405" s="751"/>
      <c r="AB405" s="127"/>
      <c r="AC405" s="389"/>
      <c r="AD405" s="390"/>
      <c r="AE405" s="391"/>
      <c r="AF405" s="141"/>
      <c r="AG405" s="626" t="s">
        <v>162</v>
      </c>
      <c r="AH405" s="627"/>
      <c r="AI405" s="627"/>
      <c r="AJ405" s="627"/>
      <c r="AK405" s="627"/>
      <c r="AL405" s="627"/>
      <c r="AM405" s="627"/>
      <c r="AN405" s="627"/>
      <c r="AO405" s="627"/>
      <c r="AP405" s="627"/>
      <c r="AQ405" s="975"/>
      <c r="AR405" s="952"/>
      <c r="AS405" s="953"/>
      <c r="AT405" s="953"/>
      <c r="AU405" s="953"/>
      <c r="AV405" s="954"/>
      <c r="AW405" s="170"/>
      <c r="AX405" s="955"/>
      <c r="AY405" s="956"/>
      <c r="AZ405" s="957"/>
      <c r="BA405" s="952"/>
      <c r="BB405" s="953"/>
      <c r="BC405" s="953"/>
      <c r="BD405" s="953"/>
      <c r="BE405" s="954"/>
      <c r="BF405" s="171"/>
      <c r="BG405" s="976"/>
      <c r="BH405" s="977"/>
      <c r="BI405" s="978"/>
    </row>
    <row r="406" spans="1:61" ht="16.5" customHeight="1" x14ac:dyDescent="0.4">
      <c r="A406" s="1"/>
      <c r="B406" s="8"/>
      <c r="C406" s="131" t="s">
        <v>315</v>
      </c>
      <c r="D406" s="384" t="s">
        <v>163</v>
      </c>
      <c r="E406" s="384"/>
      <c r="F406" s="384"/>
      <c r="G406" s="384"/>
      <c r="H406" s="384"/>
      <c r="I406" s="384"/>
      <c r="J406" s="384"/>
      <c r="K406" s="384"/>
      <c r="L406" s="384"/>
      <c r="M406" s="758"/>
      <c r="N406" s="743"/>
      <c r="O406" s="744"/>
      <c r="P406" s="744"/>
      <c r="Q406" s="744"/>
      <c r="R406" s="745"/>
      <c r="S406" s="128"/>
      <c r="T406" s="746"/>
      <c r="U406" s="747"/>
      <c r="V406" s="748"/>
      <c r="W406" s="743"/>
      <c r="X406" s="744"/>
      <c r="Y406" s="744"/>
      <c r="Z406" s="744"/>
      <c r="AA406" s="745"/>
      <c r="AB406" s="129"/>
      <c r="AC406" s="275"/>
      <c r="AD406" s="276"/>
      <c r="AE406" s="277"/>
      <c r="AF406" s="169"/>
      <c r="AG406" s="152" t="s">
        <v>315</v>
      </c>
      <c r="AH406" s="558" t="s">
        <v>163</v>
      </c>
      <c r="AI406" s="558"/>
      <c r="AJ406" s="558"/>
      <c r="AK406" s="558"/>
      <c r="AL406" s="558"/>
      <c r="AM406" s="558"/>
      <c r="AN406" s="558"/>
      <c r="AO406" s="558"/>
      <c r="AP406" s="558"/>
      <c r="AQ406" s="926"/>
      <c r="AR406" s="958"/>
      <c r="AS406" s="959"/>
      <c r="AT406" s="959"/>
      <c r="AU406" s="959"/>
      <c r="AV406" s="960"/>
      <c r="AW406" s="172"/>
      <c r="AX406" s="961"/>
      <c r="AY406" s="962"/>
      <c r="AZ406" s="963"/>
      <c r="BA406" s="958"/>
      <c r="BB406" s="959"/>
      <c r="BC406" s="959"/>
      <c r="BD406" s="959"/>
      <c r="BE406" s="960"/>
      <c r="BF406" s="173"/>
      <c r="BG406" s="644"/>
      <c r="BH406" s="645"/>
      <c r="BI406" s="646"/>
    </row>
    <row r="407" spans="1:61" ht="16.5" customHeight="1" x14ac:dyDescent="0.4">
      <c r="A407" s="1"/>
      <c r="B407" s="8"/>
      <c r="C407" s="132" t="s">
        <v>315</v>
      </c>
      <c r="D407" s="262" t="s">
        <v>164</v>
      </c>
      <c r="E407" s="262"/>
      <c r="F407" s="262"/>
      <c r="G407" s="262"/>
      <c r="H407" s="262"/>
      <c r="I407" s="262"/>
      <c r="J407" s="262"/>
      <c r="K407" s="262"/>
      <c r="L407" s="262"/>
      <c r="M407" s="801"/>
      <c r="N407" s="743"/>
      <c r="O407" s="744"/>
      <c r="P407" s="744"/>
      <c r="Q407" s="744"/>
      <c r="R407" s="745"/>
      <c r="S407" s="128"/>
      <c r="T407" s="746"/>
      <c r="U407" s="747"/>
      <c r="V407" s="748"/>
      <c r="W407" s="743"/>
      <c r="X407" s="744"/>
      <c r="Y407" s="744"/>
      <c r="Z407" s="744"/>
      <c r="AA407" s="745"/>
      <c r="AB407" s="129"/>
      <c r="AC407" s="275"/>
      <c r="AD407" s="276"/>
      <c r="AE407" s="277"/>
      <c r="AF407" s="169"/>
      <c r="AG407" s="146" t="s">
        <v>315</v>
      </c>
      <c r="AH407" s="474" t="s">
        <v>164</v>
      </c>
      <c r="AI407" s="474"/>
      <c r="AJ407" s="474"/>
      <c r="AK407" s="474"/>
      <c r="AL407" s="474"/>
      <c r="AM407" s="474"/>
      <c r="AN407" s="474"/>
      <c r="AO407" s="474"/>
      <c r="AP407" s="474"/>
      <c r="AQ407" s="927"/>
      <c r="AR407" s="958"/>
      <c r="AS407" s="959"/>
      <c r="AT407" s="959"/>
      <c r="AU407" s="959"/>
      <c r="AV407" s="960"/>
      <c r="AW407" s="172"/>
      <c r="AX407" s="961"/>
      <c r="AY407" s="962"/>
      <c r="AZ407" s="963"/>
      <c r="BA407" s="958"/>
      <c r="BB407" s="959"/>
      <c r="BC407" s="959"/>
      <c r="BD407" s="959"/>
      <c r="BE407" s="960"/>
      <c r="BF407" s="173"/>
      <c r="BG407" s="644"/>
      <c r="BH407" s="645"/>
      <c r="BI407" s="646"/>
    </row>
    <row r="408" spans="1:61" ht="16.5" customHeight="1" x14ac:dyDescent="0.4">
      <c r="A408" s="1"/>
      <c r="B408" s="8"/>
      <c r="C408" s="132" t="s">
        <v>315</v>
      </c>
      <c r="D408" s="262" t="s">
        <v>165</v>
      </c>
      <c r="E408" s="262"/>
      <c r="F408" s="262"/>
      <c r="G408" s="262"/>
      <c r="H408" s="262"/>
      <c r="I408" s="262"/>
      <c r="J408" s="262"/>
      <c r="K408" s="262"/>
      <c r="L408" s="262"/>
      <c r="M408" s="801"/>
      <c r="N408" s="743"/>
      <c r="O408" s="744"/>
      <c r="P408" s="744"/>
      <c r="Q408" s="744"/>
      <c r="R408" s="745"/>
      <c r="S408" s="128"/>
      <c r="T408" s="746"/>
      <c r="U408" s="747"/>
      <c r="V408" s="748"/>
      <c r="W408" s="743"/>
      <c r="X408" s="744"/>
      <c r="Y408" s="744"/>
      <c r="Z408" s="744"/>
      <c r="AA408" s="745"/>
      <c r="AB408" s="129"/>
      <c r="AC408" s="275"/>
      <c r="AD408" s="276"/>
      <c r="AE408" s="277"/>
      <c r="AF408" s="169"/>
      <c r="AG408" s="146" t="s">
        <v>315</v>
      </c>
      <c r="AH408" s="474" t="s">
        <v>165</v>
      </c>
      <c r="AI408" s="474"/>
      <c r="AJ408" s="474"/>
      <c r="AK408" s="474"/>
      <c r="AL408" s="474"/>
      <c r="AM408" s="474"/>
      <c r="AN408" s="474"/>
      <c r="AO408" s="474"/>
      <c r="AP408" s="474"/>
      <c r="AQ408" s="927"/>
      <c r="AR408" s="958"/>
      <c r="AS408" s="959"/>
      <c r="AT408" s="959"/>
      <c r="AU408" s="959"/>
      <c r="AV408" s="960"/>
      <c r="AW408" s="172"/>
      <c r="AX408" s="961"/>
      <c r="AY408" s="962"/>
      <c r="AZ408" s="963"/>
      <c r="BA408" s="958"/>
      <c r="BB408" s="959"/>
      <c r="BC408" s="959"/>
      <c r="BD408" s="959"/>
      <c r="BE408" s="960"/>
      <c r="BF408" s="173"/>
      <c r="BG408" s="644"/>
      <c r="BH408" s="645"/>
      <c r="BI408" s="646"/>
    </row>
    <row r="409" spans="1:61" ht="16.5" customHeight="1" x14ac:dyDescent="0.4">
      <c r="A409" s="1"/>
      <c r="B409" s="8"/>
      <c r="C409" s="132" t="s">
        <v>315</v>
      </c>
      <c r="D409" s="262" t="s">
        <v>166</v>
      </c>
      <c r="E409" s="262"/>
      <c r="F409" s="262"/>
      <c r="G409" s="262"/>
      <c r="H409" s="262"/>
      <c r="I409" s="262"/>
      <c r="J409" s="262"/>
      <c r="K409" s="262"/>
      <c r="L409" s="262"/>
      <c r="M409" s="801"/>
      <c r="N409" s="743"/>
      <c r="O409" s="744"/>
      <c r="P409" s="744"/>
      <c r="Q409" s="744"/>
      <c r="R409" s="745"/>
      <c r="S409" s="128"/>
      <c r="T409" s="746"/>
      <c r="U409" s="747"/>
      <c r="V409" s="748"/>
      <c r="W409" s="743"/>
      <c r="X409" s="744"/>
      <c r="Y409" s="744"/>
      <c r="Z409" s="744"/>
      <c r="AA409" s="745"/>
      <c r="AB409" s="129"/>
      <c r="AC409" s="275"/>
      <c r="AD409" s="276"/>
      <c r="AE409" s="277"/>
      <c r="AF409" s="169"/>
      <c r="AG409" s="146" t="s">
        <v>315</v>
      </c>
      <c r="AH409" s="474" t="s">
        <v>166</v>
      </c>
      <c r="AI409" s="474"/>
      <c r="AJ409" s="474"/>
      <c r="AK409" s="474"/>
      <c r="AL409" s="474"/>
      <c r="AM409" s="474"/>
      <c r="AN409" s="474"/>
      <c r="AO409" s="474"/>
      <c r="AP409" s="474"/>
      <c r="AQ409" s="927"/>
      <c r="AR409" s="958"/>
      <c r="AS409" s="959"/>
      <c r="AT409" s="959"/>
      <c r="AU409" s="959"/>
      <c r="AV409" s="960"/>
      <c r="AW409" s="172"/>
      <c r="AX409" s="961"/>
      <c r="AY409" s="962"/>
      <c r="AZ409" s="963"/>
      <c r="BA409" s="958"/>
      <c r="BB409" s="959"/>
      <c r="BC409" s="959"/>
      <c r="BD409" s="959"/>
      <c r="BE409" s="960"/>
      <c r="BF409" s="173"/>
      <c r="BG409" s="644"/>
      <c r="BH409" s="645"/>
      <c r="BI409" s="646"/>
    </row>
    <row r="410" spans="1:61" ht="16.5" customHeight="1" x14ac:dyDescent="0.4">
      <c r="A410" s="1"/>
      <c r="B410" s="8"/>
      <c r="C410" s="132" t="s">
        <v>315</v>
      </c>
      <c r="D410" s="262" t="s">
        <v>167</v>
      </c>
      <c r="E410" s="262"/>
      <c r="F410" s="262"/>
      <c r="G410" s="262"/>
      <c r="H410" s="262"/>
      <c r="I410" s="262"/>
      <c r="J410" s="262"/>
      <c r="K410" s="262"/>
      <c r="L410" s="262"/>
      <c r="M410" s="801"/>
      <c r="N410" s="743"/>
      <c r="O410" s="744"/>
      <c r="P410" s="744"/>
      <c r="Q410" s="744"/>
      <c r="R410" s="745"/>
      <c r="S410" s="128"/>
      <c r="T410" s="746"/>
      <c r="U410" s="747"/>
      <c r="V410" s="748"/>
      <c r="W410" s="743"/>
      <c r="X410" s="744"/>
      <c r="Y410" s="744"/>
      <c r="Z410" s="744"/>
      <c r="AA410" s="745"/>
      <c r="AB410" s="129"/>
      <c r="AC410" s="275"/>
      <c r="AD410" s="276"/>
      <c r="AE410" s="277"/>
      <c r="AF410" s="169"/>
      <c r="AG410" s="146" t="s">
        <v>315</v>
      </c>
      <c r="AH410" s="474" t="s">
        <v>167</v>
      </c>
      <c r="AI410" s="474"/>
      <c r="AJ410" s="474"/>
      <c r="AK410" s="474"/>
      <c r="AL410" s="474"/>
      <c r="AM410" s="474"/>
      <c r="AN410" s="474"/>
      <c r="AO410" s="474"/>
      <c r="AP410" s="474"/>
      <c r="AQ410" s="927"/>
      <c r="AR410" s="958"/>
      <c r="AS410" s="959"/>
      <c r="AT410" s="959"/>
      <c r="AU410" s="959"/>
      <c r="AV410" s="960"/>
      <c r="AW410" s="172"/>
      <c r="AX410" s="961"/>
      <c r="AY410" s="962"/>
      <c r="AZ410" s="963"/>
      <c r="BA410" s="958"/>
      <c r="BB410" s="959"/>
      <c r="BC410" s="959"/>
      <c r="BD410" s="959"/>
      <c r="BE410" s="960"/>
      <c r="BF410" s="173"/>
      <c r="BG410" s="644"/>
      <c r="BH410" s="645"/>
      <c r="BI410" s="646"/>
    </row>
    <row r="411" spans="1:61" ht="16.5" customHeight="1" x14ac:dyDescent="0.4">
      <c r="A411" s="1"/>
      <c r="B411" s="8"/>
      <c r="C411" s="132" t="s">
        <v>315</v>
      </c>
      <c r="D411" s="262" t="s">
        <v>168</v>
      </c>
      <c r="E411" s="262"/>
      <c r="F411" s="262"/>
      <c r="G411" s="262"/>
      <c r="H411" s="262"/>
      <c r="I411" s="262"/>
      <c r="J411" s="262"/>
      <c r="K411" s="262"/>
      <c r="L411" s="262"/>
      <c r="M411" s="801"/>
      <c r="N411" s="743"/>
      <c r="O411" s="744"/>
      <c r="P411" s="744"/>
      <c r="Q411" s="744"/>
      <c r="R411" s="745"/>
      <c r="S411" s="128"/>
      <c r="T411" s="746"/>
      <c r="U411" s="747"/>
      <c r="V411" s="748"/>
      <c r="W411" s="743"/>
      <c r="X411" s="744"/>
      <c r="Y411" s="744"/>
      <c r="Z411" s="744"/>
      <c r="AA411" s="745"/>
      <c r="AB411" s="129"/>
      <c r="AC411" s="275"/>
      <c r="AD411" s="276"/>
      <c r="AE411" s="277"/>
      <c r="AF411" s="169"/>
      <c r="AG411" s="146" t="s">
        <v>315</v>
      </c>
      <c r="AH411" s="474" t="s">
        <v>168</v>
      </c>
      <c r="AI411" s="474"/>
      <c r="AJ411" s="474"/>
      <c r="AK411" s="474"/>
      <c r="AL411" s="474"/>
      <c r="AM411" s="474"/>
      <c r="AN411" s="474"/>
      <c r="AO411" s="474"/>
      <c r="AP411" s="474"/>
      <c r="AQ411" s="927"/>
      <c r="AR411" s="958"/>
      <c r="AS411" s="959"/>
      <c r="AT411" s="959"/>
      <c r="AU411" s="959"/>
      <c r="AV411" s="960"/>
      <c r="AW411" s="172"/>
      <c r="AX411" s="961"/>
      <c r="AY411" s="962"/>
      <c r="AZ411" s="963"/>
      <c r="BA411" s="958"/>
      <c r="BB411" s="959"/>
      <c r="BC411" s="959"/>
      <c r="BD411" s="959"/>
      <c r="BE411" s="960"/>
      <c r="BF411" s="173"/>
      <c r="BG411" s="644"/>
      <c r="BH411" s="645"/>
      <c r="BI411" s="646"/>
    </row>
    <row r="412" spans="1:61" ht="16.5" customHeight="1" x14ac:dyDescent="0.4">
      <c r="A412" s="1"/>
      <c r="B412" s="8"/>
      <c r="C412" s="132" t="s">
        <v>315</v>
      </c>
      <c r="D412" s="262" t="s">
        <v>169</v>
      </c>
      <c r="E412" s="262"/>
      <c r="F412" s="262"/>
      <c r="G412" s="262"/>
      <c r="H412" s="262"/>
      <c r="I412" s="262"/>
      <c r="J412" s="262"/>
      <c r="K412" s="262"/>
      <c r="L412" s="262"/>
      <c r="M412" s="801"/>
      <c r="N412" s="743"/>
      <c r="O412" s="744"/>
      <c r="P412" s="744"/>
      <c r="Q412" s="744"/>
      <c r="R412" s="745"/>
      <c r="S412" s="128"/>
      <c r="T412" s="746"/>
      <c r="U412" s="747"/>
      <c r="V412" s="748"/>
      <c r="W412" s="743"/>
      <c r="X412" s="744"/>
      <c r="Y412" s="744"/>
      <c r="Z412" s="744"/>
      <c r="AA412" s="745"/>
      <c r="AB412" s="129"/>
      <c r="AC412" s="275"/>
      <c r="AD412" s="276"/>
      <c r="AE412" s="277"/>
      <c r="AF412" s="169"/>
      <c r="AG412" s="146" t="s">
        <v>315</v>
      </c>
      <c r="AH412" s="474" t="s">
        <v>169</v>
      </c>
      <c r="AI412" s="474"/>
      <c r="AJ412" s="474"/>
      <c r="AK412" s="474"/>
      <c r="AL412" s="474"/>
      <c r="AM412" s="474"/>
      <c r="AN412" s="474"/>
      <c r="AO412" s="474"/>
      <c r="AP412" s="474"/>
      <c r="AQ412" s="927"/>
      <c r="AR412" s="958"/>
      <c r="AS412" s="959"/>
      <c r="AT412" s="959"/>
      <c r="AU412" s="959"/>
      <c r="AV412" s="960"/>
      <c r="AW412" s="172"/>
      <c r="AX412" s="961"/>
      <c r="AY412" s="962"/>
      <c r="AZ412" s="963"/>
      <c r="BA412" s="958"/>
      <c r="BB412" s="959"/>
      <c r="BC412" s="959"/>
      <c r="BD412" s="959"/>
      <c r="BE412" s="960"/>
      <c r="BF412" s="173"/>
      <c r="BG412" s="644"/>
      <c r="BH412" s="645"/>
      <c r="BI412" s="646"/>
    </row>
    <row r="413" spans="1:61" ht="16.5" customHeight="1" x14ac:dyDescent="0.4">
      <c r="A413" s="1"/>
      <c r="B413" s="8"/>
      <c r="C413" s="132" t="s">
        <v>315</v>
      </c>
      <c r="D413" s="262" t="s">
        <v>170</v>
      </c>
      <c r="E413" s="262"/>
      <c r="F413" s="262"/>
      <c r="G413" s="262"/>
      <c r="H413" s="262"/>
      <c r="I413" s="262"/>
      <c r="J413" s="262"/>
      <c r="K413" s="262"/>
      <c r="L413" s="262"/>
      <c r="M413" s="801"/>
      <c r="N413" s="743"/>
      <c r="O413" s="744"/>
      <c r="P413" s="744"/>
      <c r="Q413" s="744"/>
      <c r="R413" s="745"/>
      <c r="S413" s="128"/>
      <c r="T413" s="746"/>
      <c r="U413" s="747"/>
      <c r="V413" s="748"/>
      <c r="W413" s="743"/>
      <c r="X413" s="744"/>
      <c r="Y413" s="744"/>
      <c r="Z413" s="744"/>
      <c r="AA413" s="745"/>
      <c r="AB413" s="129"/>
      <c r="AC413" s="275"/>
      <c r="AD413" s="276"/>
      <c r="AE413" s="277"/>
      <c r="AF413" s="169"/>
      <c r="AG413" s="146" t="s">
        <v>315</v>
      </c>
      <c r="AH413" s="474" t="s">
        <v>170</v>
      </c>
      <c r="AI413" s="474"/>
      <c r="AJ413" s="474"/>
      <c r="AK413" s="474"/>
      <c r="AL413" s="474"/>
      <c r="AM413" s="474"/>
      <c r="AN413" s="474"/>
      <c r="AO413" s="474"/>
      <c r="AP413" s="474"/>
      <c r="AQ413" s="927"/>
      <c r="AR413" s="958"/>
      <c r="AS413" s="959"/>
      <c r="AT413" s="959"/>
      <c r="AU413" s="959"/>
      <c r="AV413" s="960"/>
      <c r="AW413" s="172"/>
      <c r="AX413" s="961"/>
      <c r="AY413" s="962"/>
      <c r="AZ413" s="963"/>
      <c r="BA413" s="958"/>
      <c r="BB413" s="959"/>
      <c r="BC413" s="959"/>
      <c r="BD413" s="959"/>
      <c r="BE413" s="960"/>
      <c r="BF413" s="173"/>
      <c r="BG413" s="644"/>
      <c r="BH413" s="645"/>
      <c r="BI413" s="646"/>
    </row>
    <row r="414" spans="1:61" ht="16.5" customHeight="1" x14ac:dyDescent="0.4">
      <c r="A414" s="1"/>
      <c r="B414" s="8"/>
      <c r="C414" s="132" t="s">
        <v>315</v>
      </c>
      <c r="D414" s="466" t="s">
        <v>171</v>
      </c>
      <c r="E414" s="466"/>
      <c r="F414" s="466"/>
      <c r="G414" s="466"/>
      <c r="H414" s="466"/>
      <c r="I414" s="466"/>
      <c r="J414" s="466"/>
      <c r="K414" s="466"/>
      <c r="L414" s="466"/>
      <c r="M414" s="839"/>
      <c r="N414" s="743"/>
      <c r="O414" s="744"/>
      <c r="P414" s="744"/>
      <c r="Q414" s="744"/>
      <c r="R414" s="745"/>
      <c r="S414" s="128"/>
      <c r="T414" s="746"/>
      <c r="U414" s="747"/>
      <c r="V414" s="748"/>
      <c r="W414" s="743"/>
      <c r="X414" s="744"/>
      <c r="Y414" s="744"/>
      <c r="Z414" s="744"/>
      <c r="AA414" s="745"/>
      <c r="AB414" s="129"/>
      <c r="AC414" s="275"/>
      <c r="AD414" s="276"/>
      <c r="AE414" s="277"/>
      <c r="AF414" s="169"/>
      <c r="AG414" s="146" t="s">
        <v>315</v>
      </c>
      <c r="AH414" s="647" t="s">
        <v>171</v>
      </c>
      <c r="AI414" s="647"/>
      <c r="AJ414" s="647"/>
      <c r="AK414" s="647"/>
      <c r="AL414" s="647"/>
      <c r="AM414" s="647"/>
      <c r="AN414" s="647"/>
      <c r="AO414" s="647"/>
      <c r="AP414" s="647"/>
      <c r="AQ414" s="979"/>
      <c r="AR414" s="958"/>
      <c r="AS414" s="959"/>
      <c r="AT414" s="959"/>
      <c r="AU414" s="959"/>
      <c r="AV414" s="960"/>
      <c r="AW414" s="172"/>
      <c r="AX414" s="961"/>
      <c r="AY414" s="962"/>
      <c r="AZ414" s="963"/>
      <c r="BA414" s="958"/>
      <c r="BB414" s="959"/>
      <c r="BC414" s="959"/>
      <c r="BD414" s="959"/>
      <c r="BE414" s="960"/>
      <c r="BF414" s="173"/>
      <c r="BG414" s="644"/>
      <c r="BH414" s="645"/>
      <c r="BI414" s="646"/>
    </row>
    <row r="415" spans="1:61" ht="16.5" customHeight="1" x14ac:dyDescent="0.4">
      <c r="A415" s="1"/>
      <c r="B415" s="8"/>
      <c r="C415" s="132"/>
      <c r="D415" s="466"/>
      <c r="E415" s="466"/>
      <c r="F415" s="466"/>
      <c r="G415" s="466"/>
      <c r="H415" s="466"/>
      <c r="I415" s="466"/>
      <c r="J415" s="466"/>
      <c r="K415" s="466"/>
      <c r="L415" s="466"/>
      <c r="M415" s="839"/>
      <c r="N415" s="743"/>
      <c r="O415" s="744"/>
      <c r="P415" s="744"/>
      <c r="Q415" s="744"/>
      <c r="R415" s="745"/>
      <c r="S415" s="128"/>
      <c r="T415" s="746"/>
      <c r="U415" s="747"/>
      <c r="V415" s="748"/>
      <c r="W415" s="743"/>
      <c r="X415" s="744"/>
      <c r="Y415" s="744"/>
      <c r="Z415" s="744"/>
      <c r="AA415" s="745"/>
      <c r="AB415" s="129"/>
      <c r="AC415" s="275"/>
      <c r="AD415" s="276"/>
      <c r="AE415" s="277"/>
      <c r="AF415" s="169"/>
      <c r="AG415" s="146"/>
      <c r="AH415" s="647"/>
      <c r="AI415" s="647"/>
      <c r="AJ415" s="647"/>
      <c r="AK415" s="647"/>
      <c r="AL415" s="647"/>
      <c r="AM415" s="647"/>
      <c r="AN415" s="647"/>
      <c r="AO415" s="647"/>
      <c r="AP415" s="647"/>
      <c r="AQ415" s="979"/>
      <c r="AR415" s="958"/>
      <c r="AS415" s="959"/>
      <c r="AT415" s="959"/>
      <c r="AU415" s="959"/>
      <c r="AV415" s="960"/>
      <c r="AW415" s="172"/>
      <c r="AX415" s="961"/>
      <c r="AY415" s="962"/>
      <c r="AZ415" s="963"/>
      <c r="BA415" s="958"/>
      <c r="BB415" s="959"/>
      <c r="BC415" s="959"/>
      <c r="BD415" s="959"/>
      <c r="BE415" s="960"/>
      <c r="BF415" s="173"/>
      <c r="BG415" s="644"/>
      <c r="BH415" s="645"/>
      <c r="BI415" s="646"/>
    </row>
    <row r="416" spans="1:61" ht="16.5" customHeight="1" x14ac:dyDescent="0.4">
      <c r="A416" s="1"/>
      <c r="B416" s="8"/>
      <c r="C416" s="132" t="s">
        <v>315</v>
      </c>
      <c r="D416" s="262" t="s">
        <v>172</v>
      </c>
      <c r="E416" s="262"/>
      <c r="F416" s="262"/>
      <c r="G416" s="262"/>
      <c r="H416" s="262"/>
      <c r="I416" s="262"/>
      <c r="J416" s="262"/>
      <c r="K416" s="262"/>
      <c r="L416" s="262"/>
      <c r="M416" s="801"/>
      <c r="N416" s="743"/>
      <c r="O416" s="744"/>
      <c r="P416" s="744"/>
      <c r="Q416" s="744"/>
      <c r="R416" s="745"/>
      <c r="S416" s="128"/>
      <c r="T416" s="746"/>
      <c r="U416" s="747"/>
      <c r="V416" s="748"/>
      <c r="W416" s="743"/>
      <c r="X416" s="744"/>
      <c r="Y416" s="744"/>
      <c r="Z416" s="744"/>
      <c r="AA416" s="745"/>
      <c r="AB416" s="129"/>
      <c r="AC416" s="275"/>
      <c r="AD416" s="276"/>
      <c r="AE416" s="277"/>
      <c r="AF416" s="169"/>
      <c r="AG416" s="146" t="s">
        <v>315</v>
      </c>
      <c r="AH416" s="474" t="s">
        <v>172</v>
      </c>
      <c r="AI416" s="474"/>
      <c r="AJ416" s="474"/>
      <c r="AK416" s="474"/>
      <c r="AL416" s="474"/>
      <c r="AM416" s="474"/>
      <c r="AN416" s="474"/>
      <c r="AO416" s="474"/>
      <c r="AP416" s="474"/>
      <c r="AQ416" s="927"/>
      <c r="AR416" s="958"/>
      <c r="AS416" s="959"/>
      <c r="AT416" s="959"/>
      <c r="AU416" s="959"/>
      <c r="AV416" s="960"/>
      <c r="AW416" s="172"/>
      <c r="AX416" s="961"/>
      <c r="AY416" s="962"/>
      <c r="AZ416" s="963"/>
      <c r="BA416" s="958"/>
      <c r="BB416" s="959"/>
      <c r="BC416" s="959"/>
      <c r="BD416" s="959"/>
      <c r="BE416" s="960"/>
      <c r="BF416" s="173"/>
      <c r="BG416" s="644"/>
      <c r="BH416" s="645"/>
      <c r="BI416" s="646"/>
    </row>
    <row r="417" spans="1:61" ht="16.5" customHeight="1" x14ac:dyDescent="0.4">
      <c r="A417" s="1"/>
      <c r="B417" s="8"/>
      <c r="C417" s="132" t="s">
        <v>315</v>
      </c>
      <c r="D417" s="262" t="s">
        <v>173</v>
      </c>
      <c r="E417" s="262"/>
      <c r="F417" s="262"/>
      <c r="G417" s="262"/>
      <c r="H417" s="262"/>
      <c r="I417" s="262"/>
      <c r="J417" s="262"/>
      <c r="K417" s="262"/>
      <c r="L417" s="262"/>
      <c r="M417" s="801"/>
      <c r="N417" s="743"/>
      <c r="O417" s="744"/>
      <c r="P417" s="744"/>
      <c r="Q417" s="744"/>
      <c r="R417" s="745"/>
      <c r="S417" s="128"/>
      <c r="T417" s="746"/>
      <c r="U417" s="747"/>
      <c r="V417" s="748"/>
      <c r="W417" s="743"/>
      <c r="X417" s="744"/>
      <c r="Y417" s="744"/>
      <c r="Z417" s="744"/>
      <c r="AA417" s="745"/>
      <c r="AB417" s="129"/>
      <c r="AC417" s="275"/>
      <c r="AD417" s="276"/>
      <c r="AE417" s="277"/>
      <c r="AF417" s="169"/>
      <c r="AG417" s="146" t="s">
        <v>315</v>
      </c>
      <c r="AH417" s="474" t="s">
        <v>173</v>
      </c>
      <c r="AI417" s="474"/>
      <c r="AJ417" s="474"/>
      <c r="AK417" s="474"/>
      <c r="AL417" s="474"/>
      <c r="AM417" s="474"/>
      <c r="AN417" s="474"/>
      <c r="AO417" s="474"/>
      <c r="AP417" s="474"/>
      <c r="AQ417" s="927"/>
      <c r="AR417" s="958"/>
      <c r="AS417" s="959"/>
      <c r="AT417" s="959"/>
      <c r="AU417" s="959"/>
      <c r="AV417" s="960"/>
      <c r="AW417" s="172"/>
      <c r="AX417" s="961"/>
      <c r="AY417" s="962"/>
      <c r="AZ417" s="963"/>
      <c r="BA417" s="958"/>
      <c r="BB417" s="959"/>
      <c r="BC417" s="959"/>
      <c r="BD417" s="959"/>
      <c r="BE417" s="960"/>
      <c r="BF417" s="173"/>
      <c r="BG417" s="644"/>
      <c r="BH417" s="645"/>
      <c r="BI417" s="646"/>
    </row>
    <row r="418" spans="1:61" ht="16.5" customHeight="1" x14ac:dyDescent="0.4">
      <c r="A418" s="1"/>
      <c r="B418" s="8"/>
      <c r="C418" s="132" t="s">
        <v>315</v>
      </c>
      <c r="D418" s="262" t="s">
        <v>174</v>
      </c>
      <c r="E418" s="262"/>
      <c r="F418" s="262"/>
      <c r="G418" s="262"/>
      <c r="H418" s="262"/>
      <c r="I418" s="262"/>
      <c r="J418" s="262"/>
      <c r="K418" s="262"/>
      <c r="L418" s="262"/>
      <c r="M418" s="801"/>
      <c r="N418" s="743"/>
      <c r="O418" s="744"/>
      <c r="P418" s="744"/>
      <c r="Q418" s="744"/>
      <c r="R418" s="745"/>
      <c r="S418" s="128"/>
      <c r="T418" s="746"/>
      <c r="U418" s="747"/>
      <c r="V418" s="748"/>
      <c r="W418" s="743"/>
      <c r="X418" s="744"/>
      <c r="Y418" s="744"/>
      <c r="Z418" s="744"/>
      <c r="AA418" s="745"/>
      <c r="AB418" s="129"/>
      <c r="AC418" s="275"/>
      <c r="AD418" s="276"/>
      <c r="AE418" s="277"/>
      <c r="AF418" s="169"/>
      <c r="AG418" s="146" t="s">
        <v>315</v>
      </c>
      <c r="AH418" s="474" t="s">
        <v>174</v>
      </c>
      <c r="AI418" s="474"/>
      <c r="AJ418" s="474"/>
      <c r="AK418" s="474"/>
      <c r="AL418" s="474"/>
      <c r="AM418" s="474"/>
      <c r="AN418" s="474"/>
      <c r="AO418" s="474"/>
      <c r="AP418" s="474"/>
      <c r="AQ418" s="927"/>
      <c r="AR418" s="958"/>
      <c r="AS418" s="959"/>
      <c r="AT418" s="959"/>
      <c r="AU418" s="959"/>
      <c r="AV418" s="960"/>
      <c r="AW418" s="172"/>
      <c r="AX418" s="961"/>
      <c r="AY418" s="962"/>
      <c r="AZ418" s="963"/>
      <c r="BA418" s="958"/>
      <c r="BB418" s="959"/>
      <c r="BC418" s="959"/>
      <c r="BD418" s="959"/>
      <c r="BE418" s="960"/>
      <c r="BF418" s="173"/>
      <c r="BG418" s="644"/>
      <c r="BH418" s="645"/>
      <c r="BI418" s="646"/>
    </row>
    <row r="419" spans="1:61" ht="16.5" customHeight="1" x14ac:dyDescent="0.4">
      <c r="A419" s="1"/>
      <c r="B419" s="1"/>
      <c r="C419" s="132" t="s">
        <v>315</v>
      </c>
      <c r="D419" s="262" t="s">
        <v>150</v>
      </c>
      <c r="E419" s="262"/>
      <c r="F419" s="262"/>
      <c r="G419" s="262"/>
      <c r="H419" s="262"/>
      <c r="I419" s="262"/>
      <c r="J419" s="262"/>
      <c r="K419" s="262"/>
      <c r="L419" s="262"/>
      <c r="M419" s="801"/>
      <c r="N419" s="743"/>
      <c r="O419" s="744"/>
      <c r="P419" s="744"/>
      <c r="Q419" s="744"/>
      <c r="R419" s="745"/>
      <c r="S419" s="128"/>
      <c r="T419" s="746"/>
      <c r="U419" s="747"/>
      <c r="V419" s="748"/>
      <c r="W419" s="743"/>
      <c r="X419" s="744"/>
      <c r="Y419" s="744"/>
      <c r="Z419" s="744"/>
      <c r="AA419" s="745"/>
      <c r="AB419" s="129"/>
      <c r="AC419" s="275"/>
      <c r="AD419" s="276"/>
      <c r="AE419" s="277"/>
      <c r="AF419" s="141"/>
      <c r="AG419" s="146" t="s">
        <v>315</v>
      </c>
      <c r="AH419" s="474" t="s">
        <v>150</v>
      </c>
      <c r="AI419" s="474"/>
      <c r="AJ419" s="474"/>
      <c r="AK419" s="474"/>
      <c r="AL419" s="474"/>
      <c r="AM419" s="474"/>
      <c r="AN419" s="474"/>
      <c r="AO419" s="474"/>
      <c r="AP419" s="474"/>
      <c r="AQ419" s="927"/>
      <c r="AR419" s="958"/>
      <c r="AS419" s="959"/>
      <c r="AT419" s="959"/>
      <c r="AU419" s="959"/>
      <c r="AV419" s="960"/>
      <c r="AW419" s="172"/>
      <c r="AX419" s="961"/>
      <c r="AY419" s="962"/>
      <c r="AZ419" s="963"/>
      <c r="BA419" s="958"/>
      <c r="BB419" s="959"/>
      <c r="BC419" s="959"/>
      <c r="BD419" s="959"/>
      <c r="BE419" s="960"/>
      <c r="BF419" s="173"/>
      <c r="BG419" s="644"/>
      <c r="BH419" s="645"/>
      <c r="BI419" s="646"/>
    </row>
    <row r="420" spans="1:61" ht="16.5" customHeight="1" x14ac:dyDescent="0.4">
      <c r="A420" s="1"/>
      <c r="B420" s="1"/>
      <c r="C420" s="2"/>
      <c r="D420" s="15" t="s">
        <v>151</v>
      </c>
      <c r="E420" s="343"/>
      <c r="F420" s="343"/>
      <c r="G420" s="343"/>
      <c r="H420" s="343"/>
      <c r="I420" s="343"/>
      <c r="J420" s="343"/>
      <c r="K420" s="343"/>
      <c r="L420" s="10" t="s">
        <v>152</v>
      </c>
      <c r="M420" s="1"/>
      <c r="N420" s="743"/>
      <c r="O420" s="744"/>
      <c r="P420" s="744"/>
      <c r="Q420" s="744"/>
      <c r="R420" s="745"/>
      <c r="S420" s="128"/>
      <c r="T420" s="746"/>
      <c r="U420" s="747"/>
      <c r="V420" s="748"/>
      <c r="W420" s="743"/>
      <c r="X420" s="744"/>
      <c r="Y420" s="744"/>
      <c r="Z420" s="744"/>
      <c r="AA420" s="745"/>
      <c r="AB420" s="129"/>
      <c r="AC420" s="275"/>
      <c r="AD420" s="276"/>
      <c r="AE420" s="277"/>
      <c r="AF420" s="141"/>
      <c r="AG420" s="147"/>
      <c r="AH420" s="148" t="s">
        <v>151</v>
      </c>
      <c r="AI420" s="474"/>
      <c r="AJ420" s="474"/>
      <c r="AK420" s="474"/>
      <c r="AL420" s="474"/>
      <c r="AM420" s="474"/>
      <c r="AN420" s="474"/>
      <c r="AO420" s="474"/>
      <c r="AP420" s="149" t="s">
        <v>152</v>
      </c>
      <c r="AQ420" s="141"/>
      <c r="AR420" s="958"/>
      <c r="AS420" s="959"/>
      <c r="AT420" s="959"/>
      <c r="AU420" s="959"/>
      <c r="AV420" s="960"/>
      <c r="AW420" s="172"/>
      <c r="AX420" s="961"/>
      <c r="AY420" s="962"/>
      <c r="AZ420" s="963"/>
      <c r="BA420" s="958"/>
      <c r="BB420" s="959"/>
      <c r="BC420" s="959"/>
      <c r="BD420" s="959"/>
      <c r="BE420" s="960"/>
      <c r="BF420" s="173"/>
      <c r="BG420" s="644"/>
      <c r="BH420" s="645"/>
      <c r="BI420" s="646"/>
    </row>
    <row r="421" spans="1:61" ht="16.5" customHeight="1" x14ac:dyDescent="0.4">
      <c r="A421" s="1"/>
      <c r="B421" s="1"/>
      <c r="C421" s="14"/>
      <c r="D421" s="10"/>
      <c r="E421" s="10"/>
      <c r="F421" s="10"/>
      <c r="G421" s="10"/>
      <c r="H421" s="10"/>
      <c r="I421" s="10"/>
      <c r="J421" s="10"/>
      <c r="K421" s="10"/>
      <c r="L421" s="10"/>
      <c r="M421" s="10"/>
      <c r="N421" s="743"/>
      <c r="O421" s="744"/>
      <c r="P421" s="744"/>
      <c r="Q421" s="744"/>
      <c r="R421" s="745"/>
      <c r="S421" s="128"/>
      <c r="T421" s="746"/>
      <c r="U421" s="747"/>
      <c r="V421" s="748"/>
      <c r="W421" s="743"/>
      <c r="X421" s="744"/>
      <c r="Y421" s="744"/>
      <c r="Z421" s="744"/>
      <c r="AA421" s="745"/>
      <c r="AB421" s="129"/>
      <c r="AC421" s="275"/>
      <c r="AD421" s="276"/>
      <c r="AE421" s="277"/>
      <c r="AF421" s="141"/>
      <c r="AG421" s="146"/>
      <c r="AH421" s="149"/>
      <c r="AI421" s="149"/>
      <c r="AJ421" s="149"/>
      <c r="AK421" s="149"/>
      <c r="AL421" s="149"/>
      <c r="AM421" s="149"/>
      <c r="AN421" s="149"/>
      <c r="AO421" s="149"/>
      <c r="AP421" s="149"/>
      <c r="AQ421" s="149"/>
      <c r="AR421" s="958"/>
      <c r="AS421" s="959"/>
      <c r="AT421" s="959"/>
      <c r="AU421" s="959"/>
      <c r="AV421" s="960"/>
      <c r="AW421" s="172"/>
      <c r="AX421" s="961"/>
      <c r="AY421" s="962"/>
      <c r="AZ421" s="963"/>
      <c r="BA421" s="958"/>
      <c r="BB421" s="959"/>
      <c r="BC421" s="959"/>
      <c r="BD421" s="959"/>
      <c r="BE421" s="960"/>
      <c r="BF421" s="173"/>
      <c r="BG421" s="644"/>
      <c r="BH421" s="645"/>
      <c r="BI421" s="646"/>
    </row>
    <row r="422" spans="1:61" ht="22.5" customHeight="1" x14ac:dyDescent="0.4">
      <c r="A422" s="1"/>
      <c r="B422" s="1"/>
      <c r="C422" s="2"/>
      <c r="D422" s="15"/>
      <c r="E422" s="1"/>
      <c r="F422" s="1"/>
      <c r="G422" s="1"/>
      <c r="H422" s="1"/>
      <c r="I422" s="1"/>
      <c r="J422" s="19"/>
      <c r="K422" s="20"/>
      <c r="L422" s="20"/>
      <c r="M422" s="21"/>
      <c r="N422" s="843" t="s">
        <v>175</v>
      </c>
      <c r="O422" s="844"/>
      <c r="P422" s="844"/>
      <c r="Q422" s="844"/>
      <c r="R422" s="760">
        <f>SUM(S405:S421)</f>
        <v>0</v>
      </c>
      <c r="S422" s="761"/>
      <c r="T422" s="762"/>
      <c r="U422" s="763" t="s">
        <v>161</v>
      </c>
      <c r="V422" s="764"/>
      <c r="W422" s="843" t="s">
        <v>175</v>
      </c>
      <c r="X422" s="844"/>
      <c r="Y422" s="844"/>
      <c r="Z422" s="844"/>
      <c r="AA422" s="760">
        <f>SUM(AB405:AB421)</f>
        <v>0</v>
      </c>
      <c r="AB422" s="761"/>
      <c r="AC422" s="762"/>
      <c r="AD422" s="763" t="s">
        <v>161</v>
      </c>
      <c r="AE422" s="764"/>
      <c r="AF422" s="141"/>
      <c r="AG422" s="147"/>
      <c r="AH422" s="148"/>
      <c r="AI422" s="141"/>
      <c r="AJ422" s="141"/>
      <c r="AK422" s="141"/>
      <c r="AL422" s="141"/>
      <c r="AM422" s="141"/>
      <c r="AN422" s="161"/>
      <c r="AO422" s="162"/>
      <c r="AP422" s="162"/>
      <c r="AQ422" s="163"/>
      <c r="AR422" s="980" t="s">
        <v>175</v>
      </c>
      <c r="AS422" s="981"/>
      <c r="AT422" s="981"/>
      <c r="AU422" s="981"/>
      <c r="AV422" s="982">
        <f>SUM(AW405:AW421)</f>
        <v>0</v>
      </c>
      <c r="AW422" s="983"/>
      <c r="AX422" s="984"/>
      <c r="AY422" s="985" t="s">
        <v>161</v>
      </c>
      <c r="AZ422" s="986"/>
      <c r="BA422" s="980" t="s">
        <v>175</v>
      </c>
      <c r="BB422" s="981"/>
      <c r="BC422" s="981"/>
      <c r="BD422" s="981"/>
      <c r="BE422" s="982">
        <f>SUM(BF405:BF421)</f>
        <v>0</v>
      </c>
      <c r="BF422" s="983"/>
      <c r="BG422" s="984"/>
      <c r="BH422" s="985" t="s">
        <v>161</v>
      </c>
      <c r="BI422" s="986"/>
    </row>
    <row r="423" spans="1:61" ht="22.5" customHeight="1" x14ac:dyDescent="0.4">
      <c r="A423" s="1"/>
      <c r="B423" s="1"/>
      <c r="C423" s="16"/>
      <c r="D423" s="17"/>
      <c r="E423" s="17"/>
      <c r="F423" s="17"/>
      <c r="G423" s="17"/>
      <c r="H423" s="17"/>
      <c r="I423" s="17"/>
      <c r="J423" s="22"/>
      <c r="K423" s="22"/>
      <c r="L423" s="22"/>
      <c r="M423" s="23"/>
      <c r="N423" s="765" t="s">
        <v>358</v>
      </c>
      <c r="O423" s="766"/>
      <c r="P423" s="766"/>
      <c r="Q423" s="766"/>
      <c r="R423" s="767">
        <f>SUM(T405:V421)</f>
        <v>0</v>
      </c>
      <c r="S423" s="768"/>
      <c r="T423" s="769"/>
      <c r="U423" s="854" t="s">
        <v>176</v>
      </c>
      <c r="V423" s="855"/>
      <c r="W423" s="765" t="s">
        <v>358</v>
      </c>
      <c r="X423" s="766"/>
      <c r="Y423" s="766"/>
      <c r="Z423" s="766"/>
      <c r="AA423" s="767">
        <f>SUM(AC405:AE421)</f>
        <v>0</v>
      </c>
      <c r="AB423" s="768"/>
      <c r="AC423" s="769"/>
      <c r="AD423" s="854" t="s">
        <v>176</v>
      </c>
      <c r="AE423" s="855"/>
      <c r="AF423" s="141"/>
      <c r="AG423" s="150"/>
      <c r="AH423" s="151"/>
      <c r="AI423" s="151"/>
      <c r="AJ423" s="151"/>
      <c r="AK423" s="151"/>
      <c r="AL423" s="151"/>
      <c r="AM423" s="151"/>
      <c r="AN423" s="164"/>
      <c r="AO423" s="164"/>
      <c r="AP423" s="164"/>
      <c r="AQ423" s="165"/>
      <c r="AR423" s="765" t="s">
        <v>358</v>
      </c>
      <c r="AS423" s="766"/>
      <c r="AT423" s="766"/>
      <c r="AU423" s="766"/>
      <c r="AV423" s="767">
        <f>SUM(AX405:AZ421)</f>
        <v>0</v>
      </c>
      <c r="AW423" s="768"/>
      <c r="AX423" s="769"/>
      <c r="AY423" s="854" t="s">
        <v>176</v>
      </c>
      <c r="AZ423" s="855"/>
      <c r="BA423" s="765" t="s">
        <v>358</v>
      </c>
      <c r="BB423" s="766"/>
      <c r="BC423" s="766"/>
      <c r="BD423" s="766"/>
      <c r="BE423" s="767">
        <f>SUM(BG405:BI421)</f>
        <v>0</v>
      </c>
      <c r="BF423" s="768"/>
      <c r="BG423" s="769"/>
      <c r="BH423" s="854" t="s">
        <v>176</v>
      </c>
      <c r="BI423" s="855"/>
    </row>
    <row r="424" spans="1:61" ht="16.5" customHeight="1" x14ac:dyDescent="0.4">
      <c r="A424" s="1"/>
      <c r="B424" s="1"/>
      <c r="C424" s="263" t="s">
        <v>177</v>
      </c>
      <c r="D424" s="264"/>
      <c r="E424" s="264"/>
      <c r="F424" s="264"/>
      <c r="G424" s="264"/>
      <c r="H424" s="264"/>
      <c r="I424" s="264"/>
      <c r="J424" s="264"/>
      <c r="K424" s="264"/>
      <c r="L424" s="264"/>
      <c r="M424" s="372"/>
      <c r="N424" s="804"/>
      <c r="O424" s="777"/>
      <c r="P424" s="777"/>
      <c r="Q424" s="777"/>
      <c r="R424" s="777"/>
      <c r="S424" s="777"/>
      <c r="T424" s="778"/>
      <c r="U424" s="431" t="s">
        <v>178</v>
      </c>
      <c r="V424" s="372"/>
      <c r="W424" s="804"/>
      <c r="X424" s="777"/>
      <c r="Y424" s="777"/>
      <c r="Z424" s="777"/>
      <c r="AA424" s="777"/>
      <c r="AB424" s="777"/>
      <c r="AC424" s="778"/>
      <c r="AD424" s="431" t="s">
        <v>178</v>
      </c>
      <c r="AE424" s="372"/>
      <c r="AF424" s="141"/>
      <c r="AG424" s="662" t="s">
        <v>177</v>
      </c>
      <c r="AH424" s="663"/>
      <c r="AI424" s="663"/>
      <c r="AJ424" s="663"/>
      <c r="AK424" s="663"/>
      <c r="AL424" s="663"/>
      <c r="AM424" s="663"/>
      <c r="AN424" s="663"/>
      <c r="AO424" s="663"/>
      <c r="AP424" s="663"/>
      <c r="AQ424" s="671"/>
      <c r="AR424" s="993"/>
      <c r="AS424" s="915"/>
      <c r="AT424" s="915"/>
      <c r="AU424" s="915"/>
      <c r="AV424" s="915"/>
      <c r="AW424" s="915"/>
      <c r="AX424" s="916"/>
      <c r="AY424" s="670" t="s">
        <v>178</v>
      </c>
      <c r="AZ424" s="671"/>
      <c r="BA424" s="993"/>
      <c r="BB424" s="915"/>
      <c r="BC424" s="915"/>
      <c r="BD424" s="915"/>
      <c r="BE424" s="915"/>
      <c r="BF424" s="915"/>
      <c r="BG424" s="916"/>
      <c r="BH424" s="670" t="s">
        <v>178</v>
      </c>
      <c r="BI424" s="671"/>
    </row>
    <row r="425" spans="1:61" ht="16.5" customHeight="1" x14ac:dyDescent="0.4">
      <c r="A425" s="1"/>
      <c r="B425" s="10"/>
      <c r="C425" s="265"/>
      <c r="D425" s="266"/>
      <c r="E425" s="266"/>
      <c r="F425" s="266"/>
      <c r="G425" s="266"/>
      <c r="H425" s="266"/>
      <c r="I425" s="266"/>
      <c r="J425" s="266"/>
      <c r="K425" s="266"/>
      <c r="L425" s="266"/>
      <c r="M425" s="433"/>
      <c r="N425" s="805"/>
      <c r="O425" s="806"/>
      <c r="P425" s="806"/>
      <c r="Q425" s="806"/>
      <c r="R425" s="806"/>
      <c r="S425" s="806"/>
      <c r="T425" s="807"/>
      <c r="U425" s="432"/>
      <c r="V425" s="433"/>
      <c r="W425" s="805"/>
      <c r="X425" s="806"/>
      <c r="Y425" s="806"/>
      <c r="Z425" s="806"/>
      <c r="AA425" s="806"/>
      <c r="AB425" s="806"/>
      <c r="AC425" s="807"/>
      <c r="AD425" s="432"/>
      <c r="AE425" s="433"/>
      <c r="AF425" s="149"/>
      <c r="AG425" s="504"/>
      <c r="AH425" s="505"/>
      <c r="AI425" s="505"/>
      <c r="AJ425" s="505"/>
      <c r="AK425" s="505"/>
      <c r="AL425" s="505"/>
      <c r="AM425" s="505"/>
      <c r="AN425" s="505"/>
      <c r="AO425" s="505"/>
      <c r="AP425" s="505"/>
      <c r="AQ425" s="673"/>
      <c r="AR425" s="994"/>
      <c r="AS425" s="995"/>
      <c r="AT425" s="995"/>
      <c r="AU425" s="995"/>
      <c r="AV425" s="995"/>
      <c r="AW425" s="995"/>
      <c r="AX425" s="996"/>
      <c r="AY425" s="672"/>
      <c r="AZ425" s="673"/>
      <c r="BA425" s="994"/>
      <c r="BB425" s="995"/>
      <c r="BC425" s="995"/>
      <c r="BD425" s="995"/>
      <c r="BE425" s="995"/>
      <c r="BF425" s="995"/>
      <c r="BG425" s="996"/>
      <c r="BH425" s="672"/>
      <c r="BI425" s="673"/>
    </row>
    <row r="426" spans="1:61" ht="16.5" customHeight="1" x14ac:dyDescent="0.4">
      <c r="A426" s="1"/>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49"/>
      <c r="AG426" s="149"/>
      <c r="AH426" s="149"/>
      <c r="AI426" s="149"/>
      <c r="AJ426" s="149"/>
      <c r="AK426" s="149"/>
      <c r="AL426" s="149"/>
      <c r="AM426" s="149"/>
      <c r="AN426" s="149"/>
      <c r="AO426" s="149"/>
      <c r="AP426" s="149"/>
      <c r="AQ426" s="149"/>
      <c r="AR426" s="149"/>
      <c r="AS426" s="149"/>
      <c r="AT426" s="149"/>
      <c r="AU426" s="149"/>
      <c r="AV426" s="149"/>
      <c r="AW426" s="149"/>
      <c r="AX426" s="149"/>
      <c r="AY426" s="149"/>
      <c r="AZ426" s="149"/>
      <c r="BA426" s="149"/>
      <c r="BB426" s="149"/>
      <c r="BC426" s="149"/>
      <c r="BD426" s="149"/>
      <c r="BE426" s="149"/>
      <c r="BF426" s="149"/>
      <c r="BG426" s="149"/>
      <c r="BH426" s="149"/>
      <c r="BI426" s="149"/>
    </row>
    <row r="427" spans="1:61" ht="15.75" customHeight="1" x14ac:dyDescent="0.4">
      <c r="A427" s="1"/>
      <c r="B427" s="1"/>
      <c r="C427" s="422" t="s">
        <v>184</v>
      </c>
      <c r="D427" s="422"/>
      <c r="E427" s="422"/>
      <c r="F427" s="809" t="s">
        <v>274</v>
      </c>
      <c r="G427" s="810"/>
      <c r="H427" s="811"/>
      <c r="I427" s="422" t="s">
        <v>186</v>
      </c>
      <c r="J427" s="422"/>
      <c r="K427" s="422"/>
      <c r="L427" s="422"/>
      <c r="M427" s="422"/>
      <c r="N427" s="422"/>
      <c r="O427" s="422"/>
      <c r="P427" s="422"/>
      <c r="Q427" s="422"/>
      <c r="R427" s="422"/>
      <c r="S427" s="422"/>
      <c r="T427" s="422" t="s">
        <v>187</v>
      </c>
      <c r="U427" s="422"/>
      <c r="V427" s="422"/>
      <c r="W427" s="422"/>
      <c r="X427" s="422"/>
      <c r="Y427" s="422"/>
      <c r="Z427" s="422"/>
      <c r="AA427" s="422"/>
      <c r="AB427" s="422"/>
      <c r="AC427" s="422"/>
      <c r="AD427" s="1"/>
      <c r="AE427" s="1"/>
      <c r="AF427" s="141"/>
      <c r="AG427" s="684" t="s">
        <v>184</v>
      </c>
      <c r="AH427" s="684"/>
      <c r="AI427" s="684"/>
      <c r="AJ427" s="997" t="s">
        <v>274</v>
      </c>
      <c r="AK427" s="998"/>
      <c r="AL427" s="999"/>
      <c r="AM427" s="684" t="s">
        <v>186</v>
      </c>
      <c r="AN427" s="684"/>
      <c r="AO427" s="684"/>
      <c r="AP427" s="684"/>
      <c r="AQ427" s="684"/>
      <c r="AR427" s="684"/>
      <c r="AS427" s="684"/>
      <c r="AT427" s="684"/>
      <c r="AU427" s="684"/>
      <c r="AV427" s="684"/>
      <c r="AW427" s="684"/>
      <c r="AX427" s="684" t="s">
        <v>187</v>
      </c>
      <c r="AY427" s="684"/>
      <c r="AZ427" s="684"/>
      <c r="BA427" s="684"/>
      <c r="BB427" s="684"/>
      <c r="BC427" s="684"/>
      <c r="BD427" s="684"/>
      <c r="BE427" s="684"/>
      <c r="BF427" s="684"/>
      <c r="BG427" s="684"/>
      <c r="BH427" s="141"/>
      <c r="BI427" s="141"/>
    </row>
    <row r="428" spans="1:61" ht="15.75" customHeight="1" x14ac:dyDescent="0.4">
      <c r="A428" s="1"/>
      <c r="B428" s="1"/>
      <c r="C428" s="373"/>
      <c r="D428" s="373"/>
      <c r="E428" s="373"/>
      <c r="F428" s="812"/>
      <c r="G428" s="813"/>
      <c r="H428" s="814"/>
      <c r="I428" s="385" t="s">
        <v>188</v>
      </c>
      <c r="J428" s="386"/>
      <c r="K428" s="386"/>
      <c r="L428" s="386"/>
      <c r="M428" s="386"/>
      <c r="N428" s="386"/>
      <c r="O428" s="386"/>
      <c r="P428" s="386"/>
      <c r="Q428" s="386"/>
      <c r="R428" s="386"/>
      <c r="S428" s="423"/>
      <c r="T428" s="263" t="s">
        <v>189</v>
      </c>
      <c r="U428" s="264"/>
      <c r="V428" s="264"/>
      <c r="W428" s="351"/>
      <c r="X428" s="351"/>
      <c r="Y428" s="351"/>
      <c r="Z428" s="351"/>
      <c r="AA428" s="351"/>
      <c r="AB428" s="351"/>
      <c r="AC428" s="352"/>
      <c r="AD428" s="1"/>
      <c r="AE428" s="1"/>
      <c r="AF428" s="141"/>
      <c r="AG428" s="534"/>
      <c r="AH428" s="534"/>
      <c r="AI428" s="534"/>
      <c r="AJ428" s="1000"/>
      <c r="AK428" s="1001"/>
      <c r="AL428" s="1002"/>
      <c r="AM428" s="618" t="s">
        <v>188</v>
      </c>
      <c r="AN428" s="619"/>
      <c r="AO428" s="619"/>
      <c r="AP428" s="619"/>
      <c r="AQ428" s="619"/>
      <c r="AR428" s="619"/>
      <c r="AS428" s="619"/>
      <c r="AT428" s="619"/>
      <c r="AU428" s="619"/>
      <c r="AV428" s="619"/>
      <c r="AW428" s="692"/>
      <c r="AX428" s="662" t="s">
        <v>189</v>
      </c>
      <c r="AY428" s="663"/>
      <c r="AZ428" s="663"/>
      <c r="BA428" s="663"/>
      <c r="BB428" s="663"/>
      <c r="BC428" s="663"/>
      <c r="BD428" s="663"/>
      <c r="BE428" s="663"/>
      <c r="BF428" s="663"/>
      <c r="BG428" s="671"/>
      <c r="BH428" s="141"/>
      <c r="BI428" s="141"/>
    </row>
    <row r="429" spans="1:61" ht="15.75" customHeight="1" x14ac:dyDescent="0.4">
      <c r="A429" s="1"/>
      <c r="B429" s="1"/>
      <c r="C429" s="373"/>
      <c r="D429" s="373"/>
      <c r="E429" s="373"/>
      <c r="F429" s="822"/>
      <c r="G429" s="823"/>
      <c r="H429" s="824"/>
      <c r="I429" s="365"/>
      <c r="J429" s="365"/>
      <c r="K429" s="365"/>
      <c r="L429" s="365"/>
      <c r="M429" s="365"/>
      <c r="N429" s="365"/>
      <c r="O429" s="365"/>
      <c r="P429" s="365"/>
      <c r="Q429" s="365"/>
      <c r="R429" s="365"/>
      <c r="S429" s="365"/>
      <c r="T429" s="365"/>
      <c r="U429" s="365"/>
      <c r="V429" s="365"/>
      <c r="W429" s="365"/>
      <c r="X429" s="365"/>
      <c r="Y429" s="365"/>
      <c r="Z429" s="365"/>
      <c r="AA429" s="365"/>
      <c r="AB429" s="365"/>
      <c r="AC429" s="365"/>
      <c r="AD429" s="1"/>
      <c r="AE429" s="1"/>
      <c r="AF429" s="141"/>
      <c r="AG429" s="534"/>
      <c r="AH429" s="534"/>
      <c r="AI429" s="534"/>
      <c r="AJ429" s="1003"/>
      <c r="AK429" s="998"/>
      <c r="AL429" s="999"/>
      <c r="AM429" s="718"/>
      <c r="AN429" s="718"/>
      <c r="AO429" s="718"/>
      <c r="AP429" s="718"/>
      <c r="AQ429" s="718"/>
      <c r="AR429" s="718"/>
      <c r="AS429" s="718"/>
      <c r="AT429" s="718"/>
      <c r="AU429" s="718"/>
      <c r="AV429" s="718"/>
      <c r="AW429" s="718"/>
      <c r="AX429" s="718"/>
      <c r="AY429" s="718"/>
      <c r="AZ429" s="718"/>
      <c r="BA429" s="718"/>
      <c r="BB429" s="718"/>
      <c r="BC429" s="718"/>
      <c r="BD429" s="718"/>
      <c r="BE429" s="718"/>
      <c r="BF429" s="718"/>
      <c r="BG429" s="718"/>
      <c r="BH429" s="141"/>
      <c r="BI429" s="141"/>
    </row>
    <row r="430" spans="1:61" ht="15.75" customHeight="1" x14ac:dyDescent="0.4">
      <c r="A430" s="1"/>
      <c r="B430" s="1"/>
      <c r="C430" s="373"/>
      <c r="D430" s="373"/>
      <c r="E430" s="373"/>
      <c r="F430" s="825"/>
      <c r="G430" s="826"/>
      <c r="H430" s="827"/>
      <c r="I430" s="366"/>
      <c r="J430" s="366"/>
      <c r="K430" s="366"/>
      <c r="L430" s="366"/>
      <c r="M430" s="366"/>
      <c r="N430" s="366"/>
      <c r="O430" s="366"/>
      <c r="P430" s="366"/>
      <c r="Q430" s="366"/>
      <c r="R430" s="366"/>
      <c r="S430" s="366"/>
      <c r="T430" s="366"/>
      <c r="U430" s="366"/>
      <c r="V430" s="366"/>
      <c r="W430" s="366"/>
      <c r="X430" s="366"/>
      <c r="Y430" s="366"/>
      <c r="Z430" s="366"/>
      <c r="AA430" s="366"/>
      <c r="AB430" s="366"/>
      <c r="AC430" s="366"/>
      <c r="AD430" s="1"/>
      <c r="AE430" s="1"/>
      <c r="AF430" s="141"/>
      <c r="AG430" s="534"/>
      <c r="AH430" s="534"/>
      <c r="AI430" s="534"/>
      <c r="AJ430" s="1000"/>
      <c r="AK430" s="1001"/>
      <c r="AL430" s="1002"/>
      <c r="AM430" s="719"/>
      <c r="AN430" s="719"/>
      <c r="AO430" s="719"/>
      <c r="AP430" s="719"/>
      <c r="AQ430" s="719"/>
      <c r="AR430" s="719"/>
      <c r="AS430" s="719"/>
      <c r="AT430" s="719"/>
      <c r="AU430" s="719"/>
      <c r="AV430" s="719"/>
      <c r="AW430" s="719"/>
      <c r="AX430" s="719"/>
      <c r="AY430" s="719"/>
      <c r="AZ430" s="719"/>
      <c r="BA430" s="719"/>
      <c r="BB430" s="719"/>
      <c r="BC430" s="719"/>
      <c r="BD430" s="719"/>
      <c r="BE430" s="719"/>
      <c r="BF430" s="719"/>
      <c r="BG430" s="719"/>
      <c r="BH430" s="141"/>
      <c r="BI430" s="141"/>
    </row>
    <row r="431" spans="1:61" ht="15.75" customHeight="1" x14ac:dyDescent="0.4">
      <c r="A431" s="1"/>
      <c r="B431" s="1"/>
      <c r="C431" s="373"/>
      <c r="D431" s="373"/>
      <c r="E431" s="373"/>
      <c r="F431" s="845" t="s">
        <v>279</v>
      </c>
      <c r="G431" s="846"/>
      <c r="H431" s="847"/>
      <c r="I431" s="366"/>
      <c r="J431" s="366"/>
      <c r="K431" s="366"/>
      <c r="L431" s="366"/>
      <c r="M431" s="366"/>
      <c r="N431" s="366"/>
      <c r="O431" s="366"/>
      <c r="P431" s="366"/>
      <c r="Q431" s="366"/>
      <c r="R431" s="366"/>
      <c r="S431" s="366"/>
      <c r="T431" s="263" t="s">
        <v>190</v>
      </c>
      <c r="U431" s="264"/>
      <c r="V431" s="264"/>
      <c r="W431" s="351"/>
      <c r="X431" s="351"/>
      <c r="Y431" s="351"/>
      <c r="Z431" s="351"/>
      <c r="AA431" s="351"/>
      <c r="AB431" s="351"/>
      <c r="AC431" s="352"/>
      <c r="AD431" s="1"/>
      <c r="AE431" s="1"/>
      <c r="AF431" s="141"/>
      <c r="AG431" s="534"/>
      <c r="AH431" s="534"/>
      <c r="AI431" s="534"/>
      <c r="AJ431" s="1004" t="s">
        <v>279</v>
      </c>
      <c r="AK431" s="1005"/>
      <c r="AL431" s="1006"/>
      <c r="AM431" s="719"/>
      <c r="AN431" s="719"/>
      <c r="AO431" s="719"/>
      <c r="AP431" s="719"/>
      <c r="AQ431" s="719"/>
      <c r="AR431" s="719"/>
      <c r="AS431" s="719"/>
      <c r="AT431" s="719"/>
      <c r="AU431" s="719"/>
      <c r="AV431" s="719"/>
      <c r="AW431" s="719"/>
      <c r="AX431" s="662" t="s">
        <v>190</v>
      </c>
      <c r="AY431" s="663"/>
      <c r="AZ431" s="663"/>
      <c r="BA431" s="663"/>
      <c r="BB431" s="663"/>
      <c r="BC431" s="663"/>
      <c r="BD431" s="663"/>
      <c r="BE431" s="663"/>
      <c r="BF431" s="663"/>
      <c r="BG431" s="671"/>
      <c r="BH431" s="141"/>
      <c r="BI431" s="141"/>
    </row>
    <row r="432" spans="1:61" ht="15.75" customHeight="1" x14ac:dyDescent="0.4">
      <c r="A432" s="1"/>
      <c r="B432" s="1"/>
      <c r="C432" s="373"/>
      <c r="D432" s="373"/>
      <c r="E432" s="373"/>
      <c r="F432" s="848"/>
      <c r="G432" s="849"/>
      <c r="H432" s="850"/>
      <c r="I432" s="366"/>
      <c r="J432" s="366"/>
      <c r="K432" s="366"/>
      <c r="L432" s="366"/>
      <c r="M432" s="366"/>
      <c r="N432" s="366"/>
      <c r="O432" s="366"/>
      <c r="P432" s="366"/>
      <c r="Q432" s="366"/>
      <c r="R432" s="366"/>
      <c r="S432" s="366"/>
      <c r="T432" s="365"/>
      <c r="U432" s="365"/>
      <c r="V432" s="365"/>
      <c r="W432" s="365"/>
      <c r="X432" s="365"/>
      <c r="Y432" s="365"/>
      <c r="Z432" s="365"/>
      <c r="AA432" s="365"/>
      <c r="AB432" s="365"/>
      <c r="AC432" s="365"/>
      <c r="AD432" s="1"/>
      <c r="AE432" s="1"/>
      <c r="AF432" s="141"/>
      <c r="AG432" s="534"/>
      <c r="AH432" s="534"/>
      <c r="AI432" s="534"/>
      <c r="AJ432" s="1007"/>
      <c r="AK432" s="1008"/>
      <c r="AL432" s="1009"/>
      <c r="AM432" s="719"/>
      <c r="AN432" s="719"/>
      <c r="AO432" s="719"/>
      <c r="AP432" s="719"/>
      <c r="AQ432" s="719"/>
      <c r="AR432" s="719"/>
      <c r="AS432" s="719"/>
      <c r="AT432" s="719"/>
      <c r="AU432" s="719"/>
      <c r="AV432" s="719"/>
      <c r="AW432" s="719"/>
      <c r="AX432" s="718"/>
      <c r="AY432" s="718"/>
      <c r="AZ432" s="718"/>
      <c r="BA432" s="718"/>
      <c r="BB432" s="718"/>
      <c r="BC432" s="718"/>
      <c r="BD432" s="718"/>
      <c r="BE432" s="718"/>
      <c r="BF432" s="718"/>
      <c r="BG432" s="718"/>
      <c r="BH432" s="141"/>
      <c r="BI432" s="141"/>
    </row>
    <row r="433" spans="1:61" ht="15.75" customHeight="1" x14ac:dyDescent="0.4">
      <c r="A433" s="1"/>
      <c r="B433" s="1"/>
      <c r="C433" s="373"/>
      <c r="D433" s="373"/>
      <c r="E433" s="373"/>
      <c r="F433" s="822"/>
      <c r="G433" s="823"/>
      <c r="H433" s="824"/>
      <c r="I433" s="366"/>
      <c r="J433" s="366"/>
      <c r="K433" s="366"/>
      <c r="L433" s="366"/>
      <c r="M433" s="366"/>
      <c r="N433" s="366"/>
      <c r="O433" s="366"/>
      <c r="P433" s="366"/>
      <c r="Q433" s="366"/>
      <c r="R433" s="366"/>
      <c r="S433" s="366"/>
      <c r="T433" s="366"/>
      <c r="U433" s="366"/>
      <c r="V433" s="366"/>
      <c r="W433" s="366"/>
      <c r="X433" s="366"/>
      <c r="Y433" s="366"/>
      <c r="Z433" s="366"/>
      <c r="AA433" s="366"/>
      <c r="AB433" s="366"/>
      <c r="AC433" s="366"/>
      <c r="AD433" s="1"/>
      <c r="AE433" s="1"/>
      <c r="AF433" s="141"/>
      <c r="AG433" s="534"/>
      <c r="AH433" s="534"/>
      <c r="AI433" s="534"/>
      <c r="AJ433" s="1003"/>
      <c r="AK433" s="998"/>
      <c r="AL433" s="999"/>
      <c r="AM433" s="719"/>
      <c r="AN433" s="719"/>
      <c r="AO433" s="719"/>
      <c r="AP433" s="719"/>
      <c r="AQ433" s="719"/>
      <c r="AR433" s="719"/>
      <c r="AS433" s="719"/>
      <c r="AT433" s="719"/>
      <c r="AU433" s="719"/>
      <c r="AV433" s="719"/>
      <c r="AW433" s="719"/>
      <c r="AX433" s="719"/>
      <c r="AY433" s="719"/>
      <c r="AZ433" s="719"/>
      <c r="BA433" s="719"/>
      <c r="BB433" s="719"/>
      <c r="BC433" s="719"/>
      <c r="BD433" s="719"/>
      <c r="BE433" s="719"/>
      <c r="BF433" s="719"/>
      <c r="BG433" s="719"/>
      <c r="BH433" s="141"/>
      <c r="BI433" s="141"/>
    </row>
    <row r="434" spans="1:61" ht="15.75" customHeight="1" x14ac:dyDescent="0.4">
      <c r="A434" s="1"/>
      <c r="B434" s="1"/>
      <c r="C434" s="373"/>
      <c r="D434" s="373"/>
      <c r="E434" s="373"/>
      <c r="F434" s="851"/>
      <c r="G434" s="852"/>
      <c r="H434" s="853"/>
      <c r="I434" s="369" t="s">
        <v>191</v>
      </c>
      <c r="J434" s="369"/>
      <c r="K434" s="369"/>
      <c r="L434" s="369"/>
      <c r="M434" s="369"/>
      <c r="N434" s="369"/>
      <c r="O434" s="369"/>
      <c r="P434" s="369"/>
      <c r="Q434" s="369"/>
      <c r="R434" s="369"/>
      <c r="S434" s="369"/>
      <c r="T434" s="263" t="s">
        <v>189</v>
      </c>
      <c r="U434" s="264"/>
      <c r="V434" s="264"/>
      <c r="W434" s="351"/>
      <c r="X434" s="351"/>
      <c r="Y434" s="351"/>
      <c r="Z434" s="351"/>
      <c r="AA434" s="351"/>
      <c r="AB434" s="351"/>
      <c r="AC434" s="352"/>
      <c r="AD434" s="1"/>
      <c r="AE434" s="1"/>
      <c r="AF434" s="141"/>
      <c r="AG434" s="534"/>
      <c r="AH434" s="534"/>
      <c r="AI434" s="534"/>
      <c r="AJ434" s="1010"/>
      <c r="AK434" s="1011"/>
      <c r="AL434" s="1012"/>
      <c r="AM434" s="534" t="s">
        <v>191</v>
      </c>
      <c r="AN434" s="534"/>
      <c r="AO434" s="534"/>
      <c r="AP434" s="534"/>
      <c r="AQ434" s="534"/>
      <c r="AR434" s="534"/>
      <c r="AS434" s="534"/>
      <c r="AT434" s="534"/>
      <c r="AU434" s="534"/>
      <c r="AV434" s="534"/>
      <c r="AW434" s="534"/>
      <c r="AX434" s="662" t="s">
        <v>189</v>
      </c>
      <c r="AY434" s="663"/>
      <c r="AZ434" s="663"/>
      <c r="BA434" s="663"/>
      <c r="BB434" s="663"/>
      <c r="BC434" s="663"/>
      <c r="BD434" s="663"/>
      <c r="BE434" s="663"/>
      <c r="BF434" s="663"/>
      <c r="BG434" s="671"/>
      <c r="BH434" s="141"/>
      <c r="BI434" s="141"/>
    </row>
    <row r="435" spans="1:61" ht="15.75" customHeight="1" x14ac:dyDescent="0.4">
      <c r="A435" s="1"/>
      <c r="B435" s="1"/>
      <c r="C435" s="373"/>
      <c r="D435" s="373"/>
      <c r="E435" s="373"/>
      <c r="F435" s="851"/>
      <c r="G435" s="852"/>
      <c r="H435" s="853"/>
      <c r="I435" s="369"/>
      <c r="J435" s="369"/>
      <c r="K435" s="369"/>
      <c r="L435" s="369"/>
      <c r="M435" s="369"/>
      <c r="N435" s="369"/>
      <c r="O435" s="369"/>
      <c r="P435" s="369"/>
      <c r="Q435" s="369"/>
      <c r="R435" s="369"/>
      <c r="S435" s="369"/>
      <c r="T435" s="370"/>
      <c r="U435" s="370"/>
      <c r="V435" s="370"/>
      <c r="W435" s="370"/>
      <c r="X435" s="370"/>
      <c r="Y435" s="370"/>
      <c r="Z435" s="370"/>
      <c r="AA435" s="370"/>
      <c r="AB435" s="370"/>
      <c r="AC435" s="370"/>
      <c r="AD435" s="1"/>
      <c r="AE435" s="1"/>
      <c r="AF435" s="141"/>
      <c r="AG435" s="534"/>
      <c r="AH435" s="534"/>
      <c r="AI435" s="534"/>
      <c r="AJ435" s="1010"/>
      <c r="AK435" s="1011"/>
      <c r="AL435" s="1012"/>
      <c r="AM435" s="534"/>
      <c r="AN435" s="534"/>
      <c r="AO435" s="534"/>
      <c r="AP435" s="534"/>
      <c r="AQ435" s="534"/>
      <c r="AR435" s="534"/>
      <c r="AS435" s="534"/>
      <c r="AT435" s="534"/>
      <c r="AU435" s="534"/>
      <c r="AV435" s="534"/>
      <c r="AW435" s="534"/>
      <c r="AX435" s="723"/>
      <c r="AY435" s="723"/>
      <c r="AZ435" s="723"/>
      <c r="BA435" s="723"/>
      <c r="BB435" s="723"/>
      <c r="BC435" s="723"/>
      <c r="BD435" s="723"/>
      <c r="BE435" s="723"/>
      <c r="BF435" s="723"/>
      <c r="BG435" s="723"/>
      <c r="BH435" s="141"/>
      <c r="BI435" s="141"/>
    </row>
    <row r="436" spans="1:61" ht="15.75" customHeight="1" x14ac:dyDescent="0.4">
      <c r="A436" s="1"/>
      <c r="B436" s="1"/>
      <c r="C436" s="373"/>
      <c r="D436" s="373"/>
      <c r="E436" s="373"/>
      <c r="F436" s="851"/>
      <c r="G436" s="852"/>
      <c r="H436" s="853"/>
      <c r="I436" s="369"/>
      <c r="J436" s="369"/>
      <c r="K436" s="369"/>
      <c r="L436" s="369"/>
      <c r="M436" s="369"/>
      <c r="N436" s="369"/>
      <c r="O436" s="369"/>
      <c r="P436" s="369"/>
      <c r="Q436" s="369"/>
      <c r="R436" s="369"/>
      <c r="S436" s="369"/>
      <c r="T436" s="263" t="s">
        <v>190</v>
      </c>
      <c r="U436" s="264"/>
      <c r="V436" s="264"/>
      <c r="W436" s="351"/>
      <c r="X436" s="351"/>
      <c r="Y436" s="351"/>
      <c r="Z436" s="351"/>
      <c r="AA436" s="351"/>
      <c r="AB436" s="351"/>
      <c r="AC436" s="352"/>
      <c r="AD436" s="1"/>
      <c r="AE436" s="1"/>
      <c r="AF436" s="141"/>
      <c r="AG436" s="534"/>
      <c r="AH436" s="534"/>
      <c r="AI436" s="534"/>
      <c r="AJ436" s="1010"/>
      <c r="AK436" s="1011"/>
      <c r="AL436" s="1012"/>
      <c r="AM436" s="534"/>
      <c r="AN436" s="534"/>
      <c r="AO436" s="534"/>
      <c r="AP436" s="534"/>
      <c r="AQ436" s="534"/>
      <c r="AR436" s="534"/>
      <c r="AS436" s="534"/>
      <c r="AT436" s="534"/>
      <c r="AU436" s="534"/>
      <c r="AV436" s="534"/>
      <c r="AW436" s="534"/>
      <c r="AX436" s="662" t="s">
        <v>190</v>
      </c>
      <c r="AY436" s="663"/>
      <c r="AZ436" s="663"/>
      <c r="BA436" s="663"/>
      <c r="BB436" s="663"/>
      <c r="BC436" s="663"/>
      <c r="BD436" s="663"/>
      <c r="BE436" s="663"/>
      <c r="BF436" s="663"/>
      <c r="BG436" s="671"/>
      <c r="BH436" s="141"/>
      <c r="BI436" s="141"/>
    </row>
    <row r="437" spans="1:61" ht="15.75" customHeight="1" x14ac:dyDescent="0.4">
      <c r="A437" s="1"/>
      <c r="B437" s="1"/>
      <c r="C437" s="373"/>
      <c r="D437" s="373"/>
      <c r="E437" s="373"/>
      <c r="F437" s="825"/>
      <c r="G437" s="826"/>
      <c r="H437" s="827"/>
      <c r="I437" s="369"/>
      <c r="J437" s="369"/>
      <c r="K437" s="369"/>
      <c r="L437" s="369"/>
      <c r="M437" s="369"/>
      <c r="N437" s="369"/>
      <c r="O437" s="369"/>
      <c r="P437" s="369"/>
      <c r="Q437" s="369"/>
      <c r="R437" s="369"/>
      <c r="S437" s="369"/>
      <c r="T437" s="370"/>
      <c r="U437" s="370"/>
      <c r="V437" s="370"/>
      <c r="W437" s="370"/>
      <c r="X437" s="370"/>
      <c r="Y437" s="370"/>
      <c r="Z437" s="370"/>
      <c r="AA437" s="370"/>
      <c r="AB437" s="370"/>
      <c r="AC437" s="370"/>
      <c r="AD437" s="1"/>
      <c r="AE437" s="1"/>
      <c r="AF437" s="141"/>
      <c r="AG437" s="534"/>
      <c r="AH437" s="534"/>
      <c r="AI437" s="534"/>
      <c r="AJ437" s="1000"/>
      <c r="AK437" s="1001"/>
      <c r="AL437" s="1002"/>
      <c r="AM437" s="534"/>
      <c r="AN437" s="534"/>
      <c r="AO437" s="534"/>
      <c r="AP437" s="534"/>
      <c r="AQ437" s="534"/>
      <c r="AR437" s="534"/>
      <c r="AS437" s="534"/>
      <c r="AT437" s="534"/>
      <c r="AU437" s="534"/>
      <c r="AV437" s="534"/>
      <c r="AW437" s="534"/>
      <c r="AX437" s="723"/>
      <c r="AY437" s="723"/>
      <c r="AZ437" s="723"/>
      <c r="BA437" s="723"/>
      <c r="BB437" s="723"/>
      <c r="BC437" s="723"/>
      <c r="BD437" s="723"/>
      <c r="BE437" s="723"/>
      <c r="BF437" s="723"/>
      <c r="BG437" s="723"/>
      <c r="BH437" s="141"/>
      <c r="BI437" s="141"/>
    </row>
    <row r="438" spans="1:61" ht="15.75" customHeight="1" x14ac:dyDescent="0.4">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41"/>
      <c r="AG438" s="141"/>
      <c r="AH438" s="141"/>
      <c r="AI438" s="141"/>
      <c r="AJ438" s="141"/>
      <c r="AK438" s="141"/>
      <c r="AL438" s="141"/>
      <c r="AM438" s="141"/>
      <c r="AN438" s="141"/>
      <c r="AO438" s="141"/>
      <c r="AP438" s="141"/>
      <c r="AQ438" s="141"/>
      <c r="AR438" s="141"/>
      <c r="AS438" s="141"/>
      <c r="AT438" s="141"/>
      <c r="AU438" s="141"/>
      <c r="AV438" s="141"/>
      <c r="AW438" s="141"/>
      <c r="AX438" s="141"/>
      <c r="AY438" s="141"/>
      <c r="AZ438" s="141"/>
      <c r="BA438" s="141"/>
      <c r="BB438" s="141"/>
      <c r="BC438" s="141"/>
      <c r="BD438" s="141"/>
      <c r="BE438" s="141"/>
      <c r="BF438" s="141"/>
      <c r="BG438" s="141"/>
      <c r="BH438" s="141"/>
      <c r="BI438" s="141"/>
    </row>
    <row r="439" spans="1:61" ht="15.75" customHeight="1" x14ac:dyDescent="0.4">
      <c r="A439" s="1"/>
      <c r="B439" s="1"/>
      <c r="C439" s="422" t="s">
        <v>184</v>
      </c>
      <c r="D439" s="422"/>
      <c r="E439" s="422"/>
      <c r="F439" s="809" t="s">
        <v>274</v>
      </c>
      <c r="G439" s="810"/>
      <c r="H439" s="811"/>
      <c r="I439" s="422" t="s">
        <v>186</v>
      </c>
      <c r="J439" s="422"/>
      <c r="K439" s="422"/>
      <c r="L439" s="422"/>
      <c r="M439" s="422"/>
      <c r="N439" s="422"/>
      <c r="O439" s="422"/>
      <c r="P439" s="422"/>
      <c r="Q439" s="422"/>
      <c r="R439" s="422"/>
      <c r="S439" s="422"/>
      <c r="T439" s="422" t="s">
        <v>187</v>
      </c>
      <c r="U439" s="422"/>
      <c r="V439" s="422"/>
      <c r="W439" s="422"/>
      <c r="X439" s="422"/>
      <c r="Y439" s="422"/>
      <c r="Z439" s="422"/>
      <c r="AA439" s="422"/>
      <c r="AB439" s="422"/>
      <c r="AC439" s="422"/>
      <c r="AD439" s="1"/>
      <c r="AE439" s="1"/>
      <c r="AF439" s="141"/>
      <c r="AG439" s="684" t="s">
        <v>184</v>
      </c>
      <c r="AH439" s="684"/>
      <c r="AI439" s="684"/>
      <c r="AJ439" s="997" t="s">
        <v>274</v>
      </c>
      <c r="AK439" s="998"/>
      <c r="AL439" s="999"/>
      <c r="AM439" s="684" t="s">
        <v>186</v>
      </c>
      <c r="AN439" s="684"/>
      <c r="AO439" s="684"/>
      <c r="AP439" s="684"/>
      <c r="AQ439" s="684"/>
      <c r="AR439" s="684"/>
      <c r="AS439" s="684"/>
      <c r="AT439" s="684"/>
      <c r="AU439" s="684"/>
      <c r="AV439" s="684"/>
      <c r="AW439" s="684"/>
      <c r="AX439" s="684" t="s">
        <v>187</v>
      </c>
      <c r="AY439" s="684"/>
      <c r="AZ439" s="684"/>
      <c r="BA439" s="684"/>
      <c r="BB439" s="684"/>
      <c r="BC439" s="684"/>
      <c r="BD439" s="684"/>
      <c r="BE439" s="684"/>
      <c r="BF439" s="684"/>
      <c r="BG439" s="684"/>
      <c r="BH439" s="141"/>
      <c r="BI439" s="141"/>
    </row>
    <row r="440" spans="1:61" ht="15.75" customHeight="1" x14ac:dyDescent="0.4">
      <c r="A440" s="1"/>
      <c r="B440" s="1"/>
      <c r="C440" s="373"/>
      <c r="D440" s="373"/>
      <c r="E440" s="373"/>
      <c r="F440" s="812"/>
      <c r="G440" s="813"/>
      <c r="H440" s="814"/>
      <c r="I440" s="385" t="s">
        <v>188</v>
      </c>
      <c r="J440" s="386"/>
      <c r="K440" s="386"/>
      <c r="L440" s="386"/>
      <c r="M440" s="386"/>
      <c r="N440" s="386"/>
      <c r="O440" s="386"/>
      <c r="P440" s="386"/>
      <c r="Q440" s="386"/>
      <c r="R440" s="386"/>
      <c r="S440" s="423"/>
      <c r="T440" s="263" t="s">
        <v>189</v>
      </c>
      <c r="U440" s="264"/>
      <c r="V440" s="264"/>
      <c r="W440" s="351"/>
      <c r="X440" s="351"/>
      <c r="Y440" s="351"/>
      <c r="Z440" s="351"/>
      <c r="AA440" s="351"/>
      <c r="AB440" s="351"/>
      <c r="AC440" s="352"/>
      <c r="AD440" s="1"/>
      <c r="AE440" s="1"/>
      <c r="AF440" s="141"/>
      <c r="AG440" s="534"/>
      <c r="AH440" s="534"/>
      <c r="AI440" s="534"/>
      <c r="AJ440" s="1000"/>
      <c r="AK440" s="1001"/>
      <c r="AL440" s="1002"/>
      <c r="AM440" s="618" t="s">
        <v>188</v>
      </c>
      <c r="AN440" s="619"/>
      <c r="AO440" s="619"/>
      <c r="AP440" s="619"/>
      <c r="AQ440" s="619"/>
      <c r="AR440" s="619"/>
      <c r="AS440" s="619"/>
      <c r="AT440" s="619"/>
      <c r="AU440" s="619"/>
      <c r="AV440" s="619"/>
      <c r="AW440" s="692"/>
      <c r="AX440" s="662" t="s">
        <v>189</v>
      </c>
      <c r="AY440" s="663"/>
      <c r="AZ440" s="663"/>
      <c r="BA440" s="663"/>
      <c r="BB440" s="663"/>
      <c r="BC440" s="663"/>
      <c r="BD440" s="663"/>
      <c r="BE440" s="663"/>
      <c r="BF440" s="663"/>
      <c r="BG440" s="671"/>
      <c r="BH440" s="141"/>
      <c r="BI440" s="141"/>
    </row>
    <row r="441" spans="1:61" ht="15.75" customHeight="1" x14ac:dyDescent="0.4">
      <c r="A441" s="1"/>
      <c r="B441" s="1"/>
      <c r="C441" s="373"/>
      <c r="D441" s="373"/>
      <c r="E441" s="373"/>
      <c r="F441" s="822"/>
      <c r="G441" s="823"/>
      <c r="H441" s="824"/>
      <c r="I441" s="365"/>
      <c r="J441" s="365"/>
      <c r="K441" s="365"/>
      <c r="L441" s="365"/>
      <c r="M441" s="365"/>
      <c r="N441" s="365"/>
      <c r="O441" s="365"/>
      <c r="P441" s="365"/>
      <c r="Q441" s="365"/>
      <c r="R441" s="365"/>
      <c r="S441" s="365"/>
      <c r="T441" s="365"/>
      <c r="U441" s="365"/>
      <c r="V441" s="365"/>
      <c r="W441" s="365"/>
      <c r="X441" s="365"/>
      <c r="Y441" s="365"/>
      <c r="Z441" s="365"/>
      <c r="AA441" s="365"/>
      <c r="AB441" s="365"/>
      <c r="AC441" s="365"/>
      <c r="AD441" s="1"/>
      <c r="AE441" s="1"/>
      <c r="AF441" s="141"/>
      <c r="AG441" s="534"/>
      <c r="AH441" s="534"/>
      <c r="AI441" s="534"/>
      <c r="AJ441" s="1003"/>
      <c r="AK441" s="998"/>
      <c r="AL441" s="999"/>
      <c r="AM441" s="718"/>
      <c r="AN441" s="718"/>
      <c r="AO441" s="718"/>
      <c r="AP441" s="718"/>
      <c r="AQ441" s="718"/>
      <c r="AR441" s="718"/>
      <c r="AS441" s="718"/>
      <c r="AT441" s="718"/>
      <c r="AU441" s="718"/>
      <c r="AV441" s="718"/>
      <c r="AW441" s="718"/>
      <c r="AX441" s="718"/>
      <c r="AY441" s="718"/>
      <c r="AZ441" s="718"/>
      <c r="BA441" s="718"/>
      <c r="BB441" s="718"/>
      <c r="BC441" s="718"/>
      <c r="BD441" s="718"/>
      <c r="BE441" s="718"/>
      <c r="BF441" s="718"/>
      <c r="BG441" s="718"/>
      <c r="BH441" s="141"/>
      <c r="BI441" s="141"/>
    </row>
    <row r="442" spans="1:61" ht="15.75" customHeight="1" x14ac:dyDescent="0.4">
      <c r="A442" s="1"/>
      <c r="B442" s="1"/>
      <c r="C442" s="373"/>
      <c r="D442" s="373"/>
      <c r="E442" s="373"/>
      <c r="F442" s="825"/>
      <c r="G442" s="826"/>
      <c r="H442" s="827"/>
      <c r="I442" s="366"/>
      <c r="J442" s="366"/>
      <c r="K442" s="366"/>
      <c r="L442" s="366"/>
      <c r="M442" s="366"/>
      <c r="N442" s="366"/>
      <c r="O442" s="366"/>
      <c r="P442" s="366"/>
      <c r="Q442" s="366"/>
      <c r="R442" s="366"/>
      <c r="S442" s="366"/>
      <c r="T442" s="366"/>
      <c r="U442" s="366"/>
      <c r="V442" s="366"/>
      <c r="W442" s="366"/>
      <c r="X442" s="366"/>
      <c r="Y442" s="366"/>
      <c r="Z442" s="366"/>
      <c r="AA442" s="366"/>
      <c r="AB442" s="366"/>
      <c r="AC442" s="366"/>
      <c r="AD442" s="1"/>
      <c r="AE442" s="1"/>
      <c r="AF442" s="141"/>
      <c r="AG442" s="534"/>
      <c r="AH442" s="534"/>
      <c r="AI442" s="534"/>
      <c r="AJ442" s="1000"/>
      <c r="AK442" s="1001"/>
      <c r="AL442" s="1002"/>
      <c r="AM442" s="719"/>
      <c r="AN442" s="719"/>
      <c r="AO442" s="719"/>
      <c r="AP442" s="719"/>
      <c r="AQ442" s="719"/>
      <c r="AR442" s="719"/>
      <c r="AS442" s="719"/>
      <c r="AT442" s="719"/>
      <c r="AU442" s="719"/>
      <c r="AV442" s="719"/>
      <c r="AW442" s="719"/>
      <c r="AX442" s="719"/>
      <c r="AY442" s="719"/>
      <c r="AZ442" s="719"/>
      <c r="BA442" s="719"/>
      <c r="BB442" s="719"/>
      <c r="BC442" s="719"/>
      <c r="BD442" s="719"/>
      <c r="BE442" s="719"/>
      <c r="BF442" s="719"/>
      <c r="BG442" s="719"/>
      <c r="BH442" s="141"/>
      <c r="BI442" s="141"/>
    </row>
    <row r="443" spans="1:61" ht="15.75" customHeight="1" x14ac:dyDescent="0.4">
      <c r="A443" s="1"/>
      <c r="B443" s="1"/>
      <c r="C443" s="373"/>
      <c r="D443" s="373"/>
      <c r="E443" s="373"/>
      <c r="F443" s="845" t="s">
        <v>279</v>
      </c>
      <c r="G443" s="846"/>
      <c r="H443" s="847"/>
      <c r="I443" s="366"/>
      <c r="J443" s="366"/>
      <c r="K443" s="366"/>
      <c r="L443" s="366"/>
      <c r="M443" s="366"/>
      <c r="N443" s="366"/>
      <c r="O443" s="366"/>
      <c r="P443" s="366"/>
      <c r="Q443" s="366"/>
      <c r="R443" s="366"/>
      <c r="S443" s="366"/>
      <c r="T443" s="263" t="s">
        <v>190</v>
      </c>
      <c r="U443" s="264"/>
      <c r="V443" s="264"/>
      <c r="W443" s="351"/>
      <c r="X443" s="351"/>
      <c r="Y443" s="351"/>
      <c r="Z443" s="351"/>
      <c r="AA443" s="351"/>
      <c r="AB443" s="351"/>
      <c r="AC443" s="352"/>
      <c r="AD443" s="1"/>
      <c r="AE443" s="1"/>
      <c r="AF443" s="141"/>
      <c r="AG443" s="534"/>
      <c r="AH443" s="534"/>
      <c r="AI443" s="534"/>
      <c r="AJ443" s="1004" t="s">
        <v>279</v>
      </c>
      <c r="AK443" s="1005"/>
      <c r="AL443" s="1006"/>
      <c r="AM443" s="719"/>
      <c r="AN443" s="719"/>
      <c r="AO443" s="719"/>
      <c r="AP443" s="719"/>
      <c r="AQ443" s="719"/>
      <c r="AR443" s="719"/>
      <c r="AS443" s="719"/>
      <c r="AT443" s="719"/>
      <c r="AU443" s="719"/>
      <c r="AV443" s="719"/>
      <c r="AW443" s="719"/>
      <c r="AX443" s="662" t="s">
        <v>190</v>
      </c>
      <c r="AY443" s="663"/>
      <c r="AZ443" s="663"/>
      <c r="BA443" s="663"/>
      <c r="BB443" s="663"/>
      <c r="BC443" s="663"/>
      <c r="BD443" s="663"/>
      <c r="BE443" s="663"/>
      <c r="BF443" s="663"/>
      <c r="BG443" s="671"/>
      <c r="BH443" s="141"/>
      <c r="BI443" s="141"/>
    </row>
    <row r="444" spans="1:61" ht="15.75" customHeight="1" x14ac:dyDescent="0.4">
      <c r="A444" s="1"/>
      <c r="B444" s="1"/>
      <c r="C444" s="373"/>
      <c r="D444" s="373"/>
      <c r="E444" s="373"/>
      <c r="F444" s="848"/>
      <c r="G444" s="849"/>
      <c r="H444" s="850"/>
      <c r="I444" s="366"/>
      <c r="J444" s="366"/>
      <c r="K444" s="366"/>
      <c r="L444" s="366"/>
      <c r="M444" s="366"/>
      <c r="N444" s="366"/>
      <c r="O444" s="366"/>
      <c r="P444" s="366"/>
      <c r="Q444" s="366"/>
      <c r="R444" s="366"/>
      <c r="S444" s="366"/>
      <c r="T444" s="365"/>
      <c r="U444" s="365"/>
      <c r="V444" s="365"/>
      <c r="W444" s="365"/>
      <c r="X444" s="365"/>
      <c r="Y444" s="365"/>
      <c r="Z444" s="365"/>
      <c r="AA444" s="365"/>
      <c r="AB444" s="365"/>
      <c r="AC444" s="365"/>
      <c r="AD444" s="1"/>
      <c r="AE444" s="1"/>
      <c r="AF444" s="141"/>
      <c r="AG444" s="534"/>
      <c r="AH444" s="534"/>
      <c r="AI444" s="534"/>
      <c r="AJ444" s="1007"/>
      <c r="AK444" s="1008"/>
      <c r="AL444" s="1009"/>
      <c r="AM444" s="719"/>
      <c r="AN444" s="719"/>
      <c r="AO444" s="719"/>
      <c r="AP444" s="719"/>
      <c r="AQ444" s="719"/>
      <c r="AR444" s="719"/>
      <c r="AS444" s="719"/>
      <c r="AT444" s="719"/>
      <c r="AU444" s="719"/>
      <c r="AV444" s="719"/>
      <c r="AW444" s="719"/>
      <c r="AX444" s="718"/>
      <c r="AY444" s="718"/>
      <c r="AZ444" s="718"/>
      <c r="BA444" s="718"/>
      <c r="BB444" s="718"/>
      <c r="BC444" s="718"/>
      <c r="BD444" s="718"/>
      <c r="BE444" s="718"/>
      <c r="BF444" s="718"/>
      <c r="BG444" s="718"/>
      <c r="BH444" s="141"/>
      <c r="BI444" s="141"/>
    </row>
    <row r="445" spans="1:61" ht="15.75" customHeight="1" x14ac:dyDescent="0.4">
      <c r="A445" s="1"/>
      <c r="B445" s="1"/>
      <c r="C445" s="373"/>
      <c r="D445" s="373"/>
      <c r="E445" s="373"/>
      <c r="F445" s="822"/>
      <c r="G445" s="823"/>
      <c r="H445" s="824"/>
      <c r="I445" s="366"/>
      <c r="J445" s="366"/>
      <c r="K445" s="366"/>
      <c r="L445" s="366"/>
      <c r="M445" s="366"/>
      <c r="N445" s="366"/>
      <c r="O445" s="366"/>
      <c r="P445" s="366"/>
      <c r="Q445" s="366"/>
      <c r="R445" s="366"/>
      <c r="S445" s="366"/>
      <c r="T445" s="366"/>
      <c r="U445" s="366"/>
      <c r="V445" s="366"/>
      <c r="W445" s="366"/>
      <c r="X445" s="366"/>
      <c r="Y445" s="366"/>
      <c r="Z445" s="366"/>
      <c r="AA445" s="366"/>
      <c r="AB445" s="366"/>
      <c r="AC445" s="366"/>
      <c r="AD445" s="1"/>
      <c r="AE445" s="1"/>
      <c r="AF445" s="141"/>
      <c r="AG445" s="534"/>
      <c r="AH445" s="534"/>
      <c r="AI445" s="534"/>
      <c r="AJ445" s="1003"/>
      <c r="AK445" s="998"/>
      <c r="AL445" s="999"/>
      <c r="AM445" s="719"/>
      <c r="AN445" s="719"/>
      <c r="AO445" s="719"/>
      <c r="AP445" s="719"/>
      <c r="AQ445" s="719"/>
      <c r="AR445" s="719"/>
      <c r="AS445" s="719"/>
      <c r="AT445" s="719"/>
      <c r="AU445" s="719"/>
      <c r="AV445" s="719"/>
      <c r="AW445" s="719"/>
      <c r="AX445" s="719"/>
      <c r="AY445" s="719"/>
      <c r="AZ445" s="719"/>
      <c r="BA445" s="719"/>
      <c r="BB445" s="719"/>
      <c r="BC445" s="719"/>
      <c r="BD445" s="719"/>
      <c r="BE445" s="719"/>
      <c r="BF445" s="719"/>
      <c r="BG445" s="719"/>
      <c r="BH445" s="141"/>
      <c r="BI445" s="141"/>
    </row>
    <row r="446" spans="1:61" ht="15.75" customHeight="1" x14ac:dyDescent="0.4">
      <c r="A446" s="1"/>
      <c r="B446" s="1"/>
      <c r="C446" s="373"/>
      <c r="D446" s="373"/>
      <c r="E446" s="373"/>
      <c r="F446" s="851"/>
      <c r="G446" s="852"/>
      <c r="H446" s="853"/>
      <c r="I446" s="369" t="s">
        <v>191</v>
      </c>
      <c r="J446" s="369"/>
      <c r="K446" s="369"/>
      <c r="L446" s="369"/>
      <c r="M446" s="369"/>
      <c r="N446" s="369"/>
      <c r="O446" s="369"/>
      <c r="P446" s="369"/>
      <c r="Q446" s="369"/>
      <c r="R446" s="369"/>
      <c r="S446" s="369"/>
      <c r="T446" s="263" t="s">
        <v>189</v>
      </c>
      <c r="U446" s="264"/>
      <c r="V446" s="264"/>
      <c r="W446" s="351"/>
      <c r="X446" s="351"/>
      <c r="Y446" s="351"/>
      <c r="Z446" s="351"/>
      <c r="AA446" s="351"/>
      <c r="AB446" s="351"/>
      <c r="AC446" s="352"/>
      <c r="AD446" s="1"/>
      <c r="AE446" s="1"/>
      <c r="AF446" s="141"/>
      <c r="AG446" s="534"/>
      <c r="AH446" s="534"/>
      <c r="AI446" s="534"/>
      <c r="AJ446" s="1010"/>
      <c r="AK446" s="1011"/>
      <c r="AL446" s="1012"/>
      <c r="AM446" s="534" t="s">
        <v>191</v>
      </c>
      <c r="AN446" s="534"/>
      <c r="AO446" s="534"/>
      <c r="AP446" s="534"/>
      <c r="AQ446" s="534"/>
      <c r="AR446" s="534"/>
      <c r="AS446" s="534"/>
      <c r="AT446" s="534"/>
      <c r="AU446" s="534"/>
      <c r="AV446" s="534"/>
      <c r="AW446" s="534"/>
      <c r="AX446" s="662" t="s">
        <v>189</v>
      </c>
      <c r="AY446" s="663"/>
      <c r="AZ446" s="663"/>
      <c r="BA446" s="663"/>
      <c r="BB446" s="663"/>
      <c r="BC446" s="663"/>
      <c r="BD446" s="663"/>
      <c r="BE446" s="663"/>
      <c r="BF446" s="663"/>
      <c r="BG446" s="671"/>
      <c r="BH446" s="141"/>
      <c r="BI446" s="141"/>
    </row>
    <row r="447" spans="1:61" ht="15.75" customHeight="1" x14ac:dyDescent="0.4">
      <c r="A447" s="1"/>
      <c r="B447" s="1"/>
      <c r="C447" s="373"/>
      <c r="D447" s="373"/>
      <c r="E447" s="373"/>
      <c r="F447" s="851"/>
      <c r="G447" s="852"/>
      <c r="H447" s="853"/>
      <c r="I447" s="369"/>
      <c r="J447" s="369"/>
      <c r="K447" s="369"/>
      <c r="L447" s="369"/>
      <c r="M447" s="369"/>
      <c r="N447" s="369"/>
      <c r="O447" s="369"/>
      <c r="P447" s="369"/>
      <c r="Q447" s="369"/>
      <c r="R447" s="369"/>
      <c r="S447" s="369"/>
      <c r="T447" s="370"/>
      <c r="U447" s="370"/>
      <c r="V447" s="370"/>
      <c r="W447" s="370"/>
      <c r="X447" s="370"/>
      <c r="Y447" s="370"/>
      <c r="Z447" s="370"/>
      <c r="AA447" s="370"/>
      <c r="AB447" s="370"/>
      <c r="AC447" s="370"/>
      <c r="AD447" s="1"/>
      <c r="AE447" s="1"/>
      <c r="AF447" s="141"/>
      <c r="AG447" s="534"/>
      <c r="AH447" s="534"/>
      <c r="AI447" s="534"/>
      <c r="AJ447" s="1010"/>
      <c r="AK447" s="1011"/>
      <c r="AL447" s="1012"/>
      <c r="AM447" s="534"/>
      <c r="AN447" s="534"/>
      <c r="AO447" s="534"/>
      <c r="AP447" s="534"/>
      <c r="AQ447" s="534"/>
      <c r="AR447" s="534"/>
      <c r="AS447" s="534"/>
      <c r="AT447" s="534"/>
      <c r="AU447" s="534"/>
      <c r="AV447" s="534"/>
      <c r="AW447" s="534"/>
      <c r="AX447" s="723"/>
      <c r="AY447" s="723"/>
      <c r="AZ447" s="723"/>
      <c r="BA447" s="723"/>
      <c r="BB447" s="723"/>
      <c r="BC447" s="723"/>
      <c r="BD447" s="723"/>
      <c r="BE447" s="723"/>
      <c r="BF447" s="723"/>
      <c r="BG447" s="723"/>
      <c r="BH447" s="141"/>
      <c r="BI447" s="141"/>
    </row>
    <row r="448" spans="1:61" ht="15.75" customHeight="1" x14ac:dyDescent="0.4">
      <c r="A448" s="1"/>
      <c r="B448" s="1"/>
      <c r="C448" s="373"/>
      <c r="D448" s="373"/>
      <c r="E448" s="373"/>
      <c r="F448" s="851"/>
      <c r="G448" s="852"/>
      <c r="H448" s="853"/>
      <c r="I448" s="369"/>
      <c r="J448" s="369"/>
      <c r="K448" s="369"/>
      <c r="L448" s="369"/>
      <c r="M448" s="369"/>
      <c r="N448" s="369"/>
      <c r="O448" s="369"/>
      <c r="P448" s="369"/>
      <c r="Q448" s="369"/>
      <c r="R448" s="369"/>
      <c r="S448" s="369"/>
      <c r="T448" s="263" t="s">
        <v>190</v>
      </c>
      <c r="U448" s="264"/>
      <c r="V448" s="264"/>
      <c r="W448" s="351"/>
      <c r="X448" s="351"/>
      <c r="Y448" s="351"/>
      <c r="Z448" s="351"/>
      <c r="AA448" s="351"/>
      <c r="AB448" s="351"/>
      <c r="AC448" s="352"/>
      <c r="AD448" s="1"/>
      <c r="AE448" s="1"/>
      <c r="AF448" s="141"/>
      <c r="AG448" s="534"/>
      <c r="AH448" s="534"/>
      <c r="AI448" s="534"/>
      <c r="AJ448" s="1010"/>
      <c r="AK448" s="1011"/>
      <c r="AL448" s="1012"/>
      <c r="AM448" s="534"/>
      <c r="AN448" s="534"/>
      <c r="AO448" s="534"/>
      <c r="AP448" s="534"/>
      <c r="AQ448" s="534"/>
      <c r="AR448" s="534"/>
      <c r="AS448" s="534"/>
      <c r="AT448" s="534"/>
      <c r="AU448" s="534"/>
      <c r="AV448" s="534"/>
      <c r="AW448" s="534"/>
      <c r="AX448" s="662" t="s">
        <v>190</v>
      </c>
      <c r="AY448" s="663"/>
      <c r="AZ448" s="663"/>
      <c r="BA448" s="663"/>
      <c r="BB448" s="663"/>
      <c r="BC448" s="663"/>
      <c r="BD448" s="663"/>
      <c r="BE448" s="663"/>
      <c r="BF448" s="663"/>
      <c r="BG448" s="671"/>
      <c r="BH448" s="141"/>
      <c r="BI448" s="141"/>
    </row>
    <row r="449" spans="1:61" ht="15.75" customHeight="1" x14ac:dyDescent="0.4">
      <c r="A449" s="1"/>
      <c r="B449" s="1"/>
      <c r="C449" s="373"/>
      <c r="D449" s="373"/>
      <c r="E449" s="373"/>
      <c r="F449" s="825"/>
      <c r="G449" s="826"/>
      <c r="H449" s="827"/>
      <c r="I449" s="369"/>
      <c r="J449" s="369"/>
      <c r="K449" s="369"/>
      <c r="L449" s="369"/>
      <c r="M449" s="369"/>
      <c r="N449" s="369"/>
      <c r="O449" s="369"/>
      <c r="P449" s="369"/>
      <c r="Q449" s="369"/>
      <c r="R449" s="369"/>
      <c r="S449" s="369"/>
      <c r="T449" s="370"/>
      <c r="U449" s="370"/>
      <c r="V449" s="370"/>
      <c r="W449" s="370"/>
      <c r="X449" s="370"/>
      <c r="Y449" s="370"/>
      <c r="Z449" s="370"/>
      <c r="AA449" s="370"/>
      <c r="AB449" s="370"/>
      <c r="AC449" s="370"/>
      <c r="AD449" s="1"/>
      <c r="AE449" s="1"/>
      <c r="AF449" s="141"/>
      <c r="AG449" s="534"/>
      <c r="AH449" s="534"/>
      <c r="AI449" s="534"/>
      <c r="AJ449" s="1000"/>
      <c r="AK449" s="1001"/>
      <c r="AL449" s="1002"/>
      <c r="AM449" s="534"/>
      <c r="AN449" s="534"/>
      <c r="AO449" s="534"/>
      <c r="AP449" s="534"/>
      <c r="AQ449" s="534"/>
      <c r="AR449" s="534"/>
      <c r="AS449" s="534"/>
      <c r="AT449" s="534"/>
      <c r="AU449" s="534"/>
      <c r="AV449" s="534"/>
      <c r="AW449" s="534"/>
      <c r="AX449" s="723"/>
      <c r="AY449" s="723"/>
      <c r="AZ449" s="723"/>
      <c r="BA449" s="723"/>
      <c r="BB449" s="723"/>
      <c r="BC449" s="723"/>
      <c r="BD449" s="723"/>
      <c r="BE449" s="723"/>
      <c r="BF449" s="723"/>
      <c r="BG449" s="723"/>
      <c r="BH449" s="141"/>
      <c r="BI449" s="141"/>
    </row>
    <row r="450" spans="1:61" ht="16.5" customHeight="1" x14ac:dyDescent="0.4">
      <c r="A450" s="1"/>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49"/>
      <c r="AG450" s="149"/>
      <c r="AH450" s="149"/>
      <c r="AI450" s="149"/>
      <c r="AJ450" s="149"/>
      <c r="AK450" s="149"/>
      <c r="AL450" s="149"/>
      <c r="AM450" s="149"/>
      <c r="AN450" s="149"/>
      <c r="AO450" s="149"/>
      <c r="AP450" s="149"/>
      <c r="AQ450" s="149"/>
      <c r="AR450" s="149"/>
      <c r="AS450" s="149"/>
      <c r="AT450" s="149"/>
      <c r="AU450" s="149"/>
      <c r="AV450" s="149"/>
      <c r="AW450" s="149"/>
      <c r="AX450" s="149"/>
      <c r="AY450" s="149"/>
      <c r="AZ450" s="149"/>
      <c r="BA450" s="149"/>
      <c r="BB450" s="149"/>
      <c r="BC450" s="149"/>
      <c r="BD450" s="149"/>
      <c r="BE450" s="149"/>
      <c r="BF450" s="149"/>
      <c r="BG450" s="149"/>
      <c r="BH450" s="149"/>
      <c r="BI450" s="149"/>
    </row>
    <row r="451" spans="1:61" ht="16.5" customHeight="1" x14ac:dyDescent="0.4">
      <c r="A451" s="1"/>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49"/>
      <c r="AG451" s="149"/>
      <c r="AH451" s="149"/>
      <c r="AI451" s="149"/>
      <c r="AJ451" s="149"/>
      <c r="AK451" s="149"/>
      <c r="AL451" s="149"/>
      <c r="AM451" s="149"/>
      <c r="AN451" s="149"/>
      <c r="AO451" s="149"/>
      <c r="AP451" s="149"/>
      <c r="AQ451" s="149"/>
      <c r="AR451" s="149"/>
      <c r="AS451" s="149"/>
      <c r="AT451" s="149"/>
      <c r="AU451" s="149"/>
      <c r="AV451" s="149"/>
      <c r="AW451" s="149"/>
      <c r="AX451" s="149"/>
      <c r="AY451" s="149"/>
      <c r="AZ451" s="149"/>
      <c r="BA451" s="149"/>
      <c r="BB451" s="149"/>
      <c r="BC451" s="149"/>
      <c r="BD451" s="149"/>
      <c r="BE451" s="149"/>
      <c r="BF451" s="149"/>
      <c r="BG451" s="149"/>
      <c r="BH451" s="149"/>
      <c r="BI451" s="149"/>
    </row>
    <row r="452" spans="1:61" ht="16.5" customHeight="1" x14ac:dyDescent="0.4">
      <c r="A452" s="1"/>
      <c r="B452" s="10"/>
      <c r="C452" s="83" t="s">
        <v>80</v>
      </c>
      <c r="D452" s="413" t="s">
        <v>321</v>
      </c>
      <c r="E452" s="413"/>
      <c r="F452" s="413"/>
      <c r="G452" s="413"/>
      <c r="H452" s="413"/>
      <c r="I452" s="413"/>
      <c r="J452" s="413"/>
      <c r="K452" s="413"/>
      <c r="L452" s="413"/>
      <c r="M452" s="413"/>
      <c r="N452" s="413"/>
      <c r="O452" s="413"/>
      <c r="P452" s="413"/>
      <c r="Q452" s="413"/>
      <c r="R452" s="413"/>
      <c r="S452" s="413"/>
      <c r="T452" s="413"/>
      <c r="U452" s="413"/>
      <c r="V452" s="413"/>
      <c r="W452" s="413"/>
      <c r="X452" s="413"/>
      <c r="Y452" s="413"/>
      <c r="Z452" s="413"/>
      <c r="AA452" s="413"/>
      <c r="AB452" s="413"/>
      <c r="AC452" s="413"/>
      <c r="AD452" s="413"/>
      <c r="AE452" s="414"/>
      <c r="AF452" s="149"/>
      <c r="AG452" s="167" t="s">
        <v>80</v>
      </c>
      <c r="AH452" s="532" t="s">
        <v>321</v>
      </c>
      <c r="AI452" s="532"/>
      <c r="AJ452" s="532"/>
      <c r="AK452" s="532"/>
      <c r="AL452" s="532"/>
      <c r="AM452" s="532"/>
      <c r="AN452" s="532"/>
      <c r="AO452" s="532"/>
      <c r="AP452" s="532"/>
      <c r="AQ452" s="532"/>
      <c r="AR452" s="532"/>
      <c r="AS452" s="532"/>
      <c r="AT452" s="532"/>
      <c r="AU452" s="532"/>
      <c r="AV452" s="532"/>
      <c r="AW452" s="532"/>
      <c r="AX452" s="532"/>
      <c r="AY452" s="532"/>
      <c r="AZ452" s="532"/>
      <c r="BA452" s="532"/>
      <c r="BB452" s="532"/>
      <c r="BC452" s="532"/>
      <c r="BD452" s="532"/>
      <c r="BE452" s="532"/>
      <c r="BF452" s="532"/>
      <c r="BG452" s="532"/>
      <c r="BH452" s="532"/>
      <c r="BI452" s="533"/>
    </row>
    <row r="453" spans="1:61" ht="16.5" customHeight="1" x14ac:dyDescent="0.4">
      <c r="A453" s="1"/>
      <c r="B453" s="1"/>
      <c r="C453" s="770" t="s">
        <v>141</v>
      </c>
      <c r="D453" s="301"/>
      <c r="E453" s="773" t="s">
        <v>80</v>
      </c>
      <c r="F453" s="351"/>
      <c r="G453" s="352"/>
      <c r="H453" s="781" t="s">
        <v>280</v>
      </c>
      <c r="I453" s="782"/>
      <c r="J453" s="773"/>
      <c r="K453" s="351"/>
      <c r="L453" s="351"/>
      <c r="M453" s="352"/>
      <c r="N453" s="263" t="s">
        <v>75</v>
      </c>
      <c r="O453" s="264"/>
      <c r="P453" s="264"/>
      <c r="Q453" s="264"/>
      <c r="R453" s="264"/>
      <c r="S453" s="264"/>
      <c r="T453" s="264"/>
      <c r="U453" s="264"/>
      <c r="V453" s="372"/>
      <c r="W453" s="263" t="s">
        <v>76</v>
      </c>
      <c r="X453" s="264"/>
      <c r="Y453" s="264"/>
      <c r="Z453" s="264"/>
      <c r="AA453" s="264"/>
      <c r="AB453" s="264"/>
      <c r="AC453" s="264"/>
      <c r="AD453" s="264"/>
      <c r="AE453" s="372"/>
      <c r="AF453" s="141"/>
      <c r="AG453" s="905" t="s">
        <v>141</v>
      </c>
      <c r="AH453" s="588"/>
      <c r="AI453" s="662" t="s">
        <v>80</v>
      </c>
      <c r="AJ453" s="663"/>
      <c r="AK453" s="671"/>
      <c r="AL453" s="910" t="s">
        <v>280</v>
      </c>
      <c r="AM453" s="911"/>
      <c r="AN453" s="662"/>
      <c r="AO453" s="663"/>
      <c r="AP453" s="663"/>
      <c r="AQ453" s="671"/>
      <c r="AR453" s="662" t="s">
        <v>75</v>
      </c>
      <c r="AS453" s="663"/>
      <c r="AT453" s="663"/>
      <c r="AU453" s="663"/>
      <c r="AV453" s="663"/>
      <c r="AW453" s="663"/>
      <c r="AX453" s="663"/>
      <c r="AY453" s="663"/>
      <c r="AZ453" s="671"/>
      <c r="BA453" s="662" t="s">
        <v>76</v>
      </c>
      <c r="BB453" s="663"/>
      <c r="BC453" s="663"/>
      <c r="BD453" s="663"/>
      <c r="BE453" s="663"/>
      <c r="BF453" s="663"/>
      <c r="BG453" s="663"/>
      <c r="BH453" s="663"/>
      <c r="BI453" s="671"/>
    </row>
    <row r="454" spans="1:61" ht="16.5" customHeight="1" x14ac:dyDescent="0.4">
      <c r="A454" s="1"/>
      <c r="B454" s="1"/>
      <c r="C454" s="771"/>
      <c r="D454" s="772"/>
      <c r="E454" s="774"/>
      <c r="F454" s="417"/>
      <c r="G454" s="775"/>
      <c r="H454" s="783"/>
      <c r="I454" s="784"/>
      <c r="J454" s="774"/>
      <c r="K454" s="417"/>
      <c r="L454" s="417"/>
      <c r="M454" s="775"/>
      <c r="N454" s="263" t="s">
        <v>142</v>
      </c>
      <c r="O454" s="264"/>
      <c r="P454" s="776"/>
      <c r="Q454" s="777"/>
      <c r="R454" s="777"/>
      <c r="S454" s="778"/>
      <c r="T454" s="779" t="s">
        <v>143</v>
      </c>
      <c r="U454" s="779"/>
      <c r="V454" s="780"/>
      <c r="W454" s="263" t="s">
        <v>142</v>
      </c>
      <c r="X454" s="264"/>
      <c r="Y454" s="776"/>
      <c r="Z454" s="777"/>
      <c r="AA454" s="777"/>
      <c r="AB454" s="778"/>
      <c r="AC454" s="779" t="s">
        <v>143</v>
      </c>
      <c r="AD454" s="779"/>
      <c r="AE454" s="780"/>
      <c r="AF454" s="141"/>
      <c r="AG454" s="906"/>
      <c r="AH454" s="907"/>
      <c r="AI454" s="908"/>
      <c r="AJ454" s="531"/>
      <c r="AK454" s="909"/>
      <c r="AL454" s="912"/>
      <c r="AM454" s="913"/>
      <c r="AN454" s="908"/>
      <c r="AO454" s="531"/>
      <c r="AP454" s="531"/>
      <c r="AQ454" s="909"/>
      <c r="AR454" s="662" t="s">
        <v>142</v>
      </c>
      <c r="AS454" s="663"/>
      <c r="AT454" s="914"/>
      <c r="AU454" s="915"/>
      <c r="AV454" s="915"/>
      <c r="AW454" s="916"/>
      <c r="AX454" s="915" t="s">
        <v>143</v>
      </c>
      <c r="AY454" s="915"/>
      <c r="AZ454" s="917"/>
      <c r="BA454" s="662" t="s">
        <v>142</v>
      </c>
      <c r="BB454" s="663"/>
      <c r="BC454" s="914"/>
      <c r="BD454" s="915"/>
      <c r="BE454" s="915"/>
      <c r="BF454" s="916"/>
      <c r="BG454" s="915" t="s">
        <v>143</v>
      </c>
      <c r="BH454" s="915"/>
      <c r="BI454" s="917"/>
    </row>
    <row r="455" spans="1:61" ht="16.5" customHeight="1" x14ac:dyDescent="0.4">
      <c r="A455" s="1"/>
      <c r="B455" s="8"/>
      <c r="C455" s="802" t="s">
        <v>144</v>
      </c>
      <c r="D455" s="419"/>
      <c r="E455" s="419"/>
      <c r="F455" s="419"/>
      <c r="G455" s="419"/>
      <c r="H455" s="419"/>
      <c r="I455" s="419"/>
      <c r="J455" s="419"/>
      <c r="K455" s="419"/>
      <c r="L455" s="419"/>
      <c r="M455" s="803"/>
      <c r="N455" s="232" t="s">
        <v>145</v>
      </c>
      <c r="O455" s="248"/>
      <c r="P455" s="248"/>
      <c r="Q455" s="248"/>
      <c r="R455" s="249"/>
      <c r="S455" s="789" t="s">
        <v>146</v>
      </c>
      <c r="T455" s="790"/>
      <c r="U455" s="818" t="s">
        <v>147</v>
      </c>
      <c r="V455" s="331"/>
      <c r="W455" s="232" t="s">
        <v>145</v>
      </c>
      <c r="X455" s="248"/>
      <c r="Y455" s="248"/>
      <c r="Z455" s="248"/>
      <c r="AA455" s="249"/>
      <c r="AB455" s="789" t="s">
        <v>146</v>
      </c>
      <c r="AC455" s="790"/>
      <c r="AD455" s="818" t="s">
        <v>147</v>
      </c>
      <c r="AE455" s="331"/>
      <c r="AF455" s="169"/>
      <c r="AG455" s="918" t="s">
        <v>144</v>
      </c>
      <c r="AH455" s="545"/>
      <c r="AI455" s="545"/>
      <c r="AJ455" s="545"/>
      <c r="AK455" s="545"/>
      <c r="AL455" s="545"/>
      <c r="AM455" s="545"/>
      <c r="AN455" s="545"/>
      <c r="AO455" s="545"/>
      <c r="AP455" s="545"/>
      <c r="AQ455" s="919"/>
      <c r="AR455" s="546" t="s">
        <v>145</v>
      </c>
      <c r="AS455" s="547"/>
      <c r="AT455" s="547"/>
      <c r="AU455" s="547"/>
      <c r="AV455" s="592"/>
      <c r="AW455" s="920" t="s">
        <v>146</v>
      </c>
      <c r="AX455" s="921"/>
      <c r="AY455" s="924" t="s">
        <v>147</v>
      </c>
      <c r="AZ455" s="554"/>
      <c r="BA455" s="546" t="s">
        <v>145</v>
      </c>
      <c r="BB455" s="547"/>
      <c r="BC455" s="547"/>
      <c r="BD455" s="547"/>
      <c r="BE455" s="592"/>
      <c r="BF455" s="920" t="s">
        <v>146</v>
      </c>
      <c r="BG455" s="921"/>
      <c r="BH455" s="924" t="s">
        <v>147</v>
      </c>
      <c r="BI455" s="554"/>
    </row>
    <row r="456" spans="1:61" ht="16.5" customHeight="1" x14ac:dyDescent="0.4">
      <c r="A456" s="1"/>
      <c r="B456" s="1"/>
      <c r="C456" s="134" t="s">
        <v>315</v>
      </c>
      <c r="D456" s="384" t="s">
        <v>148</v>
      </c>
      <c r="E456" s="384"/>
      <c r="F456" s="384"/>
      <c r="G456" s="384"/>
      <c r="H456" s="384"/>
      <c r="I456" s="384"/>
      <c r="J456" s="384"/>
      <c r="K456" s="384"/>
      <c r="L456" s="384"/>
      <c r="M456" s="758"/>
      <c r="N456" s="250"/>
      <c r="O456" s="251"/>
      <c r="P456" s="251"/>
      <c r="Q456" s="251"/>
      <c r="R456" s="252"/>
      <c r="S456" s="791"/>
      <c r="T456" s="792"/>
      <c r="U456" s="819"/>
      <c r="V456" s="333"/>
      <c r="W456" s="250"/>
      <c r="X456" s="251"/>
      <c r="Y456" s="251"/>
      <c r="Z456" s="251"/>
      <c r="AA456" s="252"/>
      <c r="AB456" s="791"/>
      <c r="AC456" s="792"/>
      <c r="AD456" s="819"/>
      <c r="AE456" s="333"/>
      <c r="AF456" s="141"/>
      <c r="AG456" s="168" t="s">
        <v>315</v>
      </c>
      <c r="AH456" s="558" t="s">
        <v>148</v>
      </c>
      <c r="AI456" s="558"/>
      <c r="AJ456" s="558"/>
      <c r="AK456" s="558"/>
      <c r="AL456" s="558"/>
      <c r="AM456" s="558"/>
      <c r="AN456" s="558"/>
      <c r="AO456" s="558"/>
      <c r="AP456" s="558"/>
      <c r="AQ456" s="926"/>
      <c r="AR456" s="548"/>
      <c r="AS456" s="549"/>
      <c r="AT456" s="549"/>
      <c r="AU456" s="549"/>
      <c r="AV456" s="593"/>
      <c r="AW456" s="922"/>
      <c r="AX456" s="923"/>
      <c r="AY456" s="925"/>
      <c r="AZ456" s="556"/>
      <c r="BA456" s="548"/>
      <c r="BB456" s="549"/>
      <c r="BC456" s="549"/>
      <c r="BD456" s="549"/>
      <c r="BE456" s="593"/>
      <c r="BF456" s="922"/>
      <c r="BG456" s="923"/>
      <c r="BH456" s="925"/>
      <c r="BI456" s="556"/>
    </row>
    <row r="457" spans="1:61" ht="16.5" customHeight="1" x14ac:dyDescent="0.4">
      <c r="A457" s="1"/>
      <c r="B457" s="1"/>
      <c r="C457" s="132" t="s">
        <v>315</v>
      </c>
      <c r="D457" s="262" t="s">
        <v>149</v>
      </c>
      <c r="E457" s="262"/>
      <c r="F457" s="262"/>
      <c r="G457" s="262"/>
      <c r="H457" s="262"/>
      <c r="I457" s="262"/>
      <c r="J457" s="262"/>
      <c r="K457" s="262"/>
      <c r="L457" s="262"/>
      <c r="M457" s="801"/>
      <c r="N457" s="798"/>
      <c r="O457" s="799"/>
      <c r="P457" s="799"/>
      <c r="Q457" s="799"/>
      <c r="R457" s="800"/>
      <c r="S457" s="859"/>
      <c r="T457" s="247"/>
      <c r="U457" s="859"/>
      <c r="V457" s="860"/>
      <c r="W457" s="798"/>
      <c r="X457" s="799"/>
      <c r="Y457" s="799"/>
      <c r="Z457" s="799"/>
      <c r="AA457" s="800"/>
      <c r="AB457" s="859"/>
      <c r="AC457" s="247"/>
      <c r="AD457" s="859"/>
      <c r="AE457" s="860"/>
      <c r="AF457" s="141"/>
      <c r="AG457" s="146" t="s">
        <v>315</v>
      </c>
      <c r="AH457" s="474" t="s">
        <v>149</v>
      </c>
      <c r="AI457" s="474"/>
      <c r="AJ457" s="474"/>
      <c r="AK457" s="474"/>
      <c r="AL457" s="474"/>
      <c r="AM457" s="474"/>
      <c r="AN457" s="474"/>
      <c r="AO457" s="474"/>
      <c r="AP457" s="474"/>
      <c r="AQ457" s="927"/>
      <c r="AR457" s="928"/>
      <c r="AS457" s="929"/>
      <c r="AT457" s="929"/>
      <c r="AU457" s="929"/>
      <c r="AV457" s="930"/>
      <c r="AW457" s="931"/>
      <c r="AX457" s="932"/>
      <c r="AY457" s="931"/>
      <c r="AZ457" s="933"/>
      <c r="BA457" s="928"/>
      <c r="BB457" s="929"/>
      <c r="BC457" s="929"/>
      <c r="BD457" s="929"/>
      <c r="BE457" s="930"/>
      <c r="BF457" s="931"/>
      <c r="BG457" s="932"/>
      <c r="BH457" s="931"/>
      <c r="BI457" s="933"/>
    </row>
    <row r="458" spans="1:61" ht="16.5" customHeight="1" x14ac:dyDescent="0.4">
      <c r="A458" s="1"/>
      <c r="B458" s="1"/>
      <c r="C458" s="132" t="s">
        <v>315</v>
      </c>
      <c r="D458" s="262" t="s">
        <v>150</v>
      </c>
      <c r="E458" s="262"/>
      <c r="F458" s="262"/>
      <c r="G458" s="262"/>
      <c r="H458" s="262"/>
      <c r="I458" s="262"/>
      <c r="J458" s="262"/>
      <c r="K458" s="262"/>
      <c r="L458" s="262"/>
      <c r="M458" s="801"/>
      <c r="N458" s="793"/>
      <c r="O458" s="794"/>
      <c r="P458" s="794"/>
      <c r="Q458" s="794"/>
      <c r="R458" s="795"/>
      <c r="S458" s="796"/>
      <c r="T458" s="797"/>
      <c r="U458" s="796"/>
      <c r="V458" s="808"/>
      <c r="W458" s="793"/>
      <c r="X458" s="794"/>
      <c r="Y458" s="794"/>
      <c r="Z458" s="794"/>
      <c r="AA458" s="795"/>
      <c r="AB458" s="796"/>
      <c r="AC458" s="797"/>
      <c r="AD458" s="796"/>
      <c r="AE458" s="808"/>
      <c r="AF458" s="141"/>
      <c r="AG458" s="146" t="s">
        <v>315</v>
      </c>
      <c r="AH458" s="474" t="s">
        <v>150</v>
      </c>
      <c r="AI458" s="474"/>
      <c r="AJ458" s="474"/>
      <c r="AK458" s="474"/>
      <c r="AL458" s="474"/>
      <c r="AM458" s="474"/>
      <c r="AN458" s="474"/>
      <c r="AO458" s="474"/>
      <c r="AP458" s="474"/>
      <c r="AQ458" s="927"/>
      <c r="AR458" s="934"/>
      <c r="AS458" s="935"/>
      <c r="AT458" s="935"/>
      <c r="AU458" s="935"/>
      <c r="AV458" s="936"/>
      <c r="AW458" s="937"/>
      <c r="AX458" s="571"/>
      <c r="AY458" s="937"/>
      <c r="AZ458" s="938"/>
      <c r="BA458" s="934"/>
      <c r="BB458" s="935"/>
      <c r="BC458" s="935"/>
      <c r="BD458" s="935"/>
      <c r="BE458" s="936"/>
      <c r="BF458" s="937"/>
      <c r="BG458" s="571"/>
      <c r="BH458" s="937"/>
      <c r="BI458" s="938"/>
    </row>
    <row r="459" spans="1:61" ht="16.5" customHeight="1" x14ac:dyDescent="0.4">
      <c r="A459" s="1"/>
      <c r="B459" s="1"/>
      <c r="C459" s="2"/>
      <c r="D459" s="15" t="s">
        <v>151</v>
      </c>
      <c r="E459" s="417"/>
      <c r="F459" s="417"/>
      <c r="G459" s="417"/>
      <c r="H459" s="417"/>
      <c r="I459" s="417"/>
      <c r="J459" s="417"/>
      <c r="K459" s="417"/>
      <c r="L459" s="10" t="s">
        <v>152</v>
      </c>
      <c r="M459" s="8"/>
      <c r="N459" s="297" t="s">
        <v>153</v>
      </c>
      <c r="O459" s="233"/>
      <c r="P459" s="829"/>
      <c r="Q459" s="831"/>
      <c r="R459" s="832"/>
      <c r="S459" s="833"/>
      <c r="T459" s="837" t="s">
        <v>154</v>
      </c>
      <c r="U459" s="228"/>
      <c r="V459" s="229"/>
      <c r="W459" s="297" t="s">
        <v>153</v>
      </c>
      <c r="X459" s="233"/>
      <c r="Y459" s="829"/>
      <c r="Z459" s="831"/>
      <c r="AA459" s="832"/>
      <c r="AB459" s="833"/>
      <c r="AC459" s="837" t="s">
        <v>154</v>
      </c>
      <c r="AD459" s="228"/>
      <c r="AE459" s="229"/>
      <c r="AF459" s="141"/>
      <c r="AG459" s="147"/>
      <c r="AH459" s="148" t="s">
        <v>151</v>
      </c>
      <c r="AI459" s="531"/>
      <c r="AJ459" s="531"/>
      <c r="AK459" s="531"/>
      <c r="AL459" s="531"/>
      <c r="AM459" s="531"/>
      <c r="AN459" s="531"/>
      <c r="AO459" s="531"/>
      <c r="AP459" s="149" t="s">
        <v>152</v>
      </c>
      <c r="AQ459" s="169"/>
      <c r="AR459" s="573" t="s">
        <v>153</v>
      </c>
      <c r="AS459" s="574"/>
      <c r="AT459" s="939"/>
      <c r="AU459" s="941"/>
      <c r="AV459" s="942"/>
      <c r="AW459" s="943"/>
      <c r="AX459" s="947" t="s">
        <v>154</v>
      </c>
      <c r="AY459" s="582"/>
      <c r="AZ459" s="583"/>
      <c r="BA459" s="573" t="s">
        <v>153</v>
      </c>
      <c r="BB459" s="574"/>
      <c r="BC459" s="939"/>
      <c r="BD459" s="941"/>
      <c r="BE459" s="942"/>
      <c r="BF459" s="943"/>
      <c r="BG459" s="947" t="s">
        <v>154</v>
      </c>
      <c r="BH459" s="582"/>
      <c r="BI459" s="583"/>
    </row>
    <row r="460" spans="1:61" ht="16.5" customHeight="1" x14ac:dyDescent="0.4">
      <c r="A460" s="1"/>
      <c r="B460" s="1"/>
      <c r="C460" s="16"/>
      <c r="D460" s="17"/>
      <c r="E460" s="17"/>
      <c r="F460" s="17"/>
      <c r="G460" s="17"/>
      <c r="H460" s="17"/>
      <c r="I460" s="17"/>
      <c r="J460" s="17"/>
      <c r="K460" s="17"/>
      <c r="L460" s="17"/>
      <c r="M460" s="9"/>
      <c r="N460" s="234"/>
      <c r="O460" s="235"/>
      <c r="P460" s="830"/>
      <c r="Q460" s="834"/>
      <c r="R460" s="835"/>
      <c r="S460" s="836"/>
      <c r="T460" s="838"/>
      <c r="U460" s="230"/>
      <c r="V460" s="231"/>
      <c r="W460" s="234"/>
      <c r="X460" s="235"/>
      <c r="Y460" s="830"/>
      <c r="Z460" s="834"/>
      <c r="AA460" s="835"/>
      <c r="AB460" s="836"/>
      <c r="AC460" s="838"/>
      <c r="AD460" s="230"/>
      <c r="AE460" s="231"/>
      <c r="AF460" s="141"/>
      <c r="AG460" s="150"/>
      <c r="AH460" s="151"/>
      <c r="AI460" s="151"/>
      <c r="AJ460" s="151"/>
      <c r="AK460" s="151"/>
      <c r="AL460" s="151"/>
      <c r="AM460" s="151"/>
      <c r="AN460" s="151"/>
      <c r="AO460" s="151"/>
      <c r="AP460" s="151"/>
      <c r="AQ460" s="116"/>
      <c r="AR460" s="575"/>
      <c r="AS460" s="507"/>
      <c r="AT460" s="940"/>
      <c r="AU460" s="944"/>
      <c r="AV460" s="945"/>
      <c r="AW460" s="946"/>
      <c r="AX460" s="948"/>
      <c r="AY460" s="584"/>
      <c r="AZ460" s="585"/>
      <c r="BA460" s="575"/>
      <c r="BB460" s="507"/>
      <c r="BC460" s="940"/>
      <c r="BD460" s="944"/>
      <c r="BE460" s="945"/>
      <c r="BF460" s="946"/>
      <c r="BG460" s="948"/>
      <c r="BH460" s="584"/>
      <c r="BI460" s="585"/>
    </row>
    <row r="461" spans="1:61" ht="16.5" customHeight="1" x14ac:dyDescent="0.4">
      <c r="A461" s="1"/>
      <c r="B461" s="1"/>
      <c r="C461" s="815" t="s">
        <v>155</v>
      </c>
      <c r="D461" s="816"/>
      <c r="E461" s="816"/>
      <c r="F461" s="816"/>
      <c r="G461" s="816"/>
      <c r="H461" s="816"/>
      <c r="I461" s="816"/>
      <c r="J461" s="816"/>
      <c r="K461" s="816"/>
      <c r="L461" s="816"/>
      <c r="M461" s="817"/>
      <c r="N461" s="232" t="s">
        <v>145</v>
      </c>
      <c r="O461" s="248"/>
      <c r="P461" s="248"/>
      <c r="Q461" s="248"/>
      <c r="R461" s="248"/>
      <c r="S461" s="249"/>
      <c r="T461" s="299" t="s">
        <v>147</v>
      </c>
      <c r="U461" s="300"/>
      <c r="V461" s="301"/>
      <c r="W461" s="232" t="s">
        <v>145</v>
      </c>
      <c r="X461" s="248"/>
      <c r="Y461" s="248"/>
      <c r="Z461" s="248"/>
      <c r="AA461" s="248"/>
      <c r="AB461" s="249"/>
      <c r="AC461" s="300" t="s">
        <v>147</v>
      </c>
      <c r="AD461" s="300"/>
      <c r="AE461" s="301"/>
      <c r="AF461" s="141"/>
      <c r="AG461" s="949" t="s">
        <v>155</v>
      </c>
      <c r="AH461" s="950"/>
      <c r="AI461" s="950"/>
      <c r="AJ461" s="950"/>
      <c r="AK461" s="950"/>
      <c r="AL461" s="950"/>
      <c r="AM461" s="950"/>
      <c r="AN461" s="950"/>
      <c r="AO461" s="950"/>
      <c r="AP461" s="950"/>
      <c r="AQ461" s="951"/>
      <c r="AR461" s="546" t="s">
        <v>145</v>
      </c>
      <c r="AS461" s="547"/>
      <c r="AT461" s="547"/>
      <c r="AU461" s="547"/>
      <c r="AV461" s="547"/>
      <c r="AW461" s="592"/>
      <c r="AX461" s="586" t="s">
        <v>147</v>
      </c>
      <c r="AY461" s="587"/>
      <c r="AZ461" s="588"/>
      <c r="BA461" s="546" t="s">
        <v>145</v>
      </c>
      <c r="BB461" s="547"/>
      <c r="BC461" s="547"/>
      <c r="BD461" s="547"/>
      <c r="BE461" s="547"/>
      <c r="BF461" s="592"/>
      <c r="BG461" s="587" t="s">
        <v>147</v>
      </c>
      <c r="BH461" s="587"/>
      <c r="BI461" s="588"/>
    </row>
    <row r="462" spans="1:61" ht="16.5" customHeight="1" x14ac:dyDescent="0.4">
      <c r="A462" s="1"/>
      <c r="B462" s="1"/>
      <c r="C462" s="134" t="s">
        <v>315</v>
      </c>
      <c r="D462" s="384" t="s">
        <v>156</v>
      </c>
      <c r="E462" s="384"/>
      <c r="F462" s="384"/>
      <c r="G462" s="384"/>
      <c r="H462" s="384"/>
      <c r="I462" s="384"/>
      <c r="J462" s="384"/>
      <c r="K462" s="384"/>
      <c r="L462" s="384"/>
      <c r="M462" s="758"/>
      <c r="N462" s="250"/>
      <c r="O462" s="251"/>
      <c r="P462" s="251"/>
      <c r="Q462" s="251"/>
      <c r="R462" s="251"/>
      <c r="S462" s="252"/>
      <c r="T462" s="302"/>
      <c r="U462" s="303"/>
      <c r="V462" s="304"/>
      <c r="W462" s="250"/>
      <c r="X462" s="251"/>
      <c r="Y462" s="251"/>
      <c r="Z462" s="251"/>
      <c r="AA462" s="251"/>
      <c r="AB462" s="252"/>
      <c r="AC462" s="303"/>
      <c r="AD462" s="303"/>
      <c r="AE462" s="304"/>
      <c r="AF462" s="141"/>
      <c r="AG462" s="168" t="s">
        <v>315</v>
      </c>
      <c r="AH462" s="558" t="s">
        <v>156</v>
      </c>
      <c r="AI462" s="558"/>
      <c r="AJ462" s="558"/>
      <c r="AK462" s="558"/>
      <c r="AL462" s="558"/>
      <c r="AM462" s="558"/>
      <c r="AN462" s="558"/>
      <c r="AO462" s="558"/>
      <c r="AP462" s="558"/>
      <c r="AQ462" s="926"/>
      <c r="AR462" s="548"/>
      <c r="AS462" s="549"/>
      <c r="AT462" s="549"/>
      <c r="AU462" s="549"/>
      <c r="AV462" s="549"/>
      <c r="AW462" s="593"/>
      <c r="AX462" s="589"/>
      <c r="AY462" s="590"/>
      <c r="AZ462" s="591"/>
      <c r="BA462" s="548"/>
      <c r="BB462" s="549"/>
      <c r="BC462" s="549"/>
      <c r="BD462" s="549"/>
      <c r="BE462" s="549"/>
      <c r="BF462" s="593"/>
      <c r="BG462" s="590"/>
      <c r="BH462" s="590"/>
      <c r="BI462" s="591"/>
    </row>
    <row r="463" spans="1:61" ht="16.5" customHeight="1" x14ac:dyDescent="0.4">
      <c r="A463" s="1"/>
      <c r="B463" s="1"/>
      <c r="C463" s="132" t="s">
        <v>315</v>
      </c>
      <c r="D463" s="262" t="s">
        <v>157</v>
      </c>
      <c r="E463" s="262"/>
      <c r="F463" s="262"/>
      <c r="G463" s="262"/>
      <c r="H463" s="262"/>
      <c r="I463" s="262"/>
      <c r="J463" s="262"/>
      <c r="K463" s="262"/>
      <c r="L463" s="262"/>
      <c r="M463" s="801"/>
      <c r="N463" s="749"/>
      <c r="O463" s="750"/>
      <c r="P463" s="750"/>
      <c r="Q463" s="750"/>
      <c r="R463" s="750"/>
      <c r="S463" s="751"/>
      <c r="T463" s="755"/>
      <c r="U463" s="756"/>
      <c r="V463" s="757"/>
      <c r="W463" s="749"/>
      <c r="X463" s="750"/>
      <c r="Y463" s="750"/>
      <c r="Z463" s="750"/>
      <c r="AA463" s="750"/>
      <c r="AB463" s="751"/>
      <c r="AC463" s="755"/>
      <c r="AD463" s="756"/>
      <c r="AE463" s="757"/>
      <c r="AF463" s="141"/>
      <c r="AG463" s="146" t="s">
        <v>315</v>
      </c>
      <c r="AH463" s="474" t="s">
        <v>157</v>
      </c>
      <c r="AI463" s="474"/>
      <c r="AJ463" s="474"/>
      <c r="AK463" s="474"/>
      <c r="AL463" s="474"/>
      <c r="AM463" s="474"/>
      <c r="AN463" s="474"/>
      <c r="AO463" s="474"/>
      <c r="AP463" s="474"/>
      <c r="AQ463" s="927"/>
      <c r="AR463" s="952"/>
      <c r="AS463" s="953"/>
      <c r="AT463" s="953"/>
      <c r="AU463" s="953"/>
      <c r="AV463" s="953"/>
      <c r="AW463" s="954"/>
      <c r="AX463" s="955"/>
      <c r="AY463" s="956"/>
      <c r="AZ463" s="957"/>
      <c r="BA463" s="952"/>
      <c r="BB463" s="953"/>
      <c r="BC463" s="953"/>
      <c r="BD463" s="953"/>
      <c r="BE463" s="953"/>
      <c r="BF463" s="954"/>
      <c r="BG463" s="955"/>
      <c r="BH463" s="956"/>
      <c r="BI463" s="957"/>
    </row>
    <row r="464" spans="1:61" ht="16.5" customHeight="1" x14ac:dyDescent="0.4">
      <c r="A464" s="1"/>
      <c r="B464" s="1"/>
      <c r="C464" s="132" t="s">
        <v>315</v>
      </c>
      <c r="D464" s="262" t="s">
        <v>158</v>
      </c>
      <c r="E464" s="262"/>
      <c r="F464" s="262"/>
      <c r="G464" s="262"/>
      <c r="H464" s="262"/>
      <c r="I464" s="262"/>
      <c r="J464" s="262"/>
      <c r="K464" s="262"/>
      <c r="L464" s="262"/>
      <c r="M464" s="801"/>
      <c r="N464" s="743"/>
      <c r="O464" s="744"/>
      <c r="P464" s="744"/>
      <c r="Q464" s="744"/>
      <c r="R464" s="744"/>
      <c r="S464" s="745"/>
      <c r="T464" s="746"/>
      <c r="U464" s="747"/>
      <c r="V464" s="748"/>
      <c r="W464" s="743"/>
      <c r="X464" s="744"/>
      <c r="Y464" s="744"/>
      <c r="Z464" s="744"/>
      <c r="AA464" s="744"/>
      <c r="AB464" s="745"/>
      <c r="AC464" s="746"/>
      <c r="AD464" s="747"/>
      <c r="AE464" s="748"/>
      <c r="AF464" s="141"/>
      <c r="AG464" s="146" t="s">
        <v>315</v>
      </c>
      <c r="AH464" s="474" t="s">
        <v>158</v>
      </c>
      <c r="AI464" s="474"/>
      <c r="AJ464" s="474"/>
      <c r="AK464" s="474"/>
      <c r="AL464" s="474"/>
      <c r="AM464" s="474"/>
      <c r="AN464" s="474"/>
      <c r="AO464" s="474"/>
      <c r="AP464" s="474"/>
      <c r="AQ464" s="927"/>
      <c r="AR464" s="958"/>
      <c r="AS464" s="959"/>
      <c r="AT464" s="959"/>
      <c r="AU464" s="959"/>
      <c r="AV464" s="959"/>
      <c r="AW464" s="960"/>
      <c r="AX464" s="961"/>
      <c r="AY464" s="962"/>
      <c r="AZ464" s="963"/>
      <c r="BA464" s="958"/>
      <c r="BB464" s="959"/>
      <c r="BC464" s="959"/>
      <c r="BD464" s="959"/>
      <c r="BE464" s="959"/>
      <c r="BF464" s="960"/>
      <c r="BG464" s="961"/>
      <c r="BH464" s="962"/>
      <c r="BI464" s="963"/>
    </row>
    <row r="465" spans="1:61" ht="16.5" customHeight="1" x14ac:dyDescent="0.4">
      <c r="A465" s="1"/>
      <c r="B465" s="1"/>
      <c r="C465" s="132" t="s">
        <v>315</v>
      </c>
      <c r="D465" s="262" t="s">
        <v>150</v>
      </c>
      <c r="E465" s="262"/>
      <c r="F465" s="262"/>
      <c r="G465" s="262"/>
      <c r="H465" s="262"/>
      <c r="I465" s="262"/>
      <c r="J465" s="262"/>
      <c r="K465" s="262"/>
      <c r="L465" s="262"/>
      <c r="M465" s="801"/>
      <c r="N465" s="856"/>
      <c r="O465" s="857"/>
      <c r="P465" s="857"/>
      <c r="Q465" s="857"/>
      <c r="R465" s="857"/>
      <c r="S465" s="858"/>
      <c r="T465" s="840"/>
      <c r="U465" s="841"/>
      <c r="V465" s="842"/>
      <c r="W465" s="856"/>
      <c r="X465" s="857"/>
      <c r="Y465" s="857"/>
      <c r="Z465" s="857"/>
      <c r="AA465" s="857"/>
      <c r="AB465" s="858"/>
      <c r="AC465" s="840"/>
      <c r="AD465" s="841"/>
      <c r="AE465" s="842"/>
      <c r="AF465" s="141"/>
      <c r="AG465" s="146" t="s">
        <v>315</v>
      </c>
      <c r="AH465" s="474" t="s">
        <v>150</v>
      </c>
      <c r="AI465" s="474"/>
      <c r="AJ465" s="474"/>
      <c r="AK465" s="474"/>
      <c r="AL465" s="474"/>
      <c r="AM465" s="474"/>
      <c r="AN465" s="474"/>
      <c r="AO465" s="474"/>
      <c r="AP465" s="474"/>
      <c r="AQ465" s="927"/>
      <c r="AR465" s="964"/>
      <c r="AS465" s="965"/>
      <c r="AT465" s="965"/>
      <c r="AU465" s="965"/>
      <c r="AV465" s="965"/>
      <c r="AW465" s="966"/>
      <c r="AX465" s="967"/>
      <c r="AY465" s="968"/>
      <c r="AZ465" s="969"/>
      <c r="BA465" s="964"/>
      <c r="BB465" s="965"/>
      <c r="BC465" s="965"/>
      <c r="BD465" s="965"/>
      <c r="BE465" s="965"/>
      <c r="BF465" s="966"/>
      <c r="BG465" s="967"/>
      <c r="BH465" s="968"/>
      <c r="BI465" s="969"/>
    </row>
    <row r="466" spans="1:61" ht="16.5" customHeight="1" x14ac:dyDescent="0.4">
      <c r="A466" s="1"/>
      <c r="B466" s="1"/>
      <c r="C466" s="2"/>
      <c r="D466" s="15" t="s">
        <v>151</v>
      </c>
      <c r="E466" s="343"/>
      <c r="F466" s="343"/>
      <c r="G466" s="343"/>
      <c r="H466" s="343"/>
      <c r="I466" s="343"/>
      <c r="J466" s="343"/>
      <c r="K466" s="343"/>
      <c r="L466" s="10" t="s">
        <v>152</v>
      </c>
      <c r="M466" s="8"/>
      <c r="N466" s="232" t="s">
        <v>159</v>
      </c>
      <c r="O466" s="248"/>
      <c r="P466" s="249"/>
      <c r="Q466" s="408"/>
      <c r="R466" s="409"/>
      <c r="S466" s="410"/>
      <c r="T466" s="837" t="s">
        <v>154</v>
      </c>
      <c r="U466" s="228"/>
      <c r="V466" s="229"/>
      <c r="W466" s="232" t="s">
        <v>159</v>
      </c>
      <c r="X466" s="248"/>
      <c r="Y466" s="249"/>
      <c r="Z466" s="831"/>
      <c r="AA466" s="832"/>
      <c r="AB466" s="833"/>
      <c r="AC466" s="837" t="s">
        <v>154</v>
      </c>
      <c r="AD466" s="228"/>
      <c r="AE466" s="229"/>
      <c r="AF466" s="141"/>
      <c r="AG466" s="147"/>
      <c r="AH466" s="148" t="s">
        <v>151</v>
      </c>
      <c r="AI466" s="474"/>
      <c r="AJ466" s="474"/>
      <c r="AK466" s="474"/>
      <c r="AL466" s="474"/>
      <c r="AM466" s="474"/>
      <c r="AN466" s="474"/>
      <c r="AO466" s="474"/>
      <c r="AP466" s="149" t="s">
        <v>152</v>
      </c>
      <c r="AQ466" s="169"/>
      <c r="AR466" s="546" t="s">
        <v>159</v>
      </c>
      <c r="AS466" s="547"/>
      <c r="AT466" s="592"/>
      <c r="AU466" s="970"/>
      <c r="AV466" s="574"/>
      <c r="AW466" s="939"/>
      <c r="AX466" s="947" t="s">
        <v>154</v>
      </c>
      <c r="AY466" s="582"/>
      <c r="AZ466" s="583"/>
      <c r="BA466" s="546" t="s">
        <v>159</v>
      </c>
      <c r="BB466" s="547"/>
      <c r="BC466" s="592"/>
      <c r="BD466" s="941"/>
      <c r="BE466" s="942"/>
      <c r="BF466" s="943"/>
      <c r="BG466" s="947" t="s">
        <v>154</v>
      </c>
      <c r="BH466" s="582"/>
      <c r="BI466" s="583"/>
    </row>
    <row r="467" spans="1:61" ht="16.5" customHeight="1" x14ac:dyDescent="0.4">
      <c r="A467" s="1"/>
      <c r="B467" s="1"/>
      <c r="C467" s="16"/>
      <c r="D467" s="17"/>
      <c r="E467" s="17"/>
      <c r="F467" s="17"/>
      <c r="G467" s="17"/>
      <c r="H467" s="17"/>
      <c r="I467" s="17"/>
      <c r="J467" s="17"/>
      <c r="K467" s="17"/>
      <c r="L467" s="17"/>
      <c r="M467" s="9"/>
      <c r="N467" s="250"/>
      <c r="O467" s="251"/>
      <c r="P467" s="252"/>
      <c r="Q467" s="411"/>
      <c r="R467" s="278"/>
      <c r="S467" s="412"/>
      <c r="T467" s="838"/>
      <c r="U467" s="230"/>
      <c r="V467" s="231"/>
      <c r="W467" s="250"/>
      <c r="X467" s="251"/>
      <c r="Y467" s="252"/>
      <c r="Z467" s="834"/>
      <c r="AA467" s="835"/>
      <c r="AB467" s="836"/>
      <c r="AC467" s="838"/>
      <c r="AD467" s="230"/>
      <c r="AE467" s="231"/>
      <c r="AF467" s="141"/>
      <c r="AG467" s="150"/>
      <c r="AH467" s="151"/>
      <c r="AI467" s="151"/>
      <c r="AJ467" s="151"/>
      <c r="AK467" s="151"/>
      <c r="AL467" s="151"/>
      <c r="AM467" s="151"/>
      <c r="AN467" s="151"/>
      <c r="AO467" s="151"/>
      <c r="AP467" s="151"/>
      <c r="AQ467" s="116"/>
      <c r="AR467" s="548"/>
      <c r="AS467" s="549"/>
      <c r="AT467" s="593"/>
      <c r="AU467" s="971"/>
      <c r="AV467" s="507"/>
      <c r="AW467" s="940"/>
      <c r="AX467" s="948"/>
      <c r="AY467" s="584"/>
      <c r="AZ467" s="585"/>
      <c r="BA467" s="548"/>
      <c r="BB467" s="549"/>
      <c r="BC467" s="593"/>
      <c r="BD467" s="944"/>
      <c r="BE467" s="945"/>
      <c r="BF467" s="946"/>
      <c r="BG467" s="948"/>
      <c r="BH467" s="584"/>
      <c r="BI467" s="585"/>
    </row>
    <row r="468" spans="1:61" ht="16.5" customHeight="1" x14ac:dyDescent="0.4">
      <c r="A468" s="1"/>
      <c r="B468" s="1"/>
      <c r="C468" s="385" t="s">
        <v>160</v>
      </c>
      <c r="D468" s="386"/>
      <c r="E468" s="386"/>
      <c r="F468" s="386"/>
      <c r="G468" s="386"/>
      <c r="H468" s="386"/>
      <c r="I468" s="386"/>
      <c r="J468" s="386"/>
      <c r="K468" s="386"/>
      <c r="L468" s="386"/>
      <c r="M468" s="423"/>
      <c r="N468" s="752" t="s">
        <v>145</v>
      </c>
      <c r="O468" s="753"/>
      <c r="P468" s="753"/>
      <c r="Q468" s="753"/>
      <c r="R468" s="754"/>
      <c r="S468" s="130" t="s">
        <v>161</v>
      </c>
      <c r="T468" s="787" t="s">
        <v>356</v>
      </c>
      <c r="U468" s="788"/>
      <c r="V468" s="392"/>
      <c r="W468" s="236" t="s">
        <v>145</v>
      </c>
      <c r="X468" s="237"/>
      <c r="Y468" s="237"/>
      <c r="Z468" s="237"/>
      <c r="AA468" s="238"/>
      <c r="AB468" s="130" t="s">
        <v>161</v>
      </c>
      <c r="AC468" s="787" t="s">
        <v>357</v>
      </c>
      <c r="AD468" s="788"/>
      <c r="AE468" s="392"/>
      <c r="AF468" s="141"/>
      <c r="AG468" s="618" t="s">
        <v>160</v>
      </c>
      <c r="AH468" s="619"/>
      <c r="AI468" s="619"/>
      <c r="AJ468" s="619"/>
      <c r="AK468" s="619"/>
      <c r="AL468" s="619"/>
      <c r="AM468" s="619"/>
      <c r="AN468" s="619"/>
      <c r="AO468" s="619"/>
      <c r="AP468" s="619"/>
      <c r="AQ468" s="692"/>
      <c r="AR468" s="972" t="s">
        <v>145</v>
      </c>
      <c r="AS468" s="973"/>
      <c r="AT468" s="973"/>
      <c r="AU468" s="973"/>
      <c r="AV468" s="974"/>
      <c r="AW468" s="155" t="s">
        <v>161</v>
      </c>
      <c r="AX468" s="787" t="s">
        <v>356</v>
      </c>
      <c r="AY468" s="788"/>
      <c r="AZ468" s="392"/>
      <c r="BA468" s="236" t="s">
        <v>145</v>
      </c>
      <c r="BB468" s="237"/>
      <c r="BC468" s="237"/>
      <c r="BD468" s="237"/>
      <c r="BE468" s="238"/>
      <c r="BF468" s="130" t="s">
        <v>161</v>
      </c>
      <c r="BG468" s="787" t="s">
        <v>357</v>
      </c>
      <c r="BH468" s="788"/>
      <c r="BI468" s="392"/>
    </row>
    <row r="469" spans="1:61" ht="16.5" customHeight="1" x14ac:dyDescent="0.4">
      <c r="A469" s="1"/>
      <c r="B469" s="1"/>
      <c r="C469" s="429" t="s">
        <v>162</v>
      </c>
      <c r="D469" s="430"/>
      <c r="E469" s="430"/>
      <c r="F469" s="430"/>
      <c r="G469" s="430"/>
      <c r="H469" s="430"/>
      <c r="I469" s="430"/>
      <c r="J469" s="430"/>
      <c r="K469" s="430"/>
      <c r="L469" s="430"/>
      <c r="M469" s="759"/>
      <c r="N469" s="749"/>
      <c r="O469" s="750"/>
      <c r="P469" s="750"/>
      <c r="Q469" s="750"/>
      <c r="R469" s="751"/>
      <c r="S469" s="126"/>
      <c r="T469" s="755"/>
      <c r="U469" s="756"/>
      <c r="V469" s="757"/>
      <c r="W469" s="749"/>
      <c r="X469" s="750"/>
      <c r="Y469" s="750"/>
      <c r="Z469" s="750"/>
      <c r="AA469" s="751"/>
      <c r="AB469" s="127"/>
      <c r="AC469" s="389"/>
      <c r="AD469" s="390"/>
      <c r="AE469" s="391"/>
      <c r="AF469" s="141"/>
      <c r="AG469" s="626" t="s">
        <v>162</v>
      </c>
      <c r="AH469" s="627"/>
      <c r="AI469" s="627"/>
      <c r="AJ469" s="627"/>
      <c r="AK469" s="627"/>
      <c r="AL469" s="627"/>
      <c r="AM469" s="627"/>
      <c r="AN469" s="627"/>
      <c r="AO469" s="627"/>
      <c r="AP469" s="627"/>
      <c r="AQ469" s="975"/>
      <c r="AR469" s="952"/>
      <c r="AS469" s="953"/>
      <c r="AT469" s="953"/>
      <c r="AU469" s="953"/>
      <c r="AV469" s="954"/>
      <c r="AW469" s="170"/>
      <c r="AX469" s="955"/>
      <c r="AY469" s="956"/>
      <c r="AZ469" s="957"/>
      <c r="BA469" s="952"/>
      <c r="BB469" s="953"/>
      <c r="BC469" s="953"/>
      <c r="BD469" s="953"/>
      <c r="BE469" s="954"/>
      <c r="BF469" s="171"/>
      <c r="BG469" s="976"/>
      <c r="BH469" s="977"/>
      <c r="BI469" s="978"/>
    </row>
    <row r="470" spans="1:61" ht="16.5" customHeight="1" x14ac:dyDescent="0.4">
      <c r="A470" s="1"/>
      <c r="B470" s="8"/>
      <c r="C470" s="131" t="s">
        <v>315</v>
      </c>
      <c r="D470" s="384" t="s">
        <v>163</v>
      </c>
      <c r="E470" s="384"/>
      <c r="F470" s="384"/>
      <c r="G470" s="384"/>
      <c r="H470" s="384"/>
      <c r="I470" s="384"/>
      <c r="J470" s="384"/>
      <c r="K470" s="384"/>
      <c r="L470" s="384"/>
      <c r="M470" s="758"/>
      <c r="N470" s="743"/>
      <c r="O470" s="744"/>
      <c r="P470" s="744"/>
      <c r="Q470" s="744"/>
      <c r="R470" s="745"/>
      <c r="S470" s="128"/>
      <c r="T470" s="746"/>
      <c r="U470" s="747"/>
      <c r="V470" s="748"/>
      <c r="W470" s="743"/>
      <c r="X470" s="744"/>
      <c r="Y470" s="744"/>
      <c r="Z470" s="744"/>
      <c r="AA470" s="745"/>
      <c r="AB470" s="129"/>
      <c r="AC470" s="275"/>
      <c r="AD470" s="276"/>
      <c r="AE470" s="277"/>
      <c r="AF470" s="169"/>
      <c r="AG470" s="152" t="s">
        <v>315</v>
      </c>
      <c r="AH470" s="558" t="s">
        <v>163</v>
      </c>
      <c r="AI470" s="558"/>
      <c r="AJ470" s="558"/>
      <c r="AK470" s="558"/>
      <c r="AL470" s="558"/>
      <c r="AM470" s="558"/>
      <c r="AN470" s="558"/>
      <c r="AO470" s="558"/>
      <c r="AP470" s="558"/>
      <c r="AQ470" s="926"/>
      <c r="AR470" s="958"/>
      <c r="AS470" s="959"/>
      <c r="AT470" s="959"/>
      <c r="AU470" s="959"/>
      <c r="AV470" s="960"/>
      <c r="AW470" s="172"/>
      <c r="AX470" s="961"/>
      <c r="AY470" s="962"/>
      <c r="AZ470" s="963"/>
      <c r="BA470" s="958"/>
      <c r="BB470" s="959"/>
      <c r="BC470" s="959"/>
      <c r="BD470" s="959"/>
      <c r="BE470" s="960"/>
      <c r="BF470" s="173"/>
      <c r="BG470" s="644"/>
      <c r="BH470" s="645"/>
      <c r="BI470" s="646"/>
    </row>
    <row r="471" spans="1:61" ht="16.5" customHeight="1" x14ac:dyDescent="0.4">
      <c r="A471" s="1"/>
      <c r="B471" s="8"/>
      <c r="C471" s="132" t="s">
        <v>315</v>
      </c>
      <c r="D471" s="262" t="s">
        <v>164</v>
      </c>
      <c r="E471" s="262"/>
      <c r="F471" s="262"/>
      <c r="G471" s="262"/>
      <c r="H471" s="262"/>
      <c r="I471" s="262"/>
      <c r="J471" s="262"/>
      <c r="K471" s="262"/>
      <c r="L471" s="262"/>
      <c r="M471" s="801"/>
      <c r="N471" s="743"/>
      <c r="O471" s="744"/>
      <c r="P471" s="744"/>
      <c r="Q471" s="744"/>
      <c r="R471" s="745"/>
      <c r="S471" s="128"/>
      <c r="T471" s="746"/>
      <c r="U471" s="747"/>
      <c r="V471" s="748"/>
      <c r="W471" s="743"/>
      <c r="X471" s="744"/>
      <c r="Y471" s="744"/>
      <c r="Z471" s="744"/>
      <c r="AA471" s="745"/>
      <c r="AB471" s="129"/>
      <c r="AC471" s="275"/>
      <c r="AD471" s="276"/>
      <c r="AE471" s="277"/>
      <c r="AF471" s="169"/>
      <c r="AG471" s="146" t="s">
        <v>315</v>
      </c>
      <c r="AH471" s="474" t="s">
        <v>164</v>
      </c>
      <c r="AI471" s="474"/>
      <c r="AJ471" s="474"/>
      <c r="AK471" s="474"/>
      <c r="AL471" s="474"/>
      <c r="AM471" s="474"/>
      <c r="AN471" s="474"/>
      <c r="AO471" s="474"/>
      <c r="AP471" s="474"/>
      <c r="AQ471" s="927"/>
      <c r="AR471" s="958"/>
      <c r="AS471" s="959"/>
      <c r="AT471" s="959"/>
      <c r="AU471" s="959"/>
      <c r="AV471" s="960"/>
      <c r="AW471" s="172"/>
      <c r="AX471" s="961"/>
      <c r="AY471" s="962"/>
      <c r="AZ471" s="963"/>
      <c r="BA471" s="958"/>
      <c r="BB471" s="959"/>
      <c r="BC471" s="959"/>
      <c r="BD471" s="959"/>
      <c r="BE471" s="960"/>
      <c r="BF471" s="173"/>
      <c r="BG471" s="644"/>
      <c r="BH471" s="645"/>
      <c r="BI471" s="646"/>
    </row>
    <row r="472" spans="1:61" ht="16.5" customHeight="1" x14ac:dyDescent="0.4">
      <c r="A472" s="1"/>
      <c r="B472" s="8"/>
      <c r="C472" s="132" t="s">
        <v>315</v>
      </c>
      <c r="D472" s="262" t="s">
        <v>165</v>
      </c>
      <c r="E472" s="262"/>
      <c r="F472" s="262"/>
      <c r="G472" s="262"/>
      <c r="H472" s="262"/>
      <c r="I472" s="262"/>
      <c r="J472" s="262"/>
      <c r="K472" s="262"/>
      <c r="L472" s="262"/>
      <c r="M472" s="801"/>
      <c r="N472" s="743"/>
      <c r="O472" s="744"/>
      <c r="P472" s="744"/>
      <c r="Q472" s="744"/>
      <c r="R472" s="745"/>
      <c r="S472" s="128"/>
      <c r="T472" s="746"/>
      <c r="U472" s="747"/>
      <c r="V472" s="748"/>
      <c r="W472" s="743"/>
      <c r="X472" s="744"/>
      <c r="Y472" s="744"/>
      <c r="Z472" s="744"/>
      <c r="AA472" s="745"/>
      <c r="AB472" s="129"/>
      <c r="AC472" s="275"/>
      <c r="AD472" s="276"/>
      <c r="AE472" s="277"/>
      <c r="AF472" s="169"/>
      <c r="AG472" s="146" t="s">
        <v>315</v>
      </c>
      <c r="AH472" s="474" t="s">
        <v>165</v>
      </c>
      <c r="AI472" s="474"/>
      <c r="AJ472" s="474"/>
      <c r="AK472" s="474"/>
      <c r="AL472" s="474"/>
      <c r="AM472" s="474"/>
      <c r="AN472" s="474"/>
      <c r="AO472" s="474"/>
      <c r="AP472" s="474"/>
      <c r="AQ472" s="927"/>
      <c r="AR472" s="958"/>
      <c r="AS472" s="959"/>
      <c r="AT472" s="959"/>
      <c r="AU472" s="959"/>
      <c r="AV472" s="960"/>
      <c r="AW472" s="172"/>
      <c r="AX472" s="961"/>
      <c r="AY472" s="962"/>
      <c r="AZ472" s="963"/>
      <c r="BA472" s="958"/>
      <c r="BB472" s="959"/>
      <c r="BC472" s="959"/>
      <c r="BD472" s="959"/>
      <c r="BE472" s="960"/>
      <c r="BF472" s="173"/>
      <c r="BG472" s="644"/>
      <c r="BH472" s="645"/>
      <c r="BI472" s="646"/>
    </row>
    <row r="473" spans="1:61" ht="16.5" customHeight="1" x14ac:dyDescent="0.4">
      <c r="A473" s="1"/>
      <c r="B473" s="8"/>
      <c r="C473" s="132" t="s">
        <v>315</v>
      </c>
      <c r="D473" s="262" t="s">
        <v>166</v>
      </c>
      <c r="E473" s="262"/>
      <c r="F473" s="262"/>
      <c r="G473" s="262"/>
      <c r="H473" s="262"/>
      <c r="I473" s="262"/>
      <c r="J473" s="262"/>
      <c r="K473" s="262"/>
      <c r="L473" s="262"/>
      <c r="M473" s="801"/>
      <c r="N473" s="743"/>
      <c r="O473" s="744"/>
      <c r="P473" s="744"/>
      <c r="Q473" s="744"/>
      <c r="R473" s="745"/>
      <c r="S473" s="128"/>
      <c r="T473" s="746"/>
      <c r="U473" s="747"/>
      <c r="V473" s="748"/>
      <c r="W473" s="743"/>
      <c r="X473" s="744"/>
      <c r="Y473" s="744"/>
      <c r="Z473" s="744"/>
      <c r="AA473" s="745"/>
      <c r="AB473" s="129"/>
      <c r="AC473" s="275"/>
      <c r="AD473" s="276"/>
      <c r="AE473" s="277"/>
      <c r="AF473" s="169"/>
      <c r="AG473" s="146" t="s">
        <v>315</v>
      </c>
      <c r="AH473" s="474" t="s">
        <v>166</v>
      </c>
      <c r="AI473" s="474"/>
      <c r="AJ473" s="474"/>
      <c r="AK473" s="474"/>
      <c r="AL473" s="474"/>
      <c r="AM473" s="474"/>
      <c r="AN473" s="474"/>
      <c r="AO473" s="474"/>
      <c r="AP473" s="474"/>
      <c r="AQ473" s="927"/>
      <c r="AR473" s="958"/>
      <c r="AS473" s="959"/>
      <c r="AT473" s="959"/>
      <c r="AU473" s="959"/>
      <c r="AV473" s="960"/>
      <c r="AW473" s="172"/>
      <c r="AX473" s="961"/>
      <c r="AY473" s="962"/>
      <c r="AZ473" s="963"/>
      <c r="BA473" s="958"/>
      <c r="BB473" s="959"/>
      <c r="BC473" s="959"/>
      <c r="BD473" s="959"/>
      <c r="BE473" s="960"/>
      <c r="BF473" s="173"/>
      <c r="BG473" s="644"/>
      <c r="BH473" s="645"/>
      <c r="BI473" s="646"/>
    </row>
    <row r="474" spans="1:61" ht="16.5" customHeight="1" x14ac:dyDescent="0.4">
      <c r="A474" s="1"/>
      <c r="B474" s="8"/>
      <c r="C474" s="132" t="s">
        <v>315</v>
      </c>
      <c r="D474" s="262" t="s">
        <v>167</v>
      </c>
      <c r="E474" s="262"/>
      <c r="F474" s="262"/>
      <c r="G474" s="262"/>
      <c r="H474" s="262"/>
      <c r="I474" s="262"/>
      <c r="J474" s="262"/>
      <c r="K474" s="262"/>
      <c r="L474" s="262"/>
      <c r="M474" s="801"/>
      <c r="N474" s="743"/>
      <c r="O474" s="744"/>
      <c r="P474" s="744"/>
      <c r="Q474" s="744"/>
      <c r="R474" s="745"/>
      <c r="S474" s="128"/>
      <c r="T474" s="746"/>
      <c r="U474" s="747"/>
      <c r="V474" s="748"/>
      <c r="W474" s="743"/>
      <c r="X474" s="744"/>
      <c r="Y474" s="744"/>
      <c r="Z474" s="744"/>
      <c r="AA474" s="745"/>
      <c r="AB474" s="129"/>
      <c r="AC474" s="275"/>
      <c r="AD474" s="276"/>
      <c r="AE474" s="277"/>
      <c r="AF474" s="169"/>
      <c r="AG474" s="146" t="s">
        <v>315</v>
      </c>
      <c r="AH474" s="474" t="s">
        <v>167</v>
      </c>
      <c r="AI474" s="474"/>
      <c r="AJ474" s="474"/>
      <c r="AK474" s="474"/>
      <c r="AL474" s="474"/>
      <c r="AM474" s="474"/>
      <c r="AN474" s="474"/>
      <c r="AO474" s="474"/>
      <c r="AP474" s="474"/>
      <c r="AQ474" s="927"/>
      <c r="AR474" s="958"/>
      <c r="AS474" s="959"/>
      <c r="AT474" s="959"/>
      <c r="AU474" s="959"/>
      <c r="AV474" s="960"/>
      <c r="AW474" s="172"/>
      <c r="AX474" s="961"/>
      <c r="AY474" s="962"/>
      <c r="AZ474" s="963"/>
      <c r="BA474" s="958"/>
      <c r="BB474" s="959"/>
      <c r="BC474" s="959"/>
      <c r="BD474" s="959"/>
      <c r="BE474" s="960"/>
      <c r="BF474" s="173"/>
      <c r="BG474" s="644"/>
      <c r="BH474" s="645"/>
      <c r="BI474" s="646"/>
    </row>
    <row r="475" spans="1:61" ht="16.5" customHeight="1" x14ac:dyDescent="0.4">
      <c r="A475" s="1"/>
      <c r="B475" s="8"/>
      <c r="C475" s="132" t="s">
        <v>315</v>
      </c>
      <c r="D475" s="262" t="s">
        <v>168</v>
      </c>
      <c r="E475" s="262"/>
      <c r="F475" s="262"/>
      <c r="G475" s="262"/>
      <c r="H475" s="262"/>
      <c r="I475" s="262"/>
      <c r="J475" s="262"/>
      <c r="K475" s="262"/>
      <c r="L475" s="262"/>
      <c r="M475" s="801"/>
      <c r="N475" s="743"/>
      <c r="O475" s="744"/>
      <c r="P475" s="744"/>
      <c r="Q475" s="744"/>
      <c r="R475" s="745"/>
      <c r="S475" s="128"/>
      <c r="T475" s="746"/>
      <c r="U475" s="747"/>
      <c r="V475" s="748"/>
      <c r="W475" s="743"/>
      <c r="X475" s="744"/>
      <c r="Y475" s="744"/>
      <c r="Z475" s="744"/>
      <c r="AA475" s="745"/>
      <c r="AB475" s="129"/>
      <c r="AC475" s="275"/>
      <c r="AD475" s="276"/>
      <c r="AE475" s="277"/>
      <c r="AF475" s="169"/>
      <c r="AG475" s="146" t="s">
        <v>315</v>
      </c>
      <c r="AH475" s="474" t="s">
        <v>168</v>
      </c>
      <c r="AI475" s="474"/>
      <c r="AJ475" s="474"/>
      <c r="AK475" s="474"/>
      <c r="AL475" s="474"/>
      <c r="AM475" s="474"/>
      <c r="AN475" s="474"/>
      <c r="AO475" s="474"/>
      <c r="AP475" s="474"/>
      <c r="AQ475" s="927"/>
      <c r="AR475" s="958"/>
      <c r="AS475" s="959"/>
      <c r="AT475" s="959"/>
      <c r="AU475" s="959"/>
      <c r="AV475" s="960"/>
      <c r="AW475" s="172"/>
      <c r="AX475" s="961"/>
      <c r="AY475" s="962"/>
      <c r="AZ475" s="963"/>
      <c r="BA475" s="958"/>
      <c r="BB475" s="959"/>
      <c r="BC475" s="959"/>
      <c r="BD475" s="959"/>
      <c r="BE475" s="960"/>
      <c r="BF475" s="173"/>
      <c r="BG475" s="644"/>
      <c r="BH475" s="645"/>
      <c r="BI475" s="646"/>
    </row>
    <row r="476" spans="1:61" ht="16.5" customHeight="1" x14ac:dyDescent="0.4">
      <c r="A476" s="1"/>
      <c r="B476" s="8"/>
      <c r="C476" s="132" t="s">
        <v>315</v>
      </c>
      <c r="D476" s="262" t="s">
        <v>169</v>
      </c>
      <c r="E476" s="262"/>
      <c r="F476" s="262"/>
      <c r="G476" s="262"/>
      <c r="H476" s="262"/>
      <c r="I476" s="262"/>
      <c r="J476" s="262"/>
      <c r="K476" s="262"/>
      <c r="L476" s="262"/>
      <c r="M476" s="801"/>
      <c r="N476" s="743"/>
      <c r="O476" s="744"/>
      <c r="P476" s="744"/>
      <c r="Q476" s="744"/>
      <c r="R476" s="745"/>
      <c r="S476" s="128"/>
      <c r="T476" s="746"/>
      <c r="U476" s="747"/>
      <c r="V476" s="748"/>
      <c r="W476" s="743"/>
      <c r="X476" s="744"/>
      <c r="Y476" s="744"/>
      <c r="Z476" s="744"/>
      <c r="AA476" s="745"/>
      <c r="AB476" s="129"/>
      <c r="AC476" s="275"/>
      <c r="AD476" s="276"/>
      <c r="AE476" s="277"/>
      <c r="AF476" s="169"/>
      <c r="AG476" s="146" t="s">
        <v>315</v>
      </c>
      <c r="AH476" s="474" t="s">
        <v>169</v>
      </c>
      <c r="AI476" s="474"/>
      <c r="AJ476" s="474"/>
      <c r="AK476" s="474"/>
      <c r="AL476" s="474"/>
      <c r="AM476" s="474"/>
      <c r="AN476" s="474"/>
      <c r="AO476" s="474"/>
      <c r="AP476" s="474"/>
      <c r="AQ476" s="927"/>
      <c r="AR476" s="958"/>
      <c r="AS476" s="959"/>
      <c r="AT476" s="959"/>
      <c r="AU476" s="959"/>
      <c r="AV476" s="960"/>
      <c r="AW476" s="172"/>
      <c r="AX476" s="961"/>
      <c r="AY476" s="962"/>
      <c r="AZ476" s="963"/>
      <c r="BA476" s="958"/>
      <c r="BB476" s="959"/>
      <c r="BC476" s="959"/>
      <c r="BD476" s="959"/>
      <c r="BE476" s="960"/>
      <c r="BF476" s="173"/>
      <c r="BG476" s="644"/>
      <c r="BH476" s="645"/>
      <c r="BI476" s="646"/>
    </row>
    <row r="477" spans="1:61" ht="16.5" customHeight="1" x14ac:dyDescent="0.4">
      <c r="A477" s="1"/>
      <c r="B477" s="8"/>
      <c r="C477" s="132" t="s">
        <v>315</v>
      </c>
      <c r="D477" s="262" t="s">
        <v>170</v>
      </c>
      <c r="E477" s="262"/>
      <c r="F477" s="262"/>
      <c r="G477" s="262"/>
      <c r="H477" s="262"/>
      <c r="I477" s="262"/>
      <c r="J477" s="262"/>
      <c r="K477" s="262"/>
      <c r="L477" s="262"/>
      <c r="M477" s="801"/>
      <c r="N477" s="743"/>
      <c r="O477" s="744"/>
      <c r="P477" s="744"/>
      <c r="Q477" s="744"/>
      <c r="R477" s="745"/>
      <c r="S477" s="128"/>
      <c r="T477" s="746"/>
      <c r="U477" s="747"/>
      <c r="V477" s="748"/>
      <c r="W477" s="743"/>
      <c r="X477" s="744"/>
      <c r="Y477" s="744"/>
      <c r="Z477" s="744"/>
      <c r="AA477" s="745"/>
      <c r="AB477" s="129"/>
      <c r="AC477" s="275"/>
      <c r="AD477" s="276"/>
      <c r="AE477" s="277"/>
      <c r="AF477" s="169"/>
      <c r="AG477" s="146" t="s">
        <v>315</v>
      </c>
      <c r="AH477" s="474" t="s">
        <v>170</v>
      </c>
      <c r="AI477" s="474"/>
      <c r="AJ477" s="474"/>
      <c r="AK477" s="474"/>
      <c r="AL477" s="474"/>
      <c r="AM477" s="474"/>
      <c r="AN477" s="474"/>
      <c r="AO477" s="474"/>
      <c r="AP477" s="474"/>
      <c r="AQ477" s="927"/>
      <c r="AR477" s="958"/>
      <c r="AS477" s="959"/>
      <c r="AT477" s="959"/>
      <c r="AU477" s="959"/>
      <c r="AV477" s="960"/>
      <c r="AW477" s="172"/>
      <c r="AX477" s="961"/>
      <c r="AY477" s="962"/>
      <c r="AZ477" s="963"/>
      <c r="BA477" s="958"/>
      <c r="BB477" s="959"/>
      <c r="BC477" s="959"/>
      <c r="BD477" s="959"/>
      <c r="BE477" s="960"/>
      <c r="BF477" s="173"/>
      <c r="BG477" s="644"/>
      <c r="BH477" s="645"/>
      <c r="BI477" s="646"/>
    </row>
    <row r="478" spans="1:61" ht="16.5" customHeight="1" x14ac:dyDescent="0.4">
      <c r="A478" s="1"/>
      <c r="B478" s="8"/>
      <c r="C478" s="132" t="s">
        <v>315</v>
      </c>
      <c r="D478" s="466" t="s">
        <v>171</v>
      </c>
      <c r="E478" s="466"/>
      <c r="F478" s="466"/>
      <c r="G478" s="466"/>
      <c r="H478" s="466"/>
      <c r="I478" s="466"/>
      <c r="J478" s="466"/>
      <c r="K478" s="466"/>
      <c r="L478" s="466"/>
      <c r="M478" s="839"/>
      <c r="N478" s="743"/>
      <c r="O478" s="744"/>
      <c r="P478" s="744"/>
      <c r="Q478" s="744"/>
      <c r="R478" s="745"/>
      <c r="S478" s="128"/>
      <c r="T478" s="746"/>
      <c r="U478" s="747"/>
      <c r="V478" s="748"/>
      <c r="W478" s="743"/>
      <c r="X478" s="744"/>
      <c r="Y478" s="744"/>
      <c r="Z478" s="744"/>
      <c r="AA478" s="745"/>
      <c r="AB478" s="129"/>
      <c r="AC478" s="275"/>
      <c r="AD478" s="276"/>
      <c r="AE478" s="277"/>
      <c r="AF478" s="169"/>
      <c r="AG478" s="146" t="s">
        <v>315</v>
      </c>
      <c r="AH478" s="647" t="s">
        <v>171</v>
      </c>
      <c r="AI478" s="647"/>
      <c r="AJ478" s="647"/>
      <c r="AK478" s="647"/>
      <c r="AL478" s="647"/>
      <c r="AM478" s="647"/>
      <c r="AN478" s="647"/>
      <c r="AO478" s="647"/>
      <c r="AP478" s="647"/>
      <c r="AQ478" s="979"/>
      <c r="AR478" s="958"/>
      <c r="AS478" s="959"/>
      <c r="AT478" s="959"/>
      <c r="AU478" s="959"/>
      <c r="AV478" s="960"/>
      <c r="AW478" s="172"/>
      <c r="AX478" s="961"/>
      <c r="AY478" s="962"/>
      <c r="AZ478" s="963"/>
      <c r="BA478" s="958"/>
      <c r="BB478" s="959"/>
      <c r="BC478" s="959"/>
      <c r="BD478" s="959"/>
      <c r="BE478" s="960"/>
      <c r="BF478" s="173"/>
      <c r="BG478" s="644"/>
      <c r="BH478" s="645"/>
      <c r="BI478" s="646"/>
    </row>
    <row r="479" spans="1:61" ht="16.5" customHeight="1" x14ac:dyDescent="0.4">
      <c r="A479" s="1"/>
      <c r="B479" s="8"/>
      <c r="C479" s="132"/>
      <c r="D479" s="466"/>
      <c r="E479" s="466"/>
      <c r="F479" s="466"/>
      <c r="G479" s="466"/>
      <c r="H479" s="466"/>
      <c r="I479" s="466"/>
      <c r="J479" s="466"/>
      <c r="K479" s="466"/>
      <c r="L479" s="466"/>
      <c r="M479" s="839"/>
      <c r="N479" s="743"/>
      <c r="O479" s="744"/>
      <c r="P479" s="744"/>
      <c r="Q479" s="744"/>
      <c r="R479" s="745"/>
      <c r="S479" s="128"/>
      <c r="T479" s="746"/>
      <c r="U479" s="747"/>
      <c r="V479" s="748"/>
      <c r="W479" s="743"/>
      <c r="X479" s="744"/>
      <c r="Y479" s="744"/>
      <c r="Z479" s="744"/>
      <c r="AA479" s="745"/>
      <c r="AB479" s="129"/>
      <c r="AC479" s="275"/>
      <c r="AD479" s="276"/>
      <c r="AE479" s="277"/>
      <c r="AF479" s="169"/>
      <c r="AG479" s="146"/>
      <c r="AH479" s="647"/>
      <c r="AI479" s="647"/>
      <c r="AJ479" s="647"/>
      <c r="AK479" s="647"/>
      <c r="AL479" s="647"/>
      <c r="AM479" s="647"/>
      <c r="AN479" s="647"/>
      <c r="AO479" s="647"/>
      <c r="AP479" s="647"/>
      <c r="AQ479" s="979"/>
      <c r="AR479" s="958"/>
      <c r="AS479" s="959"/>
      <c r="AT479" s="959"/>
      <c r="AU479" s="959"/>
      <c r="AV479" s="960"/>
      <c r="AW479" s="172"/>
      <c r="AX479" s="961"/>
      <c r="AY479" s="962"/>
      <c r="AZ479" s="963"/>
      <c r="BA479" s="958"/>
      <c r="BB479" s="959"/>
      <c r="BC479" s="959"/>
      <c r="BD479" s="959"/>
      <c r="BE479" s="960"/>
      <c r="BF479" s="173"/>
      <c r="BG479" s="644"/>
      <c r="BH479" s="645"/>
      <c r="BI479" s="646"/>
    </row>
    <row r="480" spans="1:61" ht="16.5" customHeight="1" x14ac:dyDescent="0.4">
      <c r="A480" s="1"/>
      <c r="B480" s="8"/>
      <c r="C480" s="132" t="s">
        <v>315</v>
      </c>
      <c r="D480" s="262" t="s">
        <v>172</v>
      </c>
      <c r="E480" s="262"/>
      <c r="F480" s="262"/>
      <c r="G480" s="262"/>
      <c r="H480" s="262"/>
      <c r="I480" s="262"/>
      <c r="J480" s="262"/>
      <c r="K480" s="262"/>
      <c r="L480" s="262"/>
      <c r="M480" s="801"/>
      <c r="N480" s="743"/>
      <c r="O480" s="744"/>
      <c r="P480" s="744"/>
      <c r="Q480" s="744"/>
      <c r="R480" s="745"/>
      <c r="S480" s="128"/>
      <c r="T480" s="746"/>
      <c r="U480" s="747"/>
      <c r="V480" s="748"/>
      <c r="W480" s="743"/>
      <c r="X480" s="744"/>
      <c r="Y480" s="744"/>
      <c r="Z480" s="744"/>
      <c r="AA480" s="745"/>
      <c r="AB480" s="129"/>
      <c r="AC480" s="275"/>
      <c r="AD480" s="276"/>
      <c r="AE480" s="277"/>
      <c r="AF480" s="169"/>
      <c r="AG480" s="146" t="s">
        <v>315</v>
      </c>
      <c r="AH480" s="474" t="s">
        <v>172</v>
      </c>
      <c r="AI480" s="474"/>
      <c r="AJ480" s="474"/>
      <c r="AK480" s="474"/>
      <c r="AL480" s="474"/>
      <c r="AM480" s="474"/>
      <c r="AN480" s="474"/>
      <c r="AO480" s="474"/>
      <c r="AP480" s="474"/>
      <c r="AQ480" s="927"/>
      <c r="AR480" s="958"/>
      <c r="AS480" s="959"/>
      <c r="AT480" s="959"/>
      <c r="AU480" s="959"/>
      <c r="AV480" s="960"/>
      <c r="AW480" s="172"/>
      <c r="AX480" s="961"/>
      <c r="AY480" s="962"/>
      <c r="AZ480" s="963"/>
      <c r="BA480" s="958"/>
      <c r="BB480" s="959"/>
      <c r="BC480" s="959"/>
      <c r="BD480" s="959"/>
      <c r="BE480" s="960"/>
      <c r="BF480" s="173"/>
      <c r="BG480" s="644"/>
      <c r="BH480" s="645"/>
      <c r="BI480" s="646"/>
    </row>
    <row r="481" spans="1:61" ht="16.5" customHeight="1" x14ac:dyDescent="0.4">
      <c r="A481" s="1"/>
      <c r="B481" s="8"/>
      <c r="C481" s="132" t="s">
        <v>315</v>
      </c>
      <c r="D481" s="262" t="s">
        <v>173</v>
      </c>
      <c r="E481" s="262"/>
      <c r="F481" s="262"/>
      <c r="G481" s="262"/>
      <c r="H481" s="262"/>
      <c r="I481" s="262"/>
      <c r="J481" s="262"/>
      <c r="K481" s="262"/>
      <c r="L481" s="262"/>
      <c r="M481" s="801"/>
      <c r="N481" s="743"/>
      <c r="O481" s="744"/>
      <c r="P481" s="744"/>
      <c r="Q481" s="744"/>
      <c r="R481" s="745"/>
      <c r="S481" s="128"/>
      <c r="T481" s="746"/>
      <c r="U481" s="747"/>
      <c r="V481" s="748"/>
      <c r="W481" s="743"/>
      <c r="X481" s="744"/>
      <c r="Y481" s="744"/>
      <c r="Z481" s="744"/>
      <c r="AA481" s="745"/>
      <c r="AB481" s="129"/>
      <c r="AC481" s="275"/>
      <c r="AD481" s="276"/>
      <c r="AE481" s="277"/>
      <c r="AF481" s="169"/>
      <c r="AG481" s="146" t="s">
        <v>315</v>
      </c>
      <c r="AH481" s="474" t="s">
        <v>173</v>
      </c>
      <c r="AI481" s="474"/>
      <c r="AJ481" s="474"/>
      <c r="AK481" s="474"/>
      <c r="AL481" s="474"/>
      <c r="AM481" s="474"/>
      <c r="AN481" s="474"/>
      <c r="AO481" s="474"/>
      <c r="AP481" s="474"/>
      <c r="AQ481" s="927"/>
      <c r="AR481" s="958"/>
      <c r="AS481" s="959"/>
      <c r="AT481" s="959"/>
      <c r="AU481" s="959"/>
      <c r="AV481" s="960"/>
      <c r="AW481" s="172"/>
      <c r="AX481" s="961"/>
      <c r="AY481" s="962"/>
      <c r="AZ481" s="963"/>
      <c r="BA481" s="958"/>
      <c r="BB481" s="959"/>
      <c r="BC481" s="959"/>
      <c r="BD481" s="959"/>
      <c r="BE481" s="960"/>
      <c r="BF481" s="173"/>
      <c r="BG481" s="644"/>
      <c r="BH481" s="645"/>
      <c r="BI481" s="646"/>
    </row>
    <row r="482" spans="1:61" ht="16.5" customHeight="1" x14ac:dyDescent="0.4">
      <c r="A482" s="1"/>
      <c r="B482" s="8"/>
      <c r="C482" s="132" t="s">
        <v>315</v>
      </c>
      <c r="D482" s="262" t="s">
        <v>174</v>
      </c>
      <c r="E482" s="262"/>
      <c r="F482" s="262"/>
      <c r="G482" s="262"/>
      <c r="H482" s="262"/>
      <c r="I482" s="262"/>
      <c r="J482" s="262"/>
      <c r="K482" s="262"/>
      <c r="L482" s="262"/>
      <c r="M482" s="801"/>
      <c r="N482" s="743"/>
      <c r="O482" s="744"/>
      <c r="P482" s="744"/>
      <c r="Q482" s="744"/>
      <c r="R482" s="745"/>
      <c r="S482" s="128"/>
      <c r="T482" s="746"/>
      <c r="U482" s="747"/>
      <c r="V482" s="748"/>
      <c r="W482" s="743"/>
      <c r="X482" s="744"/>
      <c r="Y482" s="744"/>
      <c r="Z482" s="744"/>
      <c r="AA482" s="745"/>
      <c r="AB482" s="129"/>
      <c r="AC482" s="275"/>
      <c r="AD482" s="276"/>
      <c r="AE482" s="277"/>
      <c r="AF482" s="169"/>
      <c r="AG482" s="146" t="s">
        <v>315</v>
      </c>
      <c r="AH482" s="474" t="s">
        <v>174</v>
      </c>
      <c r="AI482" s="474"/>
      <c r="AJ482" s="474"/>
      <c r="AK482" s="474"/>
      <c r="AL482" s="474"/>
      <c r="AM482" s="474"/>
      <c r="AN482" s="474"/>
      <c r="AO482" s="474"/>
      <c r="AP482" s="474"/>
      <c r="AQ482" s="927"/>
      <c r="AR482" s="958"/>
      <c r="AS482" s="959"/>
      <c r="AT482" s="959"/>
      <c r="AU482" s="959"/>
      <c r="AV482" s="960"/>
      <c r="AW482" s="172"/>
      <c r="AX482" s="961"/>
      <c r="AY482" s="962"/>
      <c r="AZ482" s="963"/>
      <c r="BA482" s="958"/>
      <c r="BB482" s="959"/>
      <c r="BC482" s="959"/>
      <c r="BD482" s="959"/>
      <c r="BE482" s="960"/>
      <c r="BF482" s="173"/>
      <c r="BG482" s="644"/>
      <c r="BH482" s="645"/>
      <c r="BI482" s="646"/>
    </row>
    <row r="483" spans="1:61" ht="16.5" customHeight="1" x14ac:dyDescent="0.4">
      <c r="A483" s="1"/>
      <c r="B483" s="1"/>
      <c r="C483" s="132" t="s">
        <v>315</v>
      </c>
      <c r="D483" s="262" t="s">
        <v>150</v>
      </c>
      <c r="E483" s="262"/>
      <c r="F483" s="262"/>
      <c r="G483" s="262"/>
      <c r="H483" s="262"/>
      <c r="I483" s="262"/>
      <c r="J483" s="262"/>
      <c r="K483" s="262"/>
      <c r="L483" s="262"/>
      <c r="M483" s="801"/>
      <c r="N483" s="743"/>
      <c r="O483" s="744"/>
      <c r="P483" s="744"/>
      <c r="Q483" s="744"/>
      <c r="R483" s="745"/>
      <c r="S483" s="128"/>
      <c r="T483" s="746"/>
      <c r="U483" s="747"/>
      <c r="V483" s="748"/>
      <c r="W483" s="743"/>
      <c r="X483" s="744"/>
      <c r="Y483" s="744"/>
      <c r="Z483" s="744"/>
      <c r="AA483" s="745"/>
      <c r="AB483" s="129"/>
      <c r="AC483" s="275"/>
      <c r="AD483" s="276"/>
      <c r="AE483" s="277"/>
      <c r="AF483" s="141"/>
      <c r="AG483" s="146" t="s">
        <v>315</v>
      </c>
      <c r="AH483" s="474" t="s">
        <v>150</v>
      </c>
      <c r="AI483" s="474"/>
      <c r="AJ483" s="474"/>
      <c r="AK483" s="474"/>
      <c r="AL483" s="474"/>
      <c r="AM483" s="474"/>
      <c r="AN483" s="474"/>
      <c r="AO483" s="474"/>
      <c r="AP483" s="474"/>
      <c r="AQ483" s="927"/>
      <c r="AR483" s="958"/>
      <c r="AS483" s="959"/>
      <c r="AT483" s="959"/>
      <c r="AU483" s="959"/>
      <c r="AV483" s="960"/>
      <c r="AW483" s="172"/>
      <c r="AX483" s="961"/>
      <c r="AY483" s="962"/>
      <c r="AZ483" s="963"/>
      <c r="BA483" s="958"/>
      <c r="BB483" s="959"/>
      <c r="BC483" s="959"/>
      <c r="BD483" s="959"/>
      <c r="BE483" s="960"/>
      <c r="BF483" s="173"/>
      <c r="BG483" s="644"/>
      <c r="BH483" s="645"/>
      <c r="BI483" s="646"/>
    </row>
    <row r="484" spans="1:61" ht="16.5" customHeight="1" x14ac:dyDescent="0.4">
      <c r="A484" s="1"/>
      <c r="B484" s="1"/>
      <c r="C484" s="2"/>
      <c r="D484" s="15" t="s">
        <v>151</v>
      </c>
      <c r="E484" s="343"/>
      <c r="F484" s="343"/>
      <c r="G484" s="343"/>
      <c r="H484" s="343"/>
      <c r="I484" s="343"/>
      <c r="J484" s="343"/>
      <c r="K484" s="343"/>
      <c r="L484" s="10" t="s">
        <v>152</v>
      </c>
      <c r="M484" s="1"/>
      <c r="N484" s="743"/>
      <c r="O484" s="744"/>
      <c r="P484" s="744"/>
      <c r="Q484" s="744"/>
      <c r="R484" s="745"/>
      <c r="S484" s="128"/>
      <c r="T484" s="746"/>
      <c r="U484" s="747"/>
      <c r="V484" s="748"/>
      <c r="W484" s="743"/>
      <c r="X484" s="744"/>
      <c r="Y484" s="744"/>
      <c r="Z484" s="744"/>
      <c r="AA484" s="745"/>
      <c r="AB484" s="129"/>
      <c r="AC484" s="275"/>
      <c r="AD484" s="276"/>
      <c r="AE484" s="277"/>
      <c r="AF484" s="141"/>
      <c r="AG484" s="147"/>
      <c r="AH484" s="148" t="s">
        <v>151</v>
      </c>
      <c r="AI484" s="474"/>
      <c r="AJ484" s="474"/>
      <c r="AK484" s="474"/>
      <c r="AL484" s="474"/>
      <c r="AM484" s="474"/>
      <c r="AN484" s="474"/>
      <c r="AO484" s="474"/>
      <c r="AP484" s="149" t="s">
        <v>152</v>
      </c>
      <c r="AQ484" s="141"/>
      <c r="AR484" s="958"/>
      <c r="AS484" s="959"/>
      <c r="AT484" s="959"/>
      <c r="AU484" s="959"/>
      <c r="AV484" s="960"/>
      <c r="AW484" s="172"/>
      <c r="AX484" s="961"/>
      <c r="AY484" s="962"/>
      <c r="AZ484" s="963"/>
      <c r="BA484" s="958"/>
      <c r="BB484" s="959"/>
      <c r="BC484" s="959"/>
      <c r="BD484" s="959"/>
      <c r="BE484" s="960"/>
      <c r="BF484" s="173"/>
      <c r="BG484" s="644"/>
      <c r="BH484" s="645"/>
      <c r="BI484" s="646"/>
    </row>
    <row r="485" spans="1:61" ht="16.5" customHeight="1" x14ac:dyDescent="0.4">
      <c r="A485" s="1"/>
      <c r="B485" s="1"/>
      <c r="C485" s="14"/>
      <c r="D485" s="10"/>
      <c r="E485" s="10"/>
      <c r="F485" s="10"/>
      <c r="G485" s="10"/>
      <c r="H485" s="10"/>
      <c r="I485" s="10"/>
      <c r="J485" s="10"/>
      <c r="K485" s="10"/>
      <c r="L485" s="10"/>
      <c r="M485" s="10"/>
      <c r="N485" s="743"/>
      <c r="O485" s="744"/>
      <c r="P485" s="744"/>
      <c r="Q485" s="744"/>
      <c r="R485" s="745"/>
      <c r="S485" s="128"/>
      <c r="T485" s="746"/>
      <c r="U485" s="747"/>
      <c r="V485" s="748"/>
      <c r="W485" s="743"/>
      <c r="X485" s="744"/>
      <c r="Y485" s="744"/>
      <c r="Z485" s="744"/>
      <c r="AA485" s="745"/>
      <c r="AB485" s="129"/>
      <c r="AC485" s="275"/>
      <c r="AD485" s="276"/>
      <c r="AE485" s="277"/>
      <c r="AF485" s="141"/>
      <c r="AG485" s="146"/>
      <c r="AH485" s="149"/>
      <c r="AI485" s="149"/>
      <c r="AJ485" s="149"/>
      <c r="AK485" s="149"/>
      <c r="AL485" s="149"/>
      <c r="AM485" s="149"/>
      <c r="AN485" s="149"/>
      <c r="AO485" s="149"/>
      <c r="AP485" s="149"/>
      <c r="AQ485" s="149"/>
      <c r="AR485" s="958"/>
      <c r="AS485" s="959"/>
      <c r="AT485" s="959"/>
      <c r="AU485" s="959"/>
      <c r="AV485" s="960"/>
      <c r="AW485" s="172"/>
      <c r="AX485" s="961"/>
      <c r="AY485" s="962"/>
      <c r="AZ485" s="963"/>
      <c r="BA485" s="958"/>
      <c r="BB485" s="959"/>
      <c r="BC485" s="959"/>
      <c r="BD485" s="959"/>
      <c r="BE485" s="960"/>
      <c r="BF485" s="173"/>
      <c r="BG485" s="644"/>
      <c r="BH485" s="645"/>
      <c r="BI485" s="646"/>
    </row>
    <row r="486" spans="1:61" ht="22.5" customHeight="1" x14ac:dyDescent="0.4">
      <c r="A486" s="1"/>
      <c r="B486" s="1"/>
      <c r="C486" s="2"/>
      <c r="D486" s="15"/>
      <c r="E486" s="1"/>
      <c r="F486" s="1"/>
      <c r="G486" s="1"/>
      <c r="H486" s="1"/>
      <c r="I486" s="1"/>
      <c r="J486" s="19"/>
      <c r="K486" s="20"/>
      <c r="L486" s="20"/>
      <c r="M486" s="21"/>
      <c r="N486" s="843" t="s">
        <v>175</v>
      </c>
      <c r="O486" s="844"/>
      <c r="P486" s="844"/>
      <c r="Q486" s="844"/>
      <c r="R486" s="760">
        <f>SUM(S469:S485)</f>
        <v>0</v>
      </c>
      <c r="S486" s="761"/>
      <c r="T486" s="762"/>
      <c r="U486" s="763" t="s">
        <v>161</v>
      </c>
      <c r="V486" s="764"/>
      <c r="W486" s="843" t="s">
        <v>175</v>
      </c>
      <c r="X486" s="844"/>
      <c r="Y486" s="844"/>
      <c r="Z486" s="844"/>
      <c r="AA486" s="760">
        <f>SUM(AB469:AB485)</f>
        <v>0</v>
      </c>
      <c r="AB486" s="761"/>
      <c r="AC486" s="762"/>
      <c r="AD486" s="763" t="s">
        <v>161</v>
      </c>
      <c r="AE486" s="764"/>
      <c r="AF486" s="141"/>
      <c r="AG486" s="147"/>
      <c r="AH486" s="148"/>
      <c r="AI486" s="141"/>
      <c r="AJ486" s="141"/>
      <c r="AK486" s="141"/>
      <c r="AL486" s="141"/>
      <c r="AM486" s="141"/>
      <c r="AN486" s="161"/>
      <c r="AO486" s="162"/>
      <c r="AP486" s="162"/>
      <c r="AQ486" s="163"/>
      <c r="AR486" s="980" t="s">
        <v>175</v>
      </c>
      <c r="AS486" s="981"/>
      <c r="AT486" s="981"/>
      <c r="AU486" s="981"/>
      <c r="AV486" s="982">
        <f>SUM(AW469:AW485)</f>
        <v>0</v>
      </c>
      <c r="AW486" s="983"/>
      <c r="AX486" s="984"/>
      <c r="AY486" s="985" t="s">
        <v>161</v>
      </c>
      <c r="AZ486" s="986"/>
      <c r="BA486" s="980" t="s">
        <v>175</v>
      </c>
      <c r="BB486" s="981"/>
      <c r="BC486" s="981"/>
      <c r="BD486" s="981"/>
      <c r="BE486" s="982">
        <f>SUM(BF469:BF485)</f>
        <v>0</v>
      </c>
      <c r="BF486" s="983"/>
      <c r="BG486" s="984"/>
      <c r="BH486" s="985" t="s">
        <v>161</v>
      </c>
      <c r="BI486" s="986"/>
    </row>
    <row r="487" spans="1:61" ht="22.5" customHeight="1" x14ac:dyDescent="0.4">
      <c r="A487" s="1"/>
      <c r="B487" s="1"/>
      <c r="C487" s="16"/>
      <c r="D487" s="17"/>
      <c r="E487" s="17"/>
      <c r="F487" s="17"/>
      <c r="G487" s="17"/>
      <c r="H487" s="17"/>
      <c r="I487" s="17"/>
      <c r="J487" s="22"/>
      <c r="K487" s="22"/>
      <c r="L487" s="22"/>
      <c r="M487" s="23"/>
      <c r="N487" s="765" t="s">
        <v>358</v>
      </c>
      <c r="O487" s="766"/>
      <c r="P487" s="766"/>
      <c r="Q487" s="766"/>
      <c r="R487" s="767">
        <f>SUM(T469:V485)</f>
        <v>0</v>
      </c>
      <c r="S487" s="768"/>
      <c r="T487" s="769"/>
      <c r="U487" s="854" t="s">
        <v>176</v>
      </c>
      <c r="V487" s="855"/>
      <c r="W487" s="765" t="s">
        <v>358</v>
      </c>
      <c r="X487" s="766"/>
      <c r="Y487" s="766"/>
      <c r="Z487" s="766"/>
      <c r="AA487" s="767">
        <f>SUM(AC469:AE485)</f>
        <v>0</v>
      </c>
      <c r="AB487" s="768"/>
      <c r="AC487" s="769"/>
      <c r="AD487" s="854" t="s">
        <v>176</v>
      </c>
      <c r="AE487" s="855"/>
      <c r="AF487" s="141"/>
      <c r="AG487" s="150"/>
      <c r="AH487" s="151"/>
      <c r="AI487" s="151"/>
      <c r="AJ487" s="151"/>
      <c r="AK487" s="151"/>
      <c r="AL487" s="151"/>
      <c r="AM487" s="151"/>
      <c r="AN487" s="164"/>
      <c r="AO487" s="164"/>
      <c r="AP487" s="164"/>
      <c r="AQ487" s="165"/>
      <c r="AR487" s="765" t="s">
        <v>358</v>
      </c>
      <c r="AS487" s="766"/>
      <c r="AT487" s="766"/>
      <c r="AU487" s="766"/>
      <c r="AV487" s="767">
        <f>SUM(AX469:AZ485)</f>
        <v>0</v>
      </c>
      <c r="AW487" s="768"/>
      <c r="AX487" s="769"/>
      <c r="AY487" s="854" t="s">
        <v>176</v>
      </c>
      <c r="AZ487" s="855"/>
      <c r="BA487" s="765" t="s">
        <v>358</v>
      </c>
      <c r="BB487" s="766"/>
      <c r="BC487" s="766"/>
      <c r="BD487" s="766"/>
      <c r="BE487" s="767">
        <f>SUM(BG469:BI485)</f>
        <v>0</v>
      </c>
      <c r="BF487" s="768"/>
      <c r="BG487" s="769"/>
      <c r="BH487" s="854" t="s">
        <v>176</v>
      </c>
      <c r="BI487" s="855"/>
    </row>
    <row r="488" spans="1:61" ht="16.5" customHeight="1" x14ac:dyDescent="0.4">
      <c r="A488" s="1"/>
      <c r="B488" s="1"/>
      <c r="C488" s="263" t="s">
        <v>177</v>
      </c>
      <c r="D488" s="264"/>
      <c r="E488" s="264"/>
      <c r="F488" s="264"/>
      <c r="G488" s="264"/>
      <c r="H488" s="264"/>
      <c r="I488" s="264"/>
      <c r="J488" s="264"/>
      <c r="K488" s="264"/>
      <c r="L488" s="264"/>
      <c r="M488" s="372"/>
      <c r="N488" s="804"/>
      <c r="O488" s="777"/>
      <c r="P488" s="777"/>
      <c r="Q488" s="777"/>
      <c r="R488" s="777"/>
      <c r="S488" s="777"/>
      <c r="T488" s="778"/>
      <c r="U488" s="431" t="s">
        <v>178</v>
      </c>
      <c r="V488" s="372"/>
      <c r="W488" s="804"/>
      <c r="X488" s="777"/>
      <c r="Y488" s="777"/>
      <c r="Z488" s="777"/>
      <c r="AA488" s="777"/>
      <c r="AB488" s="777"/>
      <c r="AC488" s="778"/>
      <c r="AD488" s="431" t="s">
        <v>178</v>
      </c>
      <c r="AE488" s="372"/>
      <c r="AF488" s="141"/>
      <c r="AG488" s="662" t="s">
        <v>177</v>
      </c>
      <c r="AH488" s="663"/>
      <c r="AI488" s="663"/>
      <c r="AJ488" s="663"/>
      <c r="AK488" s="663"/>
      <c r="AL488" s="663"/>
      <c r="AM488" s="663"/>
      <c r="AN488" s="663"/>
      <c r="AO488" s="663"/>
      <c r="AP488" s="663"/>
      <c r="AQ488" s="671"/>
      <c r="AR488" s="993"/>
      <c r="AS488" s="915"/>
      <c r="AT488" s="915"/>
      <c r="AU488" s="915"/>
      <c r="AV488" s="915"/>
      <c r="AW488" s="915"/>
      <c r="AX488" s="916"/>
      <c r="AY488" s="670" t="s">
        <v>178</v>
      </c>
      <c r="AZ488" s="671"/>
      <c r="BA488" s="993"/>
      <c r="BB488" s="915"/>
      <c r="BC488" s="915"/>
      <c r="BD488" s="915"/>
      <c r="BE488" s="915"/>
      <c r="BF488" s="915"/>
      <c r="BG488" s="916"/>
      <c r="BH488" s="670" t="s">
        <v>178</v>
      </c>
      <c r="BI488" s="671"/>
    </row>
    <row r="489" spans="1:61" ht="16.5" customHeight="1" x14ac:dyDescent="0.4">
      <c r="A489" s="1"/>
      <c r="B489" s="10"/>
      <c r="C489" s="265"/>
      <c r="D489" s="266"/>
      <c r="E489" s="266"/>
      <c r="F489" s="266"/>
      <c r="G489" s="266"/>
      <c r="H489" s="266"/>
      <c r="I489" s="266"/>
      <c r="J489" s="266"/>
      <c r="K489" s="266"/>
      <c r="L489" s="266"/>
      <c r="M489" s="433"/>
      <c r="N489" s="805"/>
      <c r="O489" s="806"/>
      <c r="P489" s="806"/>
      <c r="Q489" s="806"/>
      <c r="R489" s="806"/>
      <c r="S489" s="806"/>
      <c r="T489" s="807"/>
      <c r="U489" s="432"/>
      <c r="V489" s="433"/>
      <c r="W489" s="805"/>
      <c r="X489" s="806"/>
      <c r="Y489" s="806"/>
      <c r="Z489" s="806"/>
      <c r="AA489" s="806"/>
      <c r="AB489" s="806"/>
      <c r="AC489" s="807"/>
      <c r="AD489" s="432"/>
      <c r="AE489" s="433"/>
      <c r="AF489" s="149"/>
      <c r="AG489" s="504"/>
      <c r="AH489" s="505"/>
      <c r="AI489" s="505"/>
      <c r="AJ489" s="505"/>
      <c r="AK489" s="505"/>
      <c r="AL489" s="505"/>
      <c r="AM489" s="505"/>
      <c r="AN489" s="505"/>
      <c r="AO489" s="505"/>
      <c r="AP489" s="505"/>
      <c r="AQ489" s="673"/>
      <c r="AR489" s="994"/>
      <c r="AS489" s="995"/>
      <c r="AT489" s="995"/>
      <c r="AU489" s="995"/>
      <c r="AV489" s="995"/>
      <c r="AW489" s="995"/>
      <c r="AX489" s="996"/>
      <c r="AY489" s="672"/>
      <c r="AZ489" s="673"/>
      <c r="BA489" s="994"/>
      <c r="BB489" s="995"/>
      <c r="BC489" s="995"/>
      <c r="BD489" s="995"/>
      <c r="BE489" s="995"/>
      <c r="BF489" s="995"/>
      <c r="BG489" s="996"/>
      <c r="BH489" s="672"/>
      <c r="BI489" s="673"/>
    </row>
    <row r="490" spans="1:61" ht="16.5" customHeight="1" x14ac:dyDescent="0.4">
      <c r="A490" s="1"/>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49"/>
      <c r="AG490" s="149"/>
      <c r="AH490" s="149"/>
      <c r="AI490" s="149"/>
      <c r="AJ490" s="149"/>
      <c r="AK490" s="149"/>
      <c r="AL490" s="149"/>
      <c r="AM490" s="149"/>
      <c r="AN490" s="149"/>
      <c r="AO490" s="149"/>
      <c r="AP490" s="149"/>
      <c r="AQ490" s="149"/>
      <c r="AR490" s="149"/>
      <c r="AS490" s="149"/>
      <c r="AT490" s="149"/>
      <c r="AU490" s="149"/>
      <c r="AV490" s="149"/>
      <c r="AW490" s="149"/>
      <c r="AX490" s="149"/>
      <c r="AY490" s="149"/>
      <c r="AZ490" s="149"/>
      <c r="BA490" s="149"/>
      <c r="BB490" s="149"/>
      <c r="BC490" s="149"/>
      <c r="BD490" s="149"/>
      <c r="BE490" s="149"/>
      <c r="BF490" s="149"/>
      <c r="BG490" s="149"/>
      <c r="BH490" s="149"/>
      <c r="BI490" s="149"/>
    </row>
    <row r="491" spans="1:61" ht="15.75" customHeight="1" x14ac:dyDescent="0.4">
      <c r="A491" s="1"/>
      <c r="B491" s="1"/>
      <c r="C491" s="422" t="s">
        <v>184</v>
      </c>
      <c r="D491" s="422"/>
      <c r="E491" s="422"/>
      <c r="F491" s="809" t="s">
        <v>274</v>
      </c>
      <c r="G491" s="810"/>
      <c r="H491" s="811"/>
      <c r="I491" s="422" t="s">
        <v>186</v>
      </c>
      <c r="J491" s="422"/>
      <c r="K491" s="422"/>
      <c r="L491" s="422"/>
      <c r="M491" s="422"/>
      <c r="N491" s="422"/>
      <c r="O491" s="422"/>
      <c r="P491" s="422"/>
      <c r="Q491" s="422"/>
      <c r="R491" s="422"/>
      <c r="S491" s="422"/>
      <c r="T491" s="422" t="s">
        <v>187</v>
      </c>
      <c r="U491" s="422"/>
      <c r="V491" s="422"/>
      <c r="W491" s="422"/>
      <c r="X491" s="422"/>
      <c r="Y491" s="422"/>
      <c r="Z491" s="422"/>
      <c r="AA491" s="422"/>
      <c r="AB491" s="422"/>
      <c r="AC491" s="422"/>
      <c r="AD491" s="1"/>
      <c r="AE491" s="1"/>
      <c r="AF491" s="141"/>
      <c r="AG491" s="684" t="s">
        <v>184</v>
      </c>
      <c r="AH491" s="684"/>
      <c r="AI491" s="684"/>
      <c r="AJ491" s="997" t="s">
        <v>274</v>
      </c>
      <c r="AK491" s="998"/>
      <c r="AL491" s="999"/>
      <c r="AM491" s="684" t="s">
        <v>186</v>
      </c>
      <c r="AN491" s="684"/>
      <c r="AO491" s="684"/>
      <c r="AP491" s="684"/>
      <c r="AQ491" s="684"/>
      <c r="AR491" s="684"/>
      <c r="AS491" s="684"/>
      <c r="AT491" s="684"/>
      <c r="AU491" s="684"/>
      <c r="AV491" s="684"/>
      <c r="AW491" s="684"/>
      <c r="AX491" s="684" t="s">
        <v>187</v>
      </c>
      <c r="AY491" s="684"/>
      <c r="AZ491" s="684"/>
      <c r="BA491" s="684"/>
      <c r="BB491" s="684"/>
      <c r="BC491" s="684"/>
      <c r="BD491" s="684"/>
      <c r="BE491" s="684"/>
      <c r="BF491" s="684"/>
      <c r="BG491" s="684"/>
      <c r="BH491" s="141"/>
      <c r="BI491" s="141"/>
    </row>
    <row r="492" spans="1:61" ht="15.75" customHeight="1" x14ac:dyDescent="0.4">
      <c r="A492" s="1"/>
      <c r="B492" s="1"/>
      <c r="C492" s="373"/>
      <c r="D492" s="373"/>
      <c r="E492" s="373"/>
      <c r="F492" s="812"/>
      <c r="G492" s="813"/>
      <c r="H492" s="814"/>
      <c r="I492" s="385" t="s">
        <v>188</v>
      </c>
      <c r="J492" s="386"/>
      <c r="K492" s="386"/>
      <c r="L492" s="386"/>
      <c r="M492" s="386"/>
      <c r="N492" s="386"/>
      <c r="O492" s="386"/>
      <c r="P492" s="386"/>
      <c r="Q492" s="386"/>
      <c r="R492" s="386"/>
      <c r="S492" s="423"/>
      <c r="T492" s="263" t="s">
        <v>189</v>
      </c>
      <c r="U492" s="264"/>
      <c r="V492" s="264"/>
      <c r="W492" s="351"/>
      <c r="X492" s="351"/>
      <c r="Y492" s="351"/>
      <c r="Z492" s="351"/>
      <c r="AA492" s="351"/>
      <c r="AB492" s="351"/>
      <c r="AC492" s="352"/>
      <c r="AD492" s="1"/>
      <c r="AE492" s="1"/>
      <c r="AF492" s="141"/>
      <c r="AG492" s="534"/>
      <c r="AH492" s="534"/>
      <c r="AI492" s="534"/>
      <c r="AJ492" s="1000"/>
      <c r="AK492" s="1001"/>
      <c r="AL492" s="1002"/>
      <c r="AM492" s="618" t="s">
        <v>188</v>
      </c>
      <c r="AN492" s="619"/>
      <c r="AO492" s="619"/>
      <c r="AP492" s="619"/>
      <c r="AQ492" s="619"/>
      <c r="AR492" s="619"/>
      <c r="AS492" s="619"/>
      <c r="AT492" s="619"/>
      <c r="AU492" s="619"/>
      <c r="AV492" s="619"/>
      <c r="AW492" s="692"/>
      <c r="AX492" s="662" t="s">
        <v>189</v>
      </c>
      <c r="AY492" s="663"/>
      <c r="AZ492" s="663"/>
      <c r="BA492" s="663"/>
      <c r="BB492" s="663"/>
      <c r="BC492" s="663"/>
      <c r="BD492" s="663"/>
      <c r="BE492" s="663"/>
      <c r="BF492" s="663"/>
      <c r="BG492" s="671"/>
      <c r="BH492" s="141"/>
      <c r="BI492" s="141"/>
    </row>
    <row r="493" spans="1:61" ht="15.75" customHeight="1" x14ac:dyDescent="0.4">
      <c r="A493" s="1"/>
      <c r="B493" s="1"/>
      <c r="C493" s="373"/>
      <c r="D493" s="373"/>
      <c r="E493" s="373"/>
      <c r="F493" s="822"/>
      <c r="G493" s="823"/>
      <c r="H493" s="824"/>
      <c r="I493" s="365"/>
      <c r="J493" s="365"/>
      <c r="K493" s="365"/>
      <c r="L493" s="365"/>
      <c r="M493" s="365"/>
      <c r="N493" s="365"/>
      <c r="O493" s="365"/>
      <c r="P493" s="365"/>
      <c r="Q493" s="365"/>
      <c r="R493" s="365"/>
      <c r="S493" s="365"/>
      <c r="T493" s="365"/>
      <c r="U493" s="365"/>
      <c r="V493" s="365"/>
      <c r="W493" s="365"/>
      <c r="X493" s="365"/>
      <c r="Y493" s="365"/>
      <c r="Z493" s="365"/>
      <c r="AA493" s="365"/>
      <c r="AB493" s="365"/>
      <c r="AC493" s="365"/>
      <c r="AD493" s="1"/>
      <c r="AE493" s="1"/>
      <c r="AF493" s="141"/>
      <c r="AG493" s="534"/>
      <c r="AH493" s="534"/>
      <c r="AI493" s="534"/>
      <c r="AJ493" s="1003"/>
      <c r="AK493" s="998"/>
      <c r="AL493" s="999"/>
      <c r="AM493" s="718"/>
      <c r="AN493" s="718"/>
      <c r="AO493" s="718"/>
      <c r="AP493" s="718"/>
      <c r="AQ493" s="718"/>
      <c r="AR493" s="718"/>
      <c r="AS493" s="718"/>
      <c r="AT493" s="718"/>
      <c r="AU493" s="718"/>
      <c r="AV493" s="718"/>
      <c r="AW493" s="718"/>
      <c r="AX493" s="718"/>
      <c r="AY493" s="718"/>
      <c r="AZ493" s="718"/>
      <c r="BA493" s="718"/>
      <c r="BB493" s="718"/>
      <c r="BC493" s="718"/>
      <c r="BD493" s="718"/>
      <c r="BE493" s="718"/>
      <c r="BF493" s="718"/>
      <c r="BG493" s="718"/>
      <c r="BH493" s="141"/>
      <c r="BI493" s="141"/>
    </row>
    <row r="494" spans="1:61" ht="15.75" customHeight="1" x14ac:dyDescent="0.4">
      <c r="A494" s="1"/>
      <c r="B494" s="1"/>
      <c r="C494" s="373"/>
      <c r="D494" s="373"/>
      <c r="E494" s="373"/>
      <c r="F494" s="825"/>
      <c r="G494" s="826"/>
      <c r="H494" s="827"/>
      <c r="I494" s="366"/>
      <c r="J494" s="366"/>
      <c r="K494" s="366"/>
      <c r="L494" s="366"/>
      <c r="M494" s="366"/>
      <c r="N494" s="366"/>
      <c r="O494" s="366"/>
      <c r="P494" s="366"/>
      <c r="Q494" s="366"/>
      <c r="R494" s="366"/>
      <c r="S494" s="366"/>
      <c r="T494" s="366"/>
      <c r="U494" s="366"/>
      <c r="V494" s="366"/>
      <c r="W494" s="366"/>
      <c r="X494" s="366"/>
      <c r="Y494" s="366"/>
      <c r="Z494" s="366"/>
      <c r="AA494" s="366"/>
      <c r="AB494" s="366"/>
      <c r="AC494" s="366"/>
      <c r="AD494" s="1"/>
      <c r="AE494" s="1"/>
      <c r="AF494" s="141"/>
      <c r="AG494" s="534"/>
      <c r="AH494" s="534"/>
      <c r="AI494" s="534"/>
      <c r="AJ494" s="1000"/>
      <c r="AK494" s="1001"/>
      <c r="AL494" s="1002"/>
      <c r="AM494" s="719"/>
      <c r="AN494" s="719"/>
      <c r="AO494" s="719"/>
      <c r="AP494" s="719"/>
      <c r="AQ494" s="719"/>
      <c r="AR494" s="719"/>
      <c r="AS494" s="719"/>
      <c r="AT494" s="719"/>
      <c r="AU494" s="719"/>
      <c r="AV494" s="719"/>
      <c r="AW494" s="719"/>
      <c r="AX494" s="719"/>
      <c r="AY494" s="719"/>
      <c r="AZ494" s="719"/>
      <c r="BA494" s="719"/>
      <c r="BB494" s="719"/>
      <c r="BC494" s="719"/>
      <c r="BD494" s="719"/>
      <c r="BE494" s="719"/>
      <c r="BF494" s="719"/>
      <c r="BG494" s="719"/>
      <c r="BH494" s="141"/>
      <c r="BI494" s="141"/>
    </row>
    <row r="495" spans="1:61" ht="15.75" customHeight="1" x14ac:dyDescent="0.4">
      <c r="A495" s="1"/>
      <c r="B495" s="1"/>
      <c r="C495" s="373"/>
      <c r="D495" s="373"/>
      <c r="E495" s="373"/>
      <c r="F495" s="845" t="s">
        <v>281</v>
      </c>
      <c r="G495" s="846"/>
      <c r="H495" s="847"/>
      <c r="I495" s="366"/>
      <c r="J495" s="366"/>
      <c r="K495" s="366"/>
      <c r="L495" s="366"/>
      <c r="M495" s="366"/>
      <c r="N495" s="366"/>
      <c r="O495" s="366"/>
      <c r="P495" s="366"/>
      <c r="Q495" s="366"/>
      <c r="R495" s="366"/>
      <c r="S495" s="366"/>
      <c r="T495" s="263" t="s">
        <v>190</v>
      </c>
      <c r="U495" s="264"/>
      <c r="V495" s="264"/>
      <c r="W495" s="351"/>
      <c r="X495" s="351"/>
      <c r="Y495" s="351"/>
      <c r="Z495" s="351"/>
      <c r="AA495" s="351"/>
      <c r="AB495" s="351"/>
      <c r="AC495" s="352"/>
      <c r="AD495" s="1"/>
      <c r="AE495" s="1"/>
      <c r="AF495" s="141"/>
      <c r="AG495" s="534"/>
      <c r="AH495" s="534"/>
      <c r="AI495" s="534"/>
      <c r="AJ495" s="1004" t="s">
        <v>281</v>
      </c>
      <c r="AK495" s="1005"/>
      <c r="AL495" s="1006"/>
      <c r="AM495" s="719"/>
      <c r="AN495" s="719"/>
      <c r="AO495" s="719"/>
      <c r="AP495" s="719"/>
      <c r="AQ495" s="719"/>
      <c r="AR495" s="719"/>
      <c r="AS495" s="719"/>
      <c r="AT495" s="719"/>
      <c r="AU495" s="719"/>
      <c r="AV495" s="719"/>
      <c r="AW495" s="719"/>
      <c r="AX495" s="662" t="s">
        <v>190</v>
      </c>
      <c r="AY495" s="663"/>
      <c r="AZ495" s="663"/>
      <c r="BA495" s="663"/>
      <c r="BB495" s="663"/>
      <c r="BC495" s="663"/>
      <c r="BD495" s="663"/>
      <c r="BE495" s="663"/>
      <c r="BF495" s="663"/>
      <c r="BG495" s="671"/>
      <c r="BH495" s="141"/>
      <c r="BI495" s="141"/>
    </row>
    <row r="496" spans="1:61" ht="15.75" customHeight="1" x14ac:dyDescent="0.4">
      <c r="A496" s="1"/>
      <c r="B496" s="1"/>
      <c r="C496" s="373"/>
      <c r="D496" s="373"/>
      <c r="E496" s="373"/>
      <c r="F496" s="848"/>
      <c r="G496" s="849"/>
      <c r="H496" s="850"/>
      <c r="I496" s="366"/>
      <c r="J496" s="366"/>
      <c r="K496" s="366"/>
      <c r="L496" s="366"/>
      <c r="M496" s="366"/>
      <c r="N496" s="366"/>
      <c r="O496" s="366"/>
      <c r="P496" s="366"/>
      <c r="Q496" s="366"/>
      <c r="R496" s="366"/>
      <c r="S496" s="366"/>
      <c r="T496" s="365"/>
      <c r="U496" s="365"/>
      <c r="V496" s="365"/>
      <c r="W496" s="365"/>
      <c r="X496" s="365"/>
      <c r="Y496" s="365"/>
      <c r="Z496" s="365"/>
      <c r="AA496" s="365"/>
      <c r="AB496" s="365"/>
      <c r="AC496" s="365"/>
      <c r="AD496" s="1"/>
      <c r="AE496" s="1"/>
      <c r="AF496" s="141"/>
      <c r="AG496" s="534"/>
      <c r="AH496" s="534"/>
      <c r="AI496" s="534"/>
      <c r="AJ496" s="1007"/>
      <c r="AK496" s="1008"/>
      <c r="AL496" s="1009"/>
      <c r="AM496" s="719"/>
      <c r="AN496" s="719"/>
      <c r="AO496" s="719"/>
      <c r="AP496" s="719"/>
      <c r="AQ496" s="719"/>
      <c r="AR496" s="719"/>
      <c r="AS496" s="719"/>
      <c r="AT496" s="719"/>
      <c r="AU496" s="719"/>
      <c r="AV496" s="719"/>
      <c r="AW496" s="719"/>
      <c r="AX496" s="718"/>
      <c r="AY496" s="718"/>
      <c r="AZ496" s="718"/>
      <c r="BA496" s="718"/>
      <c r="BB496" s="718"/>
      <c r="BC496" s="718"/>
      <c r="BD496" s="718"/>
      <c r="BE496" s="718"/>
      <c r="BF496" s="718"/>
      <c r="BG496" s="718"/>
      <c r="BH496" s="141"/>
      <c r="BI496" s="141"/>
    </row>
    <row r="497" spans="1:61" ht="15.75" customHeight="1" x14ac:dyDescent="0.4">
      <c r="A497" s="1"/>
      <c r="B497" s="1"/>
      <c r="C497" s="373"/>
      <c r="D497" s="373"/>
      <c r="E497" s="373"/>
      <c r="F497" s="822"/>
      <c r="G497" s="823"/>
      <c r="H497" s="824"/>
      <c r="I497" s="366"/>
      <c r="J497" s="366"/>
      <c r="K497" s="366"/>
      <c r="L497" s="366"/>
      <c r="M497" s="366"/>
      <c r="N497" s="366"/>
      <c r="O497" s="366"/>
      <c r="P497" s="366"/>
      <c r="Q497" s="366"/>
      <c r="R497" s="366"/>
      <c r="S497" s="366"/>
      <c r="T497" s="366"/>
      <c r="U497" s="366"/>
      <c r="V497" s="366"/>
      <c r="W497" s="366"/>
      <c r="X497" s="366"/>
      <c r="Y497" s="366"/>
      <c r="Z497" s="366"/>
      <c r="AA497" s="366"/>
      <c r="AB497" s="366"/>
      <c r="AC497" s="366"/>
      <c r="AD497" s="1"/>
      <c r="AE497" s="1"/>
      <c r="AF497" s="141"/>
      <c r="AG497" s="534"/>
      <c r="AH497" s="534"/>
      <c r="AI497" s="534"/>
      <c r="AJ497" s="1003"/>
      <c r="AK497" s="998"/>
      <c r="AL497" s="999"/>
      <c r="AM497" s="719"/>
      <c r="AN497" s="719"/>
      <c r="AO497" s="719"/>
      <c r="AP497" s="719"/>
      <c r="AQ497" s="719"/>
      <c r="AR497" s="719"/>
      <c r="AS497" s="719"/>
      <c r="AT497" s="719"/>
      <c r="AU497" s="719"/>
      <c r="AV497" s="719"/>
      <c r="AW497" s="719"/>
      <c r="AX497" s="719"/>
      <c r="AY497" s="719"/>
      <c r="AZ497" s="719"/>
      <c r="BA497" s="719"/>
      <c r="BB497" s="719"/>
      <c r="BC497" s="719"/>
      <c r="BD497" s="719"/>
      <c r="BE497" s="719"/>
      <c r="BF497" s="719"/>
      <c r="BG497" s="719"/>
      <c r="BH497" s="141"/>
      <c r="BI497" s="141"/>
    </row>
    <row r="498" spans="1:61" ht="15.75" customHeight="1" x14ac:dyDescent="0.4">
      <c r="A498" s="1"/>
      <c r="B498" s="1"/>
      <c r="C498" s="373"/>
      <c r="D498" s="373"/>
      <c r="E498" s="373"/>
      <c r="F498" s="851"/>
      <c r="G498" s="852"/>
      <c r="H498" s="853"/>
      <c r="I498" s="369" t="s">
        <v>191</v>
      </c>
      <c r="J498" s="369"/>
      <c r="K498" s="369"/>
      <c r="L498" s="369"/>
      <c r="M498" s="369"/>
      <c r="N498" s="369"/>
      <c r="O498" s="369"/>
      <c r="P498" s="369"/>
      <c r="Q498" s="369"/>
      <c r="R498" s="369"/>
      <c r="S498" s="369"/>
      <c r="T498" s="263" t="s">
        <v>189</v>
      </c>
      <c r="U498" s="264"/>
      <c r="V498" s="264"/>
      <c r="W498" s="351"/>
      <c r="X498" s="351"/>
      <c r="Y498" s="351"/>
      <c r="Z498" s="351"/>
      <c r="AA498" s="351"/>
      <c r="AB498" s="351"/>
      <c r="AC498" s="352"/>
      <c r="AD498" s="1"/>
      <c r="AE498" s="1"/>
      <c r="AF498" s="141"/>
      <c r="AG498" s="534"/>
      <c r="AH498" s="534"/>
      <c r="AI498" s="534"/>
      <c r="AJ498" s="1010"/>
      <c r="AK498" s="1011"/>
      <c r="AL498" s="1012"/>
      <c r="AM498" s="534" t="s">
        <v>191</v>
      </c>
      <c r="AN498" s="534"/>
      <c r="AO498" s="534"/>
      <c r="AP498" s="534"/>
      <c r="AQ498" s="534"/>
      <c r="AR498" s="534"/>
      <c r="AS498" s="534"/>
      <c r="AT498" s="534"/>
      <c r="AU498" s="534"/>
      <c r="AV498" s="534"/>
      <c r="AW498" s="534"/>
      <c r="AX498" s="662" t="s">
        <v>189</v>
      </c>
      <c r="AY498" s="663"/>
      <c r="AZ498" s="663"/>
      <c r="BA498" s="663"/>
      <c r="BB498" s="663"/>
      <c r="BC498" s="663"/>
      <c r="BD498" s="663"/>
      <c r="BE498" s="663"/>
      <c r="BF498" s="663"/>
      <c r="BG498" s="671"/>
      <c r="BH498" s="141"/>
      <c r="BI498" s="141"/>
    </row>
    <row r="499" spans="1:61" ht="15.75" customHeight="1" x14ac:dyDescent="0.4">
      <c r="A499" s="1"/>
      <c r="B499" s="1"/>
      <c r="C499" s="373"/>
      <c r="D499" s="373"/>
      <c r="E499" s="373"/>
      <c r="F499" s="851"/>
      <c r="G499" s="852"/>
      <c r="H499" s="853"/>
      <c r="I499" s="369"/>
      <c r="J499" s="369"/>
      <c r="K499" s="369"/>
      <c r="L499" s="369"/>
      <c r="M499" s="369"/>
      <c r="N499" s="369"/>
      <c r="O499" s="369"/>
      <c r="P499" s="369"/>
      <c r="Q499" s="369"/>
      <c r="R499" s="369"/>
      <c r="S499" s="369"/>
      <c r="T499" s="370"/>
      <c r="U499" s="370"/>
      <c r="V499" s="370"/>
      <c r="W499" s="370"/>
      <c r="X499" s="370"/>
      <c r="Y499" s="370"/>
      <c r="Z499" s="370"/>
      <c r="AA499" s="370"/>
      <c r="AB499" s="370"/>
      <c r="AC499" s="370"/>
      <c r="AD499" s="1"/>
      <c r="AE499" s="1"/>
      <c r="AF499" s="141"/>
      <c r="AG499" s="534"/>
      <c r="AH499" s="534"/>
      <c r="AI499" s="534"/>
      <c r="AJ499" s="1010"/>
      <c r="AK499" s="1011"/>
      <c r="AL499" s="1012"/>
      <c r="AM499" s="534"/>
      <c r="AN499" s="534"/>
      <c r="AO499" s="534"/>
      <c r="AP499" s="534"/>
      <c r="AQ499" s="534"/>
      <c r="AR499" s="534"/>
      <c r="AS499" s="534"/>
      <c r="AT499" s="534"/>
      <c r="AU499" s="534"/>
      <c r="AV499" s="534"/>
      <c r="AW499" s="534"/>
      <c r="AX499" s="723"/>
      <c r="AY499" s="723"/>
      <c r="AZ499" s="723"/>
      <c r="BA499" s="723"/>
      <c r="BB499" s="723"/>
      <c r="BC499" s="723"/>
      <c r="BD499" s="723"/>
      <c r="BE499" s="723"/>
      <c r="BF499" s="723"/>
      <c r="BG499" s="723"/>
      <c r="BH499" s="141"/>
      <c r="BI499" s="141"/>
    </row>
    <row r="500" spans="1:61" ht="15.75" customHeight="1" x14ac:dyDescent="0.4">
      <c r="A500" s="1"/>
      <c r="B500" s="1"/>
      <c r="C500" s="373"/>
      <c r="D500" s="373"/>
      <c r="E500" s="373"/>
      <c r="F500" s="851"/>
      <c r="G500" s="852"/>
      <c r="H500" s="853"/>
      <c r="I500" s="369"/>
      <c r="J500" s="369"/>
      <c r="K500" s="369"/>
      <c r="L500" s="369"/>
      <c r="M500" s="369"/>
      <c r="N500" s="369"/>
      <c r="O500" s="369"/>
      <c r="P500" s="369"/>
      <c r="Q500" s="369"/>
      <c r="R500" s="369"/>
      <c r="S500" s="369"/>
      <c r="T500" s="263" t="s">
        <v>190</v>
      </c>
      <c r="U500" s="264"/>
      <c r="V500" s="264"/>
      <c r="W500" s="351"/>
      <c r="X500" s="351"/>
      <c r="Y500" s="351"/>
      <c r="Z500" s="351"/>
      <c r="AA500" s="351"/>
      <c r="AB500" s="351"/>
      <c r="AC500" s="352"/>
      <c r="AD500" s="1"/>
      <c r="AE500" s="1"/>
      <c r="AF500" s="141"/>
      <c r="AG500" s="534"/>
      <c r="AH500" s="534"/>
      <c r="AI500" s="534"/>
      <c r="AJ500" s="1010"/>
      <c r="AK500" s="1011"/>
      <c r="AL500" s="1012"/>
      <c r="AM500" s="534"/>
      <c r="AN500" s="534"/>
      <c r="AO500" s="534"/>
      <c r="AP500" s="534"/>
      <c r="AQ500" s="534"/>
      <c r="AR500" s="534"/>
      <c r="AS500" s="534"/>
      <c r="AT500" s="534"/>
      <c r="AU500" s="534"/>
      <c r="AV500" s="534"/>
      <c r="AW500" s="534"/>
      <c r="AX500" s="662" t="s">
        <v>190</v>
      </c>
      <c r="AY500" s="663"/>
      <c r="AZ500" s="663"/>
      <c r="BA500" s="663"/>
      <c r="BB500" s="663"/>
      <c r="BC500" s="663"/>
      <c r="BD500" s="663"/>
      <c r="BE500" s="663"/>
      <c r="BF500" s="663"/>
      <c r="BG500" s="671"/>
      <c r="BH500" s="141"/>
      <c r="BI500" s="141"/>
    </row>
    <row r="501" spans="1:61" ht="15.75" customHeight="1" x14ac:dyDescent="0.4">
      <c r="A501" s="1"/>
      <c r="B501" s="1"/>
      <c r="C501" s="373"/>
      <c r="D501" s="373"/>
      <c r="E501" s="373"/>
      <c r="F501" s="825"/>
      <c r="G501" s="826"/>
      <c r="H501" s="827"/>
      <c r="I501" s="369"/>
      <c r="J501" s="369"/>
      <c r="K501" s="369"/>
      <c r="L501" s="369"/>
      <c r="M501" s="369"/>
      <c r="N501" s="369"/>
      <c r="O501" s="369"/>
      <c r="P501" s="369"/>
      <c r="Q501" s="369"/>
      <c r="R501" s="369"/>
      <c r="S501" s="369"/>
      <c r="T501" s="370"/>
      <c r="U501" s="370"/>
      <c r="V501" s="370"/>
      <c r="W501" s="370"/>
      <c r="X501" s="370"/>
      <c r="Y501" s="370"/>
      <c r="Z501" s="370"/>
      <c r="AA501" s="370"/>
      <c r="AB501" s="370"/>
      <c r="AC501" s="370"/>
      <c r="AD501" s="1"/>
      <c r="AE501" s="1"/>
      <c r="AF501" s="141"/>
      <c r="AG501" s="534"/>
      <c r="AH501" s="534"/>
      <c r="AI501" s="534"/>
      <c r="AJ501" s="1000"/>
      <c r="AK501" s="1001"/>
      <c r="AL501" s="1002"/>
      <c r="AM501" s="534"/>
      <c r="AN501" s="534"/>
      <c r="AO501" s="534"/>
      <c r="AP501" s="534"/>
      <c r="AQ501" s="534"/>
      <c r="AR501" s="534"/>
      <c r="AS501" s="534"/>
      <c r="AT501" s="534"/>
      <c r="AU501" s="534"/>
      <c r="AV501" s="534"/>
      <c r="AW501" s="534"/>
      <c r="AX501" s="723"/>
      <c r="AY501" s="723"/>
      <c r="AZ501" s="723"/>
      <c r="BA501" s="723"/>
      <c r="BB501" s="723"/>
      <c r="BC501" s="723"/>
      <c r="BD501" s="723"/>
      <c r="BE501" s="723"/>
      <c r="BF501" s="723"/>
      <c r="BG501" s="723"/>
      <c r="BH501" s="141"/>
      <c r="BI501" s="141"/>
    </row>
    <row r="502" spans="1:61" ht="15.75" customHeight="1" x14ac:dyDescent="0.4">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41"/>
      <c r="AG502" s="141"/>
      <c r="AH502" s="141"/>
      <c r="AI502" s="141"/>
      <c r="AJ502" s="141"/>
      <c r="AK502" s="141"/>
      <c r="AL502" s="141"/>
      <c r="AM502" s="141"/>
      <c r="AN502" s="141"/>
      <c r="AO502" s="141"/>
      <c r="AP502" s="141"/>
      <c r="AQ502" s="141"/>
      <c r="AR502" s="141"/>
      <c r="AS502" s="141"/>
      <c r="AT502" s="141"/>
      <c r="AU502" s="141"/>
      <c r="AV502" s="141"/>
      <c r="AW502" s="141"/>
      <c r="AX502" s="141"/>
      <c r="AY502" s="141"/>
      <c r="AZ502" s="141"/>
      <c r="BA502" s="141"/>
      <c r="BB502" s="141"/>
      <c r="BC502" s="141"/>
      <c r="BD502" s="141"/>
      <c r="BE502" s="141"/>
      <c r="BF502" s="141"/>
      <c r="BG502" s="141"/>
      <c r="BH502" s="141"/>
      <c r="BI502" s="141"/>
    </row>
    <row r="503" spans="1:61" ht="15.75" customHeight="1" x14ac:dyDescent="0.4">
      <c r="A503" s="1"/>
      <c r="B503" s="1"/>
      <c r="C503" s="422" t="s">
        <v>184</v>
      </c>
      <c r="D503" s="422"/>
      <c r="E503" s="422"/>
      <c r="F503" s="809" t="s">
        <v>274</v>
      </c>
      <c r="G503" s="810"/>
      <c r="H503" s="811"/>
      <c r="I503" s="422" t="s">
        <v>186</v>
      </c>
      <c r="J503" s="422"/>
      <c r="K503" s="422"/>
      <c r="L503" s="422"/>
      <c r="M503" s="422"/>
      <c r="N503" s="422"/>
      <c r="O503" s="422"/>
      <c r="P503" s="422"/>
      <c r="Q503" s="422"/>
      <c r="R503" s="422"/>
      <c r="S503" s="422"/>
      <c r="T503" s="422" t="s">
        <v>187</v>
      </c>
      <c r="U503" s="422"/>
      <c r="V503" s="422"/>
      <c r="W503" s="422"/>
      <c r="X503" s="422"/>
      <c r="Y503" s="422"/>
      <c r="Z503" s="422"/>
      <c r="AA503" s="422"/>
      <c r="AB503" s="422"/>
      <c r="AC503" s="422"/>
      <c r="AD503" s="1"/>
      <c r="AE503" s="1"/>
      <c r="AF503" s="141"/>
      <c r="AG503" s="684" t="s">
        <v>184</v>
      </c>
      <c r="AH503" s="684"/>
      <c r="AI503" s="684"/>
      <c r="AJ503" s="997" t="s">
        <v>274</v>
      </c>
      <c r="AK503" s="998"/>
      <c r="AL503" s="999"/>
      <c r="AM503" s="684" t="s">
        <v>186</v>
      </c>
      <c r="AN503" s="684"/>
      <c r="AO503" s="684"/>
      <c r="AP503" s="684"/>
      <c r="AQ503" s="684"/>
      <c r="AR503" s="684"/>
      <c r="AS503" s="684"/>
      <c r="AT503" s="684"/>
      <c r="AU503" s="684"/>
      <c r="AV503" s="684"/>
      <c r="AW503" s="684"/>
      <c r="AX503" s="684" t="s">
        <v>187</v>
      </c>
      <c r="AY503" s="684"/>
      <c r="AZ503" s="684"/>
      <c r="BA503" s="684"/>
      <c r="BB503" s="684"/>
      <c r="BC503" s="684"/>
      <c r="BD503" s="684"/>
      <c r="BE503" s="684"/>
      <c r="BF503" s="684"/>
      <c r="BG503" s="684"/>
      <c r="BH503" s="141"/>
      <c r="BI503" s="141"/>
    </row>
    <row r="504" spans="1:61" ht="15.75" customHeight="1" x14ac:dyDescent="0.4">
      <c r="A504" s="1"/>
      <c r="B504" s="1"/>
      <c r="C504" s="373"/>
      <c r="D504" s="373"/>
      <c r="E504" s="373"/>
      <c r="F504" s="812"/>
      <c r="G504" s="813"/>
      <c r="H504" s="814"/>
      <c r="I504" s="385" t="s">
        <v>188</v>
      </c>
      <c r="J504" s="386"/>
      <c r="K504" s="386"/>
      <c r="L504" s="386"/>
      <c r="M504" s="386"/>
      <c r="N504" s="386"/>
      <c r="O504" s="386"/>
      <c r="P504" s="386"/>
      <c r="Q504" s="386"/>
      <c r="R504" s="386"/>
      <c r="S504" s="423"/>
      <c r="T504" s="263" t="s">
        <v>189</v>
      </c>
      <c r="U504" s="264"/>
      <c r="V504" s="264"/>
      <c r="W504" s="351"/>
      <c r="X504" s="351"/>
      <c r="Y504" s="351"/>
      <c r="Z504" s="351"/>
      <c r="AA504" s="351"/>
      <c r="AB504" s="351"/>
      <c r="AC504" s="352"/>
      <c r="AD504" s="1"/>
      <c r="AE504" s="1"/>
      <c r="AF504" s="141"/>
      <c r="AG504" s="534"/>
      <c r="AH504" s="534"/>
      <c r="AI504" s="534"/>
      <c r="AJ504" s="1000"/>
      <c r="AK504" s="1001"/>
      <c r="AL504" s="1002"/>
      <c r="AM504" s="618" t="s">
        <v>188</v>
      </c>
      <c r="AN504" s="619"/>
      <c r="AO504" s="619"/>
      <c r="AP504" s="619"/>
      <c r="AQ504" s="619"/>
      <c r="AR504" s="619"/>
      <c r="AS504" s="619"/>
      <c r="AT504" s="619"/>
      <c r="AU504" s="619"/>
      <c r="AV504" s="619"/>
      <c r="AW504" s="692"/>
      <c r="AX504" s="662" t="s">
        <v>189</v>
      </c>
      <c r="AY504" s="663"/>
      <c r="AZ504" s="663"/>
      <c r="BA504" s="663"/>
      <c r="BB504" s="663"/>
      <c r="BC504" s="663"/>
      <c r="BD504" s="663"/>
      <c r="BE504" s="663"/>
      <c r="BF504" s="663"/>
      <c r="BG504" s="671"/>
      <c r="BH504" s="141"/>
      <c r="BI504" s="141"/>
    </row>
    <row r="505" spans="1:61" ht="15.75" customHeight="1" x14ac:dyDescent="0.4">
      <c r="A505" s="1"/>
      <c r="B505" s="1"/>
      <c r="C505" s="373"/>
      <c r="D505" s="373"/>
      <c r="E505" s="373"/>
      <c r="F505" s="822"/>
      <c r="G505" s="823"/>
      <c r="H505" s="824"/>
      <c r="I505" s="365"/>
      <c r="J505" s="365"/>
      <c r="K505" s="365"/>
      <c r="L505" s="365"/>
      <c r="M505" s="365"/>
      <c r="N505" s="365"/>
      <c r="O505" s="365"/>
      <c r="P505" s="365"/>
      <c r="Q505" s="365"/>
      <c r="R505" s="365"/>
      <c r="S505" s="365"/>
      <c r="T505" s="365"/>
      <c r="U505" s="365"/>
      <c r="V505" s="365"/>
      <c r="W505" s="365"/>
      <c r="X505" s="365"/>
      <c r="Y505" s="365"/>
      <c r="Z505" s="365"/>
      <c r="AA505" s="365"/>
      <c r="AB505" s="365"/>
      <c r="AC505" s="365"/>
      <c r="AD505" s="1"/>
      <c r="AE505" s="1"/>
      <c r="AF505" s="141"/>
      <c r="AG505" s="534"/>
      <c r="AH505" s="534"/>
      <c r="AI505" s="534"/>
      <c r="AJ505" s="1003"/>
      <c r="AK505" s="998"/>
      <c r="AL505" s="999"/>
      <c r="AM505" s="718"/>
      <c r="AN505" s="718"/>
      <c r="AO505" s="718"/>
      <c r="AP505" s="718"/>
      <c r="AQ505" s="718"/>
      <c r="AR505" s="718"/>
      <c r="AS505" s="718"/>
      <c r="AT505" s="718"/>
      <c r="AU505" s="718"/>
      <c r="AV505" s="718"/>
      <c r="AW505" s="718"/>
      <c r="AX505" s="718"/>
      <c r="AY505" s="718"/>
      <c r="AZ505" s="718"/>
      <c r="BA505" s="718"/>
      <c r="BB505" s="718"/>
      <c r="BC505" s="718"/>
      <c r="BD505" s="718"/>
      <c r="BE505" s="718"/>
      <c r="BF505" s="718"/>
      <c r="BG505" s="718"/>
      <c r="BH505" s="141"/>
      <c r="BI505" s="141"/>
    </row>
    <row r="506" spans="1:61" ht="15.75" customHeight="1" x14ac:dyDescent="0.4">
      <c r="A506" s="1"/>
      <c r="B506" s="1"/>
      <c r="C506" s="373"/>
      <c r="D506" s="373"/>
      <c r="E506" s="373"/>
      <c r="F506" s="825"/>
      <c r="G506" s="826"/>
      <c r="H506" s="827"/>
      <c r="I506" s="366"/>
      <c r="J506" s="366"/>
      <c r="K506" s="366"/>
      <c r="L506" s="366"/>
      <c r="M506" s="366"/>
      <c r="N506" s="366"/>
      <c r="O506" s="366"/>
      <c r="P506" s="366"/>
      <c r="Q506" s="366"/>
      <c r="R506" s="366"/>
      <c r="S506" s="366"/>
      <c r="T506" s="366"/>
      <c r="U506" s="366"/>
      <c r="V506" s="366"/>
      <c r="W506" s="366"/>
      <c r="X506" s="366"/>
      <c r="Y506" s="366"/>
      <c r="Z506" s="366"/>
      <c r="AA506" s="366"/>
      <c r="AB506" s="366"/>
      <c r="AC506" s="366"/>
      <c r="AD506" s="1"/>
      <c r="AE506" s="1"/>
      <c r="AF506" s="141"/>
      <c r="AG506" s="534"/>
      <c r="AH506" s="534"/>
      <c r="AI506" s="534"/>
      <c r="AJ506" s="1000"/>
      <c r="AK506" s="1001"/>
      <c r="AL506" s="1002"/>
      <c r="AM506" s="719"/>
      <c r="AN506" s="719"/>
      <c r="AO506" s="719"/>
      <c r="AP506" s="719"/>
      <c r="AQ506" s="719"/>
      <c r="AR506" s="719"/>
      <c r="AS506" s="719"/>
      <c r="AT506" s="719"/>
      <c r="AU506" s="719"/>
      <c r="AV506" s="719"/>
      <c r="AW506" s="719"/>
      <c r="AX506" s="719"/>
      <c r="AY506" s="719"/>
      <c r="AZ506" s="719"/>
      <c r="BA506" s="719"/>
      <c r="BB506" s="719"/>
      <c r="BC506" s="719"/>
      <c r="BD506" s="719"/>
      <c r="BE506" s="719"/>
      <c r="BF506" s="719"/>
      <c r="BG506" s="719"/>
      <c r="BH506" s="141"/>
      <c r="BI506" s="141"/>
    </row>
    <row r="507" spans="1:61" ht="15.75" customHeight="1" x14ac:dyDescent="0.4">
      <c r="A507" s="1"/>
      <c r="B507" s="1"/>
      <c r="C507" s="373"/>
      <c r="D507" s="373"/>
      <c r="E507" s="373"/>
      <c r="F507" s="845" t="s">
        <v>281</v>
      </c>
      <c r="G507" s="846"/>
      <c r="H507" s="847"/>
      <c r="I507" s="366"/>
      <c r="J507" s="366"/>
      <c r="K507" s="366"/>
      <c r="L507" s="366"/>
      <c r="M507" s="366"/>
      <c r="N507" s="366"/>
      <c r="O507" s="366"/>
      <c r="P507" s="366"/>
      <c r="Q507" s="366"/>
      <c r="R507" s="366"/>
      <c r="S507" s="366"/>
      <c r="T507" s="773" t="s">
        <v>190</v>
      </c>
      <c r="U507" s="351"/>
      <c r="V507" s="351"/>
      <c r="W507" s="351"/>
      <c r="X507" s="351"/>
      <c r="Y507" s="351"/>
      <c r="Z507" s="351"/>
      <c r="AA507" s="351"/>
      <c r="AB507" s="351"/>
      <c r="AC507" s="352"/>
      <c r="AD507" s="1"/>
      <c r="AE507" s="1"/>
      <c r="AF507" s="141"/>
      <c r="AG507" s="534"/>
      <c r="AH507" s="534"/>
      <c r="AI507" s="534"/>
      <c r="AJ507" s="1004" t="s">
        <v>281</v>
      </c>
      <c r="AK507" s="1005"/>
      <c r="AL507" s="1006"/>
      <c r="AM507" s="719"/>
      <c r="AN507" s="719"/>
      <c r="AO507" s="719"/>
      <c r="AP507" s="719"/>
      <c r="AQ507" s="719"/>
      <c r="AR507" s="719"/>
      <c r="AS507" s="719"/>
      <c r="AT507" s="719"/>
      <c r="AU507" s="719"/>
      <c r="AV507" s="719"/>
      <c r="AW507" s="719"/>
      <c r="AX507" s="662" t="s">
        <v>190</v>
      </c>
      <c r="AY507" s="663"/>
      <c r="AZ507" s="663"/>
      <c r="BA507" s="663"/>
      <c r="BB507" s="663"/>
      <c r="BC507" s="663"/>
      <c r="BD507" s="663"/>
      <c r="BE507" s="663"/>
      <c r="BF507" s="663"/>
      <c r="BG507" s="671"/>
      <c r="BH507" s="141"/>
      <c r="BI507" s="141"/>
    </row>
    <row r="508" spans="1:61" ht="15.75" customHeight="1" x14ac:dyDescent="0.4">
      <c r="A508" s="1"/>
      <c r="B508" s="1"/>
      <c r="C508" s="373"/>
      <c r="D508" s="373"/>
      <c r="E508" s="373"/>
      <c r="F508" s="848"/>
      <c r="G508" s="849"/>
      <c r="H508" s="850"/>
      <c r="I508" s="366"/>
      <c r="J508" s="366"/>
      <c r="K508" s="366"/>
      <c r="L508" s="366"/>
      <c r="M508" s="366"/>
      <c r="N508" s="366"/>
      <c r="O508" s="366"/>
      <c r="P508" s="366"/>
      <c r="Q508" s="366"/>
      <c r="R508" s="366"/>
      <c r="S508" s="366"/>
      <c r="T508" s="365"/>
      <c r="U508" s="365"/>
      <c r="V508" s="365"/>
      <c r="W508" s="365"/>
      <c r="X508" s="365"/>
      <c r="Y508" s="365"/>
      <c r="Z508" s="365"/>
      <c r="AA508" s="365"/>
      <c r="AB508" s="365"/>
      <c r="AC508" s="365"/>
      <c r="AD508" s="1"/>
      <c r="AE508" s="1"/>
      <c r="AF508" s="141"/>
      <c r="AG508" s="534"/>
      <c r="AH508" s="534"/>
      <c r="AI508" s="534"/>
      <c r="AJ508" s="1007"/>
      <c r="AK508" s="1008"/>
      <c r="AL508" s="1009"/>
      <c r="AM508" s="719"/>
      <c r="AN508" s="719"/>
      <c r="AO508" s="719"/>
      <c r="AP508" s="719"/>
      <c r="AQ508" s="719"/>
      <c r="AR508" s="719"/>
      <c r="AS508" s="719"/>
      <c r="AT508" s="719"/>
      <c r="AU508" s="719"/>
      <c r="AV508" s="719"/>
      <c r="AW508" s="719"/>
      <c r="AX508" s="718"/>
      <c r="AY508" s="718"/>
      <c r="AZ508" s="718"/>
      <c r="BA508" s="718"/>
      <c r="BB508" s="718"/>
      <c r="BC508" s="718"/>
      <c r="BD508" s="718"/>
      <c r="BE508" s="718"/>
      <c r="BF508" s="718"/>
      <c r="BG508" s="718"/>
      <c r="BH508" s="141"/>
      <c r="BI508" s="141"/>
    </row>
    <row r="509" spans="1:61" ht="15.75" customHeight="1" x14ac:dyDescent="0.4">
      <c r="A509" s="1"/>
      <c r="B509" s="1"/>
      <c r="C509" s="373"/>
      <c r="D509" s="373"/>
      <c r="E509" s="373"/>
      <c r="F509" s="822"/>
      <c r="G509" s="823"/>
      <c r="H509" s="824"/>
      <c r="I509" s="366"/>
      <c r="J509" s="366"/>
      <c r="K509" s="366"/>
      <c r="L509" s="366"/>
      <c r="M509" s="366"/>
      <c r="N509" s="366"/>
      <c r="O509" s="366"/>
      <c r="P509" s="366"/>
      <c r="Q509" s="366"/>
      <c r="R509" s="366"/>
      <c r="S509" s="366"/>
      <c r="T509" s="366"/>
      <c r="U509" s="366"/>
      <c r="V509" s="366"/>
      <c r="W509" s="366"/>
      <c r="X509" s="366"/>
      <c r="Y509" s="366"/>
      <c r="Z509" s="366"/>
      <c r="AA509" s="366"/>
      <c r="AB509" s="366"/>
      <c r="AC509" s="366"/>
      <c r="AD509" s="1"/>
      <c r="AE509" s="1"/>
      <c r="AF509" s="141"/>
      <c r="AG509" s="534"/>
      <c r="AH509" s="534"/>
      <c r="AI509" s="534"/>
      <c r="AJ509" s="1003"/>
      <c r="AK509" s="998"/>
      <c r="AL509" s="999"/>
      <c r="AM509" s="719"/>
      <c r="AN509" s="719"/>
      <c r="AO509" s="719"/>
      <c r="AP509" s="719"/>
      <c r="AQ509" s="719"/>
      <c r="AR509" s="719"/>
      <c r="AS509" s="719"/>
      <c r="AT509" s="719"/>
      <c r="AU509" s="719"/>
      <c r="AV509" s="719"/>
      <c r="AW509" s="719"/>
      <c r="AX509" s="719"/>
      <c r="AY509" s="719"/>
      <c r="AZ509" s="719"/>
      <c r="BA509" s="719"/>
      <c r="BB509" s="719"/>
      <c r="BC509" s="719"/>
      <c r="BD509" s="719"/>
      <c r="BE509" s="719"/>
      <c r="BF509" s="719"/>
      <c r="BG509" s="719"/>
      <c r="BH509" s="141"/>
      <c r="BI509" s="141"/>
    </row>
    <row r="510" spans="1:61" ht="15.75" customHeight="1" x14ac:dyDescent="0.4">
      <c r="A510" s="1"/>
      <c r="B510" s="1"/>
      <c r="C510" s="373"/>
      <c r="D510" s="373"/>
      <c r="E510" s="373"/>
      <c r="F510" s="851"/>
      <c r="G510" s="852"/>
      <c r="H510" s="853"/>
      <c r="I510" s="369" t="s">
        <v>191</v>
      </c>
      <c r="J510" s="369"/>
      <c r="K510" s="369"/>
      <c r="L510" s="369"/>
      <c r="M510" s="369"/>
      <c r="N510" s="369"/>
      <c r="O510" s="369"/>
      <c r="P510" s="369"/>
      <c r="Q510" s="369"/>
      <c r="R510" s="369"/>
      <c r="S510" s="369"/>
      <c r="T510" s="263" t="s">
        <v>189</v>
      </c>
      <c r="U510" s="264"/>
      <c r="V510" s="264"/>
      <c r="W510" s="351"/>
      <c r="X510" s="351"/>
      <c r="Y510" s="351"/>
      <c r="Z510" s="351"/>
      <c r="AA510" s="351"/>
      <c r="AB510" s="351"/>
      <c r="AC510" s="352"/>
      <c r="AD510" s="1"/>
      <c r="AE510" s="1"/>
      <c r="AF510" s="141"/>
      <c r="AG510" s="534"/>
      <c r="AH510" s="534"/>
      <c r="AI510" s="534"/>
      <c r="AJ510" s="1010"/>
      <c r="AK510" s="1011"/>
      <c r="AL510" s="1012"/>
      <c r="AM510" s="534" t="s">
        <v>191</v>
      </c>
      <c r="AN510" s="534"/>
      <c r="AO510" s="534"/>
      <c r="AP510" s="534"/>
      <c r="AQ510" s="534"/>
      <c r="AR510" s="534"/>
      <c r="AS510" s="534"/>
      <c r="AT510" s="534"/>
      <c r="AU510" s="534"/>
      <c r="AV510" s="534"/>
      <c r="AW510" s="534"/>
      <c r="AX510" s="662" t="s">
        <v>189</v>
      </c>
      <c r="AY510" s="663"/>
      <c r="AZ510" s="663"/>
      <c r="BA510" s="663"/>
      <c r="BB510" s="663"/>
      <c r="BC510" s="663"/>
      <c r="BD510" s="663"/>
      <c r="BE510" s="663"/>
      <c r="BF510" s="663"/>
      <c r="BG510" s="671"/>
      <c r="BH510" s="141"/>
      <c r="BI510" s="141"/>
    </row>
    <row r="511" spans="1:61" ht="15.75" customHeight="1" x14ac:dyDescent="0.4">
      <c r="A511" s="1"/>
      <c r="B511" s="1"/>
      <c r="C511" s="373"/>
      <c r="D511" s="373"/>
      <c r="E511" s="373"/>
      <c r="F511" s="851"/>
      <c r="G511" s="852"/>
      <c r="H511" s="853"/>
      <c r="I511" s="369"/>
      <c r="J511" s="369"/>
      <c r="K511" s="369"/>
      <c r="L511" s="369"/>
      <c r="M511" s="369"/>
      <c r="N511" s="369"/>
      <c r="O511" s="369"/>
      <c r="P511" s="369"/>
      <c r="Q511" s="369"/>
      <c r="R511" s="369"/>
      <c r="S511" s="369"/>
      <c r="T511" s="370"/>
      <c r="U511" s="370"/>
      <c r="V511" s="370"/>
      <c r="W511" s="370"/>
      <c r="X511" s="370"/>
      <c r="Y511" s="370"/>
      <c r="Z511" s="370"/>
      <c r="AA511" s="370"/>
      <c r="AB511" s="370"/>
      <c r="AC511" s="370"/>
      <c r="AD511" s="1"/>
      <c r="AE511" s="1"/>
      <c r="AF511" s="141"/>
      <c r="AG511" s="534"/>
      <c r="AH511" s="534"/>
      <c r="AI511" s="534"/>
      <c r="AJ511" s="1010"/>
      <c r="AK511" s="1011"/>
      <c r="AL511" s="1012"/>
      <c r="AM511" s="534"/>
      <c r="AN511" s="534"/>
      <c r="AO511" s="534"/>
      <c r="AP511" s="534"/>
      <c r="AQ511" s="534"/>
      <c r="AR511" s="534"/>
      <c r="AS511" s="534"/>
      <c r="AT511" s="534"/>
      <c r="AU511" s="534"/>
      <c r="AV511" s="534"/>
      <c r="AW511" s="534"/>
      <c r="AX511" s="723"/>
      <c r="AY511" s="723"/>
      <c r="AZ511" s="723"/>
      <c r="BA511" s="723"/>
      <c r="BB511" s="723"/>
      <c r="BC511" s="723"/>
      <c r="BD511" s="723"/>
      <c r="BE511" s="723"/>
      <c r="BF511" s="723"/>
      <c r="BG511" s="723"/>
      <c r="BH511" s="141"/>
      <c r="BI511" s="141"/>
    </row>
    <row r="512" spans="1:61" ht="15.75" customHeight="1" x14ac:dyDescent="0.4">
      <c r="A512" s="1"/>
      <c r="B512" s="1"/>
      <c r="C512" s="373"/>
      <c r="D512" s="373"/>
      <c r="E512" s="373"/>
      <c r="F512" s="851"/>
      <c r="G512" s="852"/>
      <c r="H512" s="853"/>
      <c r="I512" s="369"/>
      <c r="J512" s="369"/>
      <c r="K512" s="369"/>
      <c r="L512" s="369"/>
      <c r="M512" s="369"/>
      <c r="N512" s="369"/>
      <c r="O512" s="369"/>
      <c r="P512" s="369"/>
      <c r="Q512" s="369"/>
      <c r="R512" s="369"/>
      <c r="S512" s="369"/>
      <c r="T512" s="263" t="s">
        <v>190</v>
      </c>
      <c r="U512" s="264"/>
      <c r="V512" s="264"/>
      <c r="W512" s="351"/>
      <c r="X512" s="351"/>
      <c r="Y512" s="351"/>
      <c r="Z512" s="351"/>
      <c r="AA512" s="351"/>
      <c r="AB512" s="351"/>
      <c r="AC512" s="352"/>
      <c r="AD512" s="1"/>
      <c r="AE512" s="1"/>
      <c r="AF512" s="141"/>
      <c r="AG512" s="534"/>
      <c r="AH512" s="534"/>
      <c r="AI512" s="534"/>
      <c r="AJ512" s="1010"/>
      <c r="AK512" s="1011"/>
      <c r="AL512" s="1012"/>
      <c r="AM512" s="534"/>
      <c r="AN512" s="534"/>
      <c r="AO512" s="534"/>
      <c r="AP512" s="534"/>
      <c r="AQ512" s="534"/>
      <c r="AR512" s="534"/>
      <c r="AS512" s="534"/>
      <c r="AT512" s="534"/>
      <c r="AU512" s="534"/>
      <c r="AV512" s="534"/>
      <c r="AW512" s="534"/>
      <c r="AX512" s="662" t="s">
        <v>190</v>
      </c>
      <c r="AY512" s="663"/>
      <c r="AZ512" s="663"/>
      <c r="BA512" s="663"/>
      <c r="BB512" s="663"/>
      <c r="BC512" s="663"/>
      <c r="BD512" s="663"/>
      <c r="BE512" s="663"/>
      <c r="BF512" s="663"/>
      <c r="BG512" s="671"/>
      <c r="BH512" s="141"/>
      <c r="BI512" s="141"/>
    </row>
    <row r="513" spans="1:61" ht="15.75" customHeight="1" x14ac:dyDescent="0.4">
      <c r="A513" s="1"/>
      <c r="B513" s="1"/>
      <c r="C513" s="373"/>
      <c r="D513" s="373"/>
      <c r="E513" s="373"/>
      <c r="F513" s="825"/>
      <c r="G513" s="826"/>
      <c r="H513" s="827"/>
      <c r="I513" s="369"/>
      <c r="J513" s="369"/>
      <c r="K513" s="369"/>
      <c r="L513" s="369"/>
      <c r="M513" s="369"/>
      <c r="N513" s="369"/>
      <c r="O513" s="369"/>
      <c r="P513" s="369"/>
      <c r="Q513" s="369"/>
      <c r="R513" s="369"/>
      <c r="S513" s="369"/>
      <c r="T513" s="370"/>
      <c r="U513" s="370"/>
      <c r="V513" s="370"/>
      <c r="W513" s="370"/>
      <c r="X513" s="370"/>
      <c r="Y513" s="370"/>
      <c r="Z513" s="370"/>
      <c r="AA513" s="370"/>
      <c r="AB513" s="370"/>
      <c r="AC513" s="370"/>
      <c r="AD513" s="1"/>
      <c r="AE513" s="1"/>
      <c r="AF513" s="141"/>
      <c r="AG513" s="534"/>
      <c r="AH513" s="534"/>
      <c r="AI513" s="534"/>
      <c r="AJ513" s="1000"/>
      <c r="AK513" s="1001"/>
      <c r="AL513" s="1002"/>
      <c r="AM513" s="534"/>
      <c r="AN513" s="534"/>
      <c r="AO513" s="534"/>
      <c r="AP513" s="534"/>
      <c r="AQ513" s="534"/>
      <c r="AR513" s="534"/>
      <c r="AS513" s="534"/>
      <c r="AT513" s="534"/>
      <c r="AU513" s="534"/>
      <c r="AV513" s="534"/>
      <c r="AW513" s="534"/>
      <c r="AX513" s="723"/>
      <c r="AY513" s="723"/>
      <c r="AZ513" s="723"/>
      <c r="BA513" s="723"/>
      <c r="BB513" s="723"/>
      <c r="BC513" s="723"/>
      <c r="BD513" s="723"/>
      <c r="BE513" s="723"/>
      <c r="BF513" s="723"/>
      <c r="BG513" s="723"/>
      <c r="BH513" s="141"/>
      <c r="BI513" s="141"/>
    </row>
    <row r="514" spans="1:61" ht="16.5" customHeight="1" x14ac:dyDescent="0.4">
      <c r="A514" s="1"/>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49"/>
      <c r="AG514" s="149"/>
      <c r="AH514" s="149"/>
      <c r="AI514" s="149"/>
      <c r="AJ514" s="149"/>
      <c r="AK514" s="149"/>
      <c r="AL514" s="149"/>
      <c r="AM514" s="149"/>
      <c r="AN514" s="149"/>
      <c r="AO514" s="149"/>
      <c r="AP514" s="149"/>
      <c r="AQ514" s="149"/>
      <c r="AR514" s="149"/>
      <c r="AS514" s="149"/>
      <c r="AT514" s="149"/>
      <c r="AU514" s="149"/>
      <c r="AV514" s="149"/>
      <c r="AW514" s="149"/>
      <c r="AX514" s="149"/>
      <c r="AY514" s="149"/>
      <c r="AZ514" s="149"/>
      <c r="BA514" s="149"/>
      <c r="BB514" s="149"/>
      <c r="BC514" s="149"/>
      <c r="BD514" s="149"/>
      <c r="BE514" s="149"/>
      <c r="BF514" s="149"/>
      <c r="BG514" s="149"/>
      <c r="BH514" s="149"/>
      <c r="BI514" s="149"/>
    </row>
    <row r="515" spans="1:61" ht="16.5" customHeight="1" x14ac:dyDescent="0.4">
      <c r="A515" s="1"/>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49"/>
      <c r="AG515" s="149"/>
      <c r="AH515" s="149"/>
      <c r="AI515" s="149"/>
      <c r="AJ515" s="149"/>
      <c r="AK515" s="149"/>
      <c r="AL515" s="149"/>
      <c r="AM515" s="149"/>
      <c r="AN515" s="149"/>
      <c r="AO515" s="149"/>
      <c r="AP515" s="149"/>
      <c r="AQ515" s="149"/>
      <c r="AR515" s="149"/>
      <c r="AS515" s="149"/>
      <c r="AT515" s="149"/>
      <c r="AU515" s="149"/>
      <c r="AV515" s="149"/>
      <c r="AW515" s="149"/>
      <c r="AX515" s="149"/>
      <c r="AY515" s="149"/>
      <c r="AZ515" s="149"/>
      <c r="BA515" s="149"/>
      <c r="BB515" s="149"/>
      <c r="BC515" s="149"/>
      <c r="BD515" s="149"/>
      <c r="BE515" s="149"/>
      <c r="BF515" s="149"/>
      <c r="BG515" s="149"/>
      <c r="BH515" s="149"/>
      <c r="BI515" s="149"/>
    </row>
    <row r="516" spans="1:61" ht="16.5" customHeight="1" x14ac:dyDescent="0.4">
      <c r="A516" s="1"/>
      <c r="B516" s="10"/>
      <c r="C516" s="83" t="s">
        <v>80</v>
      </c>
      <c r="D516" s="413" t="s">
        <v>321</v>
      </c>
      <c r="E516" s="413"/>
      <c r="F516" s="413"/>
      <c r="G516" s="413"/>
      <c r="H516" s="413"/>
      <c r="I516" s="413"/>
      <c r="J516" s="413"/>
      <c r="K516" s="413"/>
      <c r="L516" s="413"/>
      <c r="M516" s="413"/>
      <c r="N516" s="413"/>
      <c r="O516" s="413"/>
      <c r="P516" s="413"/>
      <c r="Q516" s="413"/>
      <c r="R516" s="413"/>
      <c r="S516" s="413"/>
      <c r="T516" s="413"/>
      <c r="U516" s="413"/>
      <c r="V516" s="413"/>
      <c r="W516" s="413"/>
      <c r="X516" s="413"/>
      <c r="Y516" s="413"/>
      <c r="Z516" s="413"/>
      <c r="AA516" s="413"/>
      <c r="AB516" s="413"/>
      <c r="AC516" s="413"/>
      <c r="AD516" s="413"/>
      <c r="AE516" s="414"/>
      <c r="AF516" s="149"/>
      <c r="AG516" s="167" t="s">
        <v>80</v>
      </c>
      <c r="AH516" s="532" t="s">
        <v>321</v>
      </c>
      <c r="AI516" s="532"/>
      <c r="AJ516" s="532"/>
      <c r="AK516" s="532"/>
      <c r="AL516" s="532"/>
      <c r="AM516" s="532"/>
      <c r="AN516" s="532"/>
      <c r="AO516" s="532"/>
      <c r="AP516" s="532"/>
      <c r="AQ516" s="532"/>
      <c r="AR516" s="532"/>
      <c r="AS516" s="532"/>
      <c r="AT516" s="532"/>
      <c r="AU516" s="532"/>
      <c r="AV516" s="532"/>
      <c r="AW516" s="532"/>
      <c r="AX516" s="532"/>
      <c r="AY516" s="532"/>
      <c r="AZ516" s="532"/>
      <c r="BA516" s="532"/>
      <c r="BB516" s="532"/>
      <c r="BC516" s="532"/>
      <c r="BD516" s="532"/>
      <c r="BE516" s="532"/>
      <c r="BF516" s="532"/>
      <c r="BG516" s="532"/>
      <c r="BH516" s="532"/>
      <c r="BI516" s="533"/>
    </row>
    <row r="517" spans="1:61" ht="16.5" customHeight="1" x14ac:dyDescent="0.4">
      <c r="A517" s="1"/>
      <c r="B517" s="1"/>
      <c r="C517" s="770" t="s">
        <v>141</v>
      </c>
      <c r="D517" s="301"/>
      <c r="E517" s="773" t="s">
        <v>80</v>
      </c>
      <c r="F517" s="351"/>
      <c r="G517" s="352"/>
      <c r="H517" s="462" t="s">
        <v>282</v>
      </c>
      <c r="I517" s="229"/>
      <c r="J517" s="773"/>
      <c r="K517" s="351"/>
      <c r="L517" s="351"/>
      <c r="M517" s="352"/>
      <c r="N517" s="263" t="s">
        <v>75</v>
      </c>
      <c r="O517" s="264"/>
      <c r="P517" s="264"/>
      <c r="Q517" s="264"/>
      <c r="R517" s="264"/>
      <c r="S517" s="264"/>
      <c r="T517" s="264"/>
      <c r="U517" s="264"/>
      <c r="V517" s="372"/>
      <c r="W517" s="263" t="s">
        <v>76</v>
      </c>
      <c r="X517" s="264"/>
      <c r="Y517" s="264"/>
      <c r="Z517" s="264"/>
      <c r="AA517" s="264"/>
      <c r="AB517" s="264"/>
      <c r="AC517" s="264"/>
      <c r="AD517" s="264"/>
      <c r="AE517" s="372"/>
      <c r="AF517" s="141"/>
      <c r="AG517" s="905" t="s">
        <v>141</v>
      </c>
      <c r="AH517" s="588"/>
      <c r="AI517" s="662" t="s">
        <v>80</v>
      </c>
      <c r="AJ517" s="663"/>
      <c r="AK517" s="671"/>
      <c r="AL517" s="724" t="s">
        <v>282</v>
      </c>
      <c r="AM517" s="583"/>
      <c r="AN517" s="662"/>
      <c r="AO517" s="663"/>
      <c r="AP517" s="663"/>
      <c r="AQ517" s="671"/>
      <c r="AR517" s="662" t="s">
        <v>75</v>
      </c>
      <c r="AS517" s="663"/>
      <c r="AT517" s="663"/>
      <c r="AU517" s="663"/>
      <c r="AV517" s="663"/>
      <c r="AW517" s="663"/>
      <c r="AX517" s="663"/>
      <c r="AY517" s="663"/>
      <c r="AZ517" s="671"/>
      <c r="BA517" s="662" t="s">
        <v>76</v>
      </c>
      <c r="BB517" s="663"/>
      <c r="BC517" s="663"/>
      <c r="BD517" s="663"/>
      <c r="BE517" s="663"/>
      <c r="BF517" s="663"/>
      <c r="BG517" s="663"/>
      <c r="BH517" s="663"/>
      <c r="BI517" s="671"/>
    </row>
    <row r="518" spans="1:61" ht="16.5" customHeight="1" x14ac:dyDescent="0.4">
      <c r="A518" s="1"/>
      <c r="B518" s="1"/>
      <c r="C518" s="771"/>
      <c r="D518" s="772"/>
      <c r="E518" s="774"/>
      <c r="F518" s="417"/>
      <c r="G518" s="775"/>
      <c r="H518" s="882"/>
      <c r="I518" s="883"/>
      <c r="J518" s="774"/>
      <c r="K518" s="417"/>
      <c r="L518" s="417"/>
      <c r="M518" s="775"/>
      <c r="N518" s="263" t="s">
        <v>142</v>
      </c>
      <c r="O518" s="264"/>
      <c r="P518" s="776"/>
      <c r="Q518" s="777"/>
      <c r="R518" s="777"/>
      <c r="S518" s="778"/>
      <c r="T518" s="779" t="s">
        <v>143</v>
      </c>
      <c r="U518" s="779"/>
      <c r="V518" s="780"/>
      <c r="W518" s="263" t="s">
        <v>142</v>
      </c>
      <c r="X518" s="264"/>
      <c r="Y518" s="776"/>
      <c r="Z518" s="777"/>
      <c r="AA518" s="777"/>
      <c r="AB518" s="778"/>
      <c r="AC518" s="779" t="s">
        <v>143</v>
      </c>
      <c r="AD518" s="779"/>
      <c r="AE518" s="780"/>
      <c r="AF518" s="141"/>
      <c r="AG518" s="906"/>
      <c r="AH518" s="907"/>
      <c r="AI518" s="908"/>
      <c r="AJ518" s="531"/>
      <c r="AK518" s="909"/>
      <c r="AL518" s="1018"/>
      <c r="AM518" s="1019"/>
      <c r="AN518" s="908"/>
      <c r="AO518" s="531"/>
      <c r="AP518" s="531"/>
      <c r="AQ518" s="909"/>
      <c r="AR518" s="662" t="s">
        <v>142</v>
      </c>
      <c r="AS518" s="663"/>
      <c r="AT518" s="914"/>
      <c r="AU518" s="915"/>
      <c r="AV518" s="915"/>
      <c r="AW518" s="916"/>
      <c r="AX518" s="915" t="s">
        <v>143</v>
      </c>
      <c r="AY518" s="915"/>
      <c r="AZ518" s="917"/>
      <c r="BA518" s="662" t="s">
        <v>142</v>
      </c>
      <c r="BB518" s="663"/>
      <c r="BC518" s="914"/>
      <c r="BD518" s="915"/>
      <c r="BE518" s="915"/>
      <c r="BF518" s="916"/>
      <c r="BG518" s="915" t="s">
        <v>143</v>
      </c>
      <c r="BH518" s="915"/>
      <c r="BI518" s="917"/>
    </row>
    <row r="519" spans="1:61" ht="16.5" customHeight="1" x14ac:dyDescent="0.4">
      <c r="A519" s="1"/>
      <c r="B519" s="8"/>
      <c r="C519" s="802" t="s">
        <v>144</v>
      </c>
      <c r="D519" s="419"/>
      <c r="E519" s="419"/>
      <c r="F519" s="419"/>
      <c r="G519" s="419"/>
      <c r="H519" s="419"/>
      <c r="I519" s="419"/>
      <c r="J519" s="419"/>
      <c r="K519" s="419"/>
      <c r="L519" s="419"/>
      <c r="M519" s="803"/>
      <c r="N519" s="232" t="s">
        <v>145</v>
      </c>
      <c r="O519" s="248"/>
      <c r="P519" s="248"/>
      <c r="Q519" s="248"/>
      <c r="R519" s="249"/>
      <c r="S519" s="789" t="s">
        <v>146</v>
      </c>
      <c r="T519" s="790"/>
      <c r="U519" s="818" t="s">
        <v>147</v>
      </c>
      <c r="V519" s="331"/>
      <c r="W519" s="232" t="s">
        <v>145</v>
      </c>
      <c r="X519" s="248"/>
      <c r="Y519" s="248"/>
      <c r="Z519" s="248"/>
      <c r="AA519" s="249"/>
      <c r="AB519" s="789" t="s">
        <v>146</v>
      </c>
      <c r="AC519" s="790"/>
      <c r="AD519" s="818" t="s">
        <v>147</v>
      </c>
      <c r="AE519" s="331"/>
      <c r="AF519" s="169"/>
      <c r="AG519" s="918" t="s">
        <v>144</v>
      </c>
      <c r="AH519" s="545"/>
      <c r="AI519" s="545"/>
      <c r="AJ519" s="545"/>
      <c r="AK519" s="545"/>
      <c r="AL519" s="545"/>
      <c r="AM519" s="545"/>
      <c r="AN519" s="545"/>
      <c r="AO519" s="545"/>
      <c r="AP519" s="545"/>
      <c r="AQ519" s="919"/>
      <c r="AR519" s="546" t="s">
        <v>145</v>
      </c>
      <c r="AS519" s="547"/>
      <c r="AT519" s="547"/>
      <c r="AU519" s="547"/>
      <c r="AV519" s="592"/>
      <c r="AW519" s="920" t="s">
        <v>146</v>
      </c>
      <c r="AX519" s="921"/>
      <c r="AY519" s="924" t="s">
        <v>147</v>
      </c>
      <c r="AZ519" s="554"/>
      <c r="BA519" s="546" t="s">
        <v>145</v>
      </c>
      <c r="BB519" s="547"/>
      <c r="BC519" s="547"/>
      <c r="BD519" s="547"/>
      <c r="BE519" s="592"/>
      <c r="BF519" s="920" t="s">
        <v>146</v>
      </c>
      <c r="BG519" s="921"/>
      <c r="BH519" s="924" t="s">
        <v>147</v>
      </c>
      <c r="BI519" s="554"/>
    </row>
    <row r="520" spans="1:61" ht="16.5" customHeight="1" x14ac:dyDescent="0.4">
      <c r="A520" s="1"/>
      <c r="B520" s="1"/>
      <c r="C520" s="134" t="s">
        <v>315</v>
      </c>
      <c r="D520" s="384" t="s">
        <v>148</v>
      </c>
      <c r="E520" s="384"/>
      <c r="F520" s="384"/>
      <c r="G520" s="384"/>
      <c r="H520" s="384"/>
      <c r="I520" s="384"/>
      <c r="J520" s="384"/>
      <c r="K520" s="384"/>
      <c r="L520" s="384"/>
      <c r="M520" s="758"/>
      <c r="N520" s="250"/>
      <c r="O520" s="251"/>
      <c r="P520" s="251"/>
      <c r="Q520" s="251"/>
      <c r="R520" s="252"/>
      <c r="S520" s="791"/>
      <c r="T520" s="792"/>
      <c r="U520" s="819"/>
      <c r="V520" s="333"/>
      <c r="W520" s="250"/>
      <c r="X520" s="251"/>
      <c r="Y520" s="251"/>
      <c r="Z520" s="251"/>
      <c r="AA520" s="252"/>
      <c r="AB520" s="791"/>
      <c r="AC520" s="792"/>
      <c r="AD520" s="819"/>
      <c r="AE520" s="333"/>
      <c r="AF520" s="141"/>
      <c r="AG520" s="168" t="s">
        <v>315</v>
      </c>
      <c r="AH520" s="558" t="s">
        <v>148</v>
      </c>
      <c r="AI520" s="558"/>
      <c r="AJ520" s="558"/>
      <c r="AK520" s="558"/>
      <c r="AL520" s="558"/>
      <c r="AM520" s="558"/>
      <c r="AN520" s="558"/>
      <c r="AO520" s="558"/>
      <c r="AP520" s="558"/>
      <c r="AQ520" s="926"/>
      <c r="AR520" s="548"/>
      <c r="AS520" s="549"/>
      <c r="AT520" s="549"/>
      <c r="AU520" s="549"/>
      <c r="AV520" s="593"/>
      <c r="AW520" s="922"/>
      <c r="AX520" s="923"/>
      <c r="AY520" s="925"/>
      <c r="AZ520" s="556"/>
      <c r="BA520" s="548"/>
      <c r="BB520" s="549"/>
      <c r="BC520" s="549"/>
      <c r="BD520" s="549"/>
      <c r="BE520" s="593"/>
      <c r="BF520" s="922"/>
      <c r="BG520" s="923"/>
      <c r="BH520" s="925"/>
      <c r="BI520" s="556"/>
    </row>
    <row r="521" spans="1:61" ht="16.5" customHeight="1" x14ac:dyDescent="0.4">
      <c r="A521" s="1"/>
      <c r="B521" s="1"/>
      <c r="C521" s="132" t="s">
        <v>315</v>
      </c>
      <c r="D521" s="262" t="s">
        <v>149</v>
      </c>
      <c r="E521" s="262"/>
      <c r="F521" s="262"/>
      <c r="G521" s="262"/>
      <c r="H521" s="262"/>
      <c r="I521" s="262"/>
      <c r="J521" s="262"/>
      <c r="K521" s="262"/>
      <c r="L521" s="262"/>
      <c r="M521" s="801"/>
      <c r="N521" s="798"/>
      <c r="O521" s="799"/>
      <c r="P521" s="799"/>
      <c r="Q521" s="799"/>
      <c r="R521" s="800"/>
      <c r="S521" s="859"/>
      <c r="T521" s="247"/>
      <c r="U521" s="859"/>
      <c r="V521" s="860"/>
      <c r="W521" s="798"/>
      <c r="X521" s="799"/>
      <c r="Y521" s="799"/>
      <c r="Z521" s="799"/>
      <c r="AA521" s="800"/>
      <c r="AB521" s="859"/>
      <c r="AC521" s="247"/>
      <c r="AD521" s="859"/>
      <c r="AE521" s="860"/>
      <c r="AF521" s="141"/>
      <c r="AG521" s="146" t="s">
        <v>315</v>
      </c>
      <c r="AH521" s="474" t="s">
        <v>149</v>
      </c>
      <c r="AI521" s="474"/>
      <c r="AJ521" s="474"/>
      <c r="AK521" s="474"/>
      <c r="AL521" s="474"/>
      <c r="AM521" s="474"/>
      <c r="AN521" s="474"/>
      <c r="AO521" s="474"/>
      <c r="AP521" s="474"/>
      <c r="AQ521" s="927"/>
      <c r="AR521" s="928"/>
      <c r="AS521" s="929"/>
      <c r="AT521" s="929"/>
      <c r="AU521" s="929"/>
      <c r="AV521" s="930"/>
      <c r="AW521" s="931"/>
      <c r="AX521" s="932"/>
      <c r="AY521" s="931"/>
      <c r="AZ521" s="933"/>
      <c r="BA521" s="928"/>
      <c r="BB521" s="929"/>
      <c r="BC521" s="929"/>
      <c r="BD521" s="929"/>
      <c r="BE521" s="930"/>
      <c r="BF521" s="931"/>
      <c r="BG521" s="932"/>
      <c r="BH521" s="931"/>
      <c r="BI521" s="933"/>
    </row>
    <row r="522" spans="1:61" ht="16.5" customHeight="1" x14ac:dyDescent="0.4">
      <c r="A522" s="1"/>
      <c r="B522" s="1"/>
      <c r="C522" s="132" t="s">
        <v>315</v>
      </c>
      <c r="D522" s="262" t="s">
        <v>150</v>
      </c>
      <c r="E522" s="262"/>
      <c r="F522" s="262"/>
      <c r="G522" s="262"/>
      <c r="H522" s="262"/>
      <c r="I522" s="262"/>
      <c r="J522" s="262"/>
      <c r="K522" s="262"/>
      <c r="L522" s="262"/>
      <c r="M522" s="801"/>
      <c r="N522" s="793"/>
      <c r="O522" s="794"/>
      <c r="P522" s="794"/>
      <c r="Q522" s="794"/>
      <c r="R522" s="795"/>
      <c r="S522" s="796"/>
      <c r="T522" s="797"/>
      <c r="U522" s="796"/>
      <c r="V522" s="808"/>
      <c r="W522" s="793"/>
      <c r="X522" s="794"/>
      <c r="Y522" s="794"/>
      <c r="Z522" s="794"/>
      <c r="AA522" s="795"/>
      <c r="AB522" s="796"/>
      <c r="AC522" s="797"/>
      <c r="AD522" s="796"/>
      <c r="AE522" s="808"/>
      <c r="AF522" s="141"/>
      <c r="AG522" s="146" t="s">
        <v>315</v>
      </c>
      <c r="AH522" s="474" t="s">
        <v>150</v>
      </c>
      <c r="AI522" s="474"/>
      <c r="AJ522" s="474"/>
      <c r="AK522" s="474"/>
      <c r="AL522" s="474"/>
      <c r="AM522" s="474"/>
      <c r="AN522" s="474"/>
      <c r="AO522" s="474"/>
      <c r="AP522" s="474"/>
      <c r="AQ522" s="927"/>
      <c r="AR522" s="934"/>
      <c r="AS522" s="935"/>
      <c r="AT522" s="935"/>
      <c r="AU522" s="935"/>
      <c r="AV522" s="936"/>
      <c r="AW522" s="937"/>
      <c r="AX522" s="571"/>
      <c r="AY522" s="937"/>
      <c r="AZ522" s="938"/>
      <c r="BA522" s="934"/>
      <c r="BB522" s="935"/>
      <c r="BC522" s="935"/>
      <c r="BD522" s="935"/>
      <c r="BE522" s="936"/>
      <c r="BF522" s="937"/>
      <c r="BG522" s="571"/>
      <c r="BH522" s="937"/>
      <c r="BI522" s="938"/>
    </row>
    <row r="523" spans="1:61" ht="16.5" customHeight="1" x14ac:dyDescent="0.4">
      <c r="A523" s="1"/>
      <c r="B523" s="1"/>
      <c r="C523" s="2"/>
      <c r="D523" s="15" t="s">
        <v>151</v>
      </c>
      <c r="E523" s="417"/>
      <c r="F523" s="417"/>
      <c r="G523" s="417"/>
      <c r="H523" s="417"/>
      <c r="I523" s="417"/>
      <c r="J523" s="417"/>
      <c r="K523" s="417"/>
      <c r="L523" s="10" t="s">
        <v>152</v>
      </c>
      <c r="M523" s="8"/>
      <c r="N523" s="297" t="s">
        <v>153</v>
      </c>
      <c r="O523" s="233"/>
      <c r="P523" s="829"/>
      <c r="Q523" s="831"/>
      <c r="R523" s="832"/>
      <c r="S523" s="833"/>
      <c r="T523" s="837" t="s">
        <v>154</v>
      </c>
      <c r="U523" s="228"/>
      <c r="V523" s="229"/>
      <c r="W523" s="297" t="s">
        <v>153</v>
      </c>
      <c r="X523" s="233"/>
      <c r="Y523" s="829"/>
      <c r="Z523" s="831"/>
      <c r="AA523" s="832"/>
      <c r="AB523" s="833"/>
      <c r="AC523" s="837" t="s">
        <v>154</v>
      </c>
      <c r="AD523" s="228"/>
      <c r="AE523" s="229"/>
      <c r="AF523" s="141"/>
      <c r="AG523" s="147"/>
      <c r="AH523" s="148" t="s">
        <v>151</v>
      </c>
      <c r="AI523" s="531"/>
      <c r="AJ523" s="531"/>
      <c r="AK523" s="531"/>
      <c r="AL523" s="531"/>
      <c r="AM523" s="531"/>
      <c r="AN523" s="531"/>
      <c r="AO523" s="531"/>
      <c r="AP523" s="149" t="s">
        <v>152</v>
      </c>
      <c r="AQ523" s="169"/>
      <c r="AR523" s="573" t="s">
        <v>153</v>
      </c>
      <c r="AS523" s="574"/>
      <c r="AT523" s="939"/>
      <c r="AU523" s="941"/>
      <c r="AV523" s="942"/>
      <c r="AW523" s="943"/>
      <c r="AX523" s="947" t="s">
        <v>154</v>
      </c>
      <c r="AY523" s="582"/>
      <c r="AZ523" s="583"/>
      <c r="BA523" s="573" t="s">
        <v>153</v>
      </c>
      <c r="BB523" s="574"/>
      <c r="BC523" s="939"/>
      <c r="BD523" s="941"/>
      <c r="BE523" s="942"/>
      <c r="BF523" s="943"/>
      <c r="BG523" s="947" t="s">
        <v>154</v>
      </c>
      <c r="BH523" s="582"/>
      <c r="BI523" s="583"/>
    </row>
    <row r="524" spans="1:61" ht="16.5" customHeight="1" x14ac:dyDescent="0.4">
      <c r="A524" s="1"/>
      <c r="B524" s="1"/>
      <c r="C524" s="16"/>
      <c r="D524" s="17"/>
      <c r="E524" s="17"/>
      <c r="F524" s="17"/>
      <c r="G524" s="17"/>
      <c r="H524" s="17"/>
      <c r="I524" s="17"/>
      <c r="J524" s="17"/>
      <c r="K524" s="17"/>
      <c r="L524" s="17"/>
      <c r="M524" s="9"/>
      <c r="N524" s="234"/>
      <c r="O524" s="235"/>
      <c r="P524" s="830"/>
      <c r="Q524" s="834"/>
      <c r="R524" s="835"/>
      <c r="S524" s="836"/>
      <c r="T524" s="838"/>
      <c r="U524" s="230"/>
      <c r="V524" s="231"/>
      <c r="W524" s="234"/>
      <c r="X524" s="235"/>
      <c r="Y524" s="830"/>
      <c r="Z524" s="834"/>
      <c r="AA524" s="835"/>
      <c r="AB524" s="836"/>
      <c r="AC524" s="838"/>
      <c r="AD524" s="230"/>
      <c r="AE524" s="231"/>
      <c r="AF524" s="141"/>
      <c r="AG524" s="150"/>
      <c r="AH524" s="151"/>
      <c r="AI524" s="151"/>
      <c r="AJ524" s="151"/>
      <c r="AK524" s="151"/>
      <c r="AL524" s="151"/>
      <c r="AM524" s="151"/>
      <c r="AN524" s="151"/>
      <c r="AO524" s="151"/>
      <c r="AP524" s="151"/>
      <c r="AQ524" s="116"/>
      <c r="AR524" s="575"/>
      <c r="AS524" s="507"/>
      <c r="AT524" s="940"/>
      <c r="AU524" s="944"/>
      <c r="AV524" s="945"/>
      <c r="AW524" s="946"/>
      <c r="AX524" s="948"/>
      <c r="AY524" s="584"/>
      <c r="AZ524" s="585"/>
      <c r="BA524" s="575"/>
      <c r="BB524" s="507"/>
      <c r="BC524" s="940"/>
      <c r="BD524" s="944"/>
      <c r="BE524" s="945"/>
      <c r="BF524" s="946"/>
      <c r="BG524" s="948"/>
      <c r="BH524" s="584"/>
      <c r="BI524" s="585"/>
    </row>
    <row r="525" spans="1:61" ht="16.5" customHeight="1" x14ac:dyDescent="0.4">
      <c r="A525" s="1"/>
      <c r="B525" s="1"/>
      <c r="C525" s="815" t="s">
        <v>155</v>
      </c>
      <c r="D525" s="816"/>
      <c r="E525" s="816"/>
      <c r="F525" s="816"/>
      <c r="G525" s="816"/>
      <c r="H525" s="816"/>
      <c r="I525" s="816"/>
      <c r="J525" s="816"/>
      <c r="K525" s="816"/>
      <c r="L525" s="816"/>
      <c r="M525" s="817"/>
      <c r="N525" s="232" t="s">
        <v>145</v>
      </c>
      <c r="O525" s="248"/>
      <c r="P525" s="248"/>
      <c r="Q525" s="248"/>
      <c r="R525" s="248"/>
      <c r="S525" s="249"/>
      <c r="T525" s="299" t="s">
        <v>147</v>
      </c>
      <c r="U525" s="300"/>
      <c r="V525" s="301"/>
      <c r="W525" s="232" t="s">
        <v>145</v>
      </c>
      <c r="X525" s="248"/>
      <c r="Y525" s="248"/>
      <c r="Z525" s="248"/>
      <c r="AA525" s="248"/>
      <c r="AB525" s="249"/>
      <c r="AC525" s="300" t="s">
        <v>147</v>
      </c>
      <c r="AD525" s="300"/>
      <c r="AE525" s="301"/>
      <c r="AF525" s="141"/>
      <c r="AG525" s="949" t="s">
        <v>155</v>
      </c>
      <c r="AH525" s="950"/>
      <c r="AI525" s="950"/>
      <c r="AJ525" s="950"/>
      <c r="AK525" s="950"/>
      <c r="AL525" s="950"/>
      <c r="AM525" s="950"/>
      <c r="AN525" s="950"/>
      <c r="AO525" s="950"/>
      <c r="AP525" s="950"/>
      <c r="AQ525" s="951"/>
      <c r="AR525" s="546" t="s">
        <v>145</v>
      </c>
      <c r="AS525" s="547"/>
      <c r="AT525" s="547"/>
      <c r="AU525" s="547"/>
      <c r="AV525" s="547"/>
      <c r="AW525" s="592"/>
      <c r="AX525" s="586" t="s">
        <v>147</v>
      </c>
      <c r="AY525" s="587"/>
      <c r="AZ525" s="588"/>
      <c r="BA525" s="546" t="s">
        <v>145</v>
      </c>
      <c r="BB525" s="547"/>
      <c r="BC525" s="547"/>
      <c r="BD525" s="547"/>
      <c r="BE525" s="547"/>
      <c r="BF525" s="592"/>
      <c r="BG525" s="587" t="s">
        <v>147</v>
      </c>
      <c r="BH525" s="587"/>
      <c r="BI525" s="588"/>
    </row>
    <row r="526" spans="1:61" ht="16.5" customHeight="1" x14ac:dyDescent="0.4">
      <c r="A526" s="1"/>
      <c r="B526" s="1"/>
      <c r="C526" s="134" t="s">
        <v>315</v>
      </c>
      <c r="D526" s="384" t="s">
        <v>156</v>
      </c>
      <c r="E526" s="384"/>
      <c r="F526" s="384"/>
      <c r="G526" s="384"/>
      <c r="H526" s="384"/>
      <c r="I526" s="384"/>
      <c r="J526" s="384"/>
      <c r="K526" s="384"/>
      <c r="L526" s="384"/>
      <c r="M526" s="758"/>
      <c r="N526" s="250"/>
      <c r="O526" s="251"/>
      <c r="P526" s="251"/>
      <c r="Q526" s="251"/>
      <c r="R526" s="251"/>
      <c r="S526" s="252"/>
      <c r="T526" s="302"/>
      <c r="U526" s="303"/>
      <c r="V526" s="304"/>
      <c r="W526" s="250"/>
      <c r="X526" s="251"/>
      <c r="Y526" s="251"/>
      <c r="Z526" s="251"/>
      <c r="AA526" s="251"/>
      <c r="AB526" s="252"/>
      <c r="AC526" s="303"/>
      <c r="AD526" s="303"/>
      <c r="AE526" s="304"/>
      <c r="AF526" s="141"/>
      <c r="AG526" s="168" t="s">
        <v>315</v>
      </c>
      <c r="AH526" s="558" t="s">
        <v>156</v>
      </c>
      <c r="AI526" s="558"/>
      <c r="AJ526" s="558"/>
      <c r="AK526" s="558"/>
      <c r="AL526" s="558"/>
      <c r="AM526" s="558"/>
      <c r="AN526" s="558"/>
      <c r="AO526" s="558"/>
      <c r="AP526" s="558"/>
      <c r="AQ526" s="926"/>
      <c r="AR526" s="548"/>
      <c r="AS526" s="549"/>
      <c r="AT526" s="549"/>
      <c r="AU526" s="549"/>
      <c r="AV526" s="549"/>
      <c r="AW526" s="593"/>
      <c r="AX526" s="589"/>
      <c r="AY526" s="590"/>
      <c r="AZ526" s="591"/>
      <c r="BA526" s="548"/>
      <c r="BB526" s="549"/>
      <c r="BC526" s="549"/>
      <c r="BD526" s="549"/>
      <c r="BE526" s="549"/>
      <c r="BF526" s="593"/>
      <c r="BG526" s="590"/>
      <c r="BH526" s="590"/>
      <c r="BI526" s="591"/>
    </row>
    <row r="527" spans="1:61" ht="16.5" customHeight="1" x14ac:dyDescent="0.4">
      <c r="A527" s="1"/>
      <c r="B527" s="1"/>
      <c r="C527" s="132" t="s">
        <v>315</v>
      </c>
      <c r="D527" s="262" t="s">
        <v>157</v>
      </c>
      <c r="E527" s="262"/>
      <c r="F527" s="262"/>
      <c r="G527" s="262"/>
      <c r="H527" s="262"/>
      <c r="I527" s="262"/>
      <c r="J527" s="262"/>
      <c r="K527" s="262"/>
      <c r="L527" s="262"/>
      <c r="M527" s="801"/>
      <c r="N527" s="749"/>
      <c r="O527" s="750"/>
      <c r="P527" s="750"/>
      <c r="Q527" s="750"/>
      <c r="R527" s="750"/>
      <c r="S527" s="751"/>
      <c r="T527" s="755"/>
      <c r="U527" s="756"/>
      <c r="V527" s="757"/>
      <c r="W527" s="749"/>
      <c r="X527" s="750"/>
      <c r="Y527" s="750"/>
      <c r="Z527" s="750"/>
      <c r="AA527" s="750"/>
      <c r="AB527" s="751"/>
      <c r="AC527" s="755"/>
      <c r="AD527" s="756"/>
      <c r="AE527" s="757"/>
      <c r="AF527" s="141"/>
      <c r="AG527" s="146" t="s">
        <v>315</v>
      </c>
      <c r="AH527" s="474" t="s">
        <v>157</v>
      </c>
      <c r="AI527" s="474"/>
      <c r="AJ527" s="474"/>
      <c r="AK527" s="474"/>
      <c r="AL527" s="474"/>
      <c r="AM527" s="474"/>
      <c r="AN527" s="474"/>
      <c r="AO527" s="474"/>
      <c r="AP527" s="474"/>
      <c r="AQ527" s="927"/>
      <c r="AR527" s="952"/>
      <c r="AS527" s="953"/>
      <c r="AT527" s="953"/>
      <c r="AU527" s="953"/>
      <c r="AV527" s="953"/>
      <c r="AW527" s="954"/>
      <c r="AX527" s="955"/>
      <c r="AY527" s="956"/>
      <c r="AZ527" s="957"/>
      <c r="BA527" s="952"/>
      <c r="BB527" s="953"/>
      <c r="BC527" s="953"/>
      <c r="BD527" s="953"/>
      <c r="BE527" s="953"/>
      <c r="BF527" s="954"/>
      <c r="BG527" s="955"/>
      <c r="BH527" s="956"/>
      <c r="BI527" s="957"/>
    </row>
    <row r="528" spans="1:61" ht="16.5" customHeight="1" x14ac:dyDescent="0.4">
      <c r="A528" s="1"/>
      <c r="B528" s="1"/>
      <c r="C528" s="132" t="s">
        <v>315</v>
      </c>
      <c r="D528" s="262" t="s">
        <v>158</v>
      </c>
      <c r="E528" s="262"/>
      <c r="F528" s="262"/>
      <c r="G528" s="262"/>
      <c r="H528" s="262"/>
      <c r="I528" s="262"/>
      <c r="J528" s="262"/>
      <c r="K528" s="262"/>
      <c r="L528" s="262"/>
      <c r="M528" s="801"/>
      <c r="N528" s="743"/>
      <c r="O528" s="744"/>
      <c r="P528" s="744"/>
      <c r="Q528" s="744"/>
      <c r="R528" s="744"/>
      <c r="S528" s="745"/>
      <c r="T528" s="746"/>
      <c r="U528" s="747"/>
      <c r="V528" s="748"/>
      <c r="W528" s="743"/>
      <c r="X528" s="744"/>
      <c r="Y528" s="744"/>
      <c r="Z528" s="744"/>
      <c r="AA528" s="744"/>
      <c r="AB528" s="745"/>
      <c r="AC528" s="746"/>
      <c r="AD528" s="747"/>
      <c r="AE528" s="748"/>
      <c r="AF528" s="141"/>
      <c r="AG528" s="146" t="s">
        <v>315</v>
      </c>
      <c r="AH528" s="474" t="s">
        <v>158</v>
      </c>
      <c r="AI528" s="474"/>
      <c r="AJ528" s="474"/>
      <c r="AK528" s="474"/>
      <c r="AL528" s="474"/>
      <c r="AM528" s="474"/>
      <c r="AN528" s="474"/>
      <c r="AO528" s="474"/>
      <c r="AP528" s="474"/>
      <c r="AQ528" s="927"/>
      <c r="AR528" s="958"/>
      <c r="AS528" s="959"/>
      <c r="AT528" s="959"/>
      <c r="AU528" s="959"/>
      <c r="AV528" s="959"/>
      <c r="AW528" s="960"/>
      <c r="AX528" s="961"/>
      <c r="AY528" s="962"/>
      <c r="AZ528" s="963"/>
      <c r="BA528" s="958"/>
      <c r="BB528" s="959"/>
      <c r="BC528" s="959"/>
      <c r="BD528" s="959"/>
      <c r="BE528" s="959"/>
      <c r="BF528" s="960"/>
      <c r="BG528" s="961"/>
      <c r="BH528" s="962"/>
      <c r="BI528" s="963"/>
    </row>
    <row r="529" spans="1:61" ht="16.5" customHeight="1" x14ac:dyDescent="0.4">
      <c r="A529" s="1"/>
      <c r="B529" s="1"/>
      <c r="C529" s="132" t="s">
        <v>315</v>
      </c>
      <c r="D529" s="262" t="s">
        <v>150</v>
      </c>
      <c r="E529" s="262"/>
      <c r="F529" s="262"/>
      <c r="G529" s="262"/>
      <c r="H529" s="262"/>
      <c r="I529" s="262"/>
      <c r="J529" s="262"/>
      <c r="K529" s="262"/>
      <c r="L529" s="262"/>
      <c r="M529" s="801"/>
      <c r="N529" s="856"/>
      <c r="O529" s="857"/>
      <c r="P529" s="857"/>
      <c r="Q529" s="857"/>
      <c r="R529" s="857"/>
      <c r="S529" s="858"/>
      <c r="T529" s="840"/>
      <c r="U529" s="841"/>
      <c r="V529" s="842"/>
      <c r="W529" s="856"/>
      <c r="X529" s="857"/>
      <c r="Y529" s="857"/>
      <c r="Z529" s="857"/>
      <c r="AA529" s="857"/>
      <c r="AB529" s="858"/>
      <c r="AC529" s="840"/>
      <c r="AD529" s="841"/>
      <c r="AE529" s="842"/>
      <c r="AF529" s="141"/>
      <c r="AG529" s="146" t="s">
        <v>315</v>
      </c>
      <c r="AH529" s="474" t="s">
        <v>150</v>
      </c>
      <c r="AI529" s="474"/>
      <c r="AJ529" s="474"/>
      <c r="AK529" s="474"/>
      <c r="AL529" s="474"/>
      <c r="AM529" s="474"/>
      <c r="AN529" s="474"/>
      <c r="AO529" s="474"/>
      <c r="AP529" s="474"/>
      <c r="AQ529" s="927"/>
      <c r="AR529" s="964"/>
      <c r="AS529" s="965"/>
      <c r="AT529" s="965"/>
      <c r="AU529" s="965"/>
      <c r="AV529" s="965"/>
      <c r="AW529" s="966"/>
      <c r="AX529" s="967"/>
      <c r="AY529" s="968"/>
      <c r="AZ529" s="969"/>
      <c r="BA529" s="964"/>
      <c r="BB529" s="965"/>
      <c r="BC529" s="965"/>
      <c r="BD529" s="965"/>
      <c r="BE529" s="965"/>
      <c r="BF529" s="966"/>
      <c r="BG529" s="967"/>
      <c r="BH529" s="968"/>
      <c r="BI529" s="969"/>
    </row>
    <row r="530" spans="1:61" ht="16.5" customHeight="1" x14ac:dyDescent="0.4">
      <c r="A530" s="1"/>
      <c r="B530" s="1"/>
      <c r="C530" s="2"/>
      <c r="D530" s="15" t="s">
        <v>151</v>
      </c>
      <c r="E530" s="262"/>
      <c r="F530" s="262"/>
      <c r="G530" s="262"/>
      <c r="H530" s="262"/>
      <c r="I530" s="262"/>
      <c r="J530" s="262"/>
      <c r="K530" s="262"/>
      <c r="L530" s="10" t="s">
        <v>152</v>
      </c>
      <c r="M530" s="8"/>
      <c r="N530" s="232" t="s">
        <v>159</v>
      </c>
      <c r="O530" s="248"/>
      <c r="P530" s="249"/>
      <c r="Q530" s="408"/>
      <c r="R530" s="409"/>
      <c r="S530" s="410"/>
      <c r="T530" s="837" t="s">
        <v>154</v>
      </c>
      <c r="U530" s="228"/>
      <c r="V530" s="229"/>
      <c r="W530" s="232" t="s">
        <v>159</v>
      </c>
      <c r="X530" s="248"/>
      <c r="Y530" s="249"/>
      <c r="Z530" s="831"/>
      <c r="AA530" s="832"/>
      <c r="AB530" s="833"/>
      <c r="AC530" s="837" t="s">
        <v>154</v>
      </c>
      <c r="AD530" s="228"/>
      <c r="AE530" s="229"/>
      <c r="AF530" s="141"/>
      <c r="AG530" s="147"/>
      <c r="AH530" s="148" t="s">
        <v>151</v>
      </c>
      <c r="AI530" s="474"/>
      <c r="AJ530" s="474"/>
      <c r="AK530" s="474"/>
      <c r="AL530" s="474"/>
      <c r="AM530" s="474"/>
      <c r="AN530" s="474"/>
      <c r="AO530" s="474"/>
      <c r="AP530" s="149" t="s">
        <v>152</v>
      </c>
      <c r="AQ530" s="169"/>
      <c r="AR530" s="546" t="s">
        <v>159</v>
      </c>
      <c r="AS530" s="547"/>
      <c r="AT530" s="592"/>
      <c r="AU530" s="970"/>
      <c r="AV530" s="574"/>
      <c r="AW530" s="939"/>
      <c r="AX530" s="947" t="s">
        <v>154</v>
      </c>
      <c r="AY530" s="582"/>
      <c r="AZ530" s="583"/>
      <c r="BA530" s="546" t="s">
        <v>159</v>
      </c>
      <c r="BB530" s="547"/>
      <c r="BC530" s="592"/>
      <c r="BD530" s="941"/>
      <c r="BE530" s="942"/>
      <c r="BF530" s="943"/>
      <c r="BG530" s="947" t="s">
        <v>154</v>
      </c>
      <c r="BH530" s="582"/>
      <c r="BI530" s="583"/>
    </row>
    <row r="531" spans="1:61" ht="16.5" customHeight="1" x14ac:dyDescent="0.4">
      <c r="A531" s="1"/>
      <c r="B531" s="1"/>
      <c r="C531" s="16"/>
      <c r="D531" s="17"/>
      <c r="E531" s="17"/>
      <c r="F531" s="17"/>
      <c r="G531" s="17"/>
      <c r="H531" s="17"/>
      <c r="I531" s="17"/>
      <c r="J531" s="17"/>
      <c r="K531" s="17"/>
      <c r="L531" s="17"/>
      <c r="M531" s="9"/>
      <c r="N531" s="250"/>
      <c r="O531" s="251"/>
      <c r="P531" s="252"/>
      <c r="Q531" s="411"/>
      <c r="R531" s="278"/>
      <c r="S531" s="412"/>
      <c r="T531" s="838"/>
      <c r="U531" s="230"/>
      <c r="V531" s="231"/>
      <c r="W531" s="250"/>
      <c r="X531" s="251"/>
      <c r="Y531" s="252"/>
      <c r="Z531" s="834"/>
      <c r="AA531" s="835"/>
      <c r="AB531" s="836"/>
      <c r="AC531" s="838"/>
      <c r="AD531" s="230"/>
      <c r="AE531" s="231"/>
      <c r="AF531" s="141"/>
      <c r="AG531" s="150"/>
      <c r="AH531" s="151"/>
      <c r="AI531" s="151"/>
      <c r="AJ531" s="151"/>
      <c r="AK531" s="151"/>
      <c r="AL531" s="151"/>
      <c r="AM531" s="151"/>
      <c r="AN531" s="151"/>
      <c r="AO531" s="151"/>
      <c r="AP531" s="151"/>
      <c r="AQ531" s="116"/>
      <c r="AR531" s="548"/>
      <c r="AS531" s="549"/>
      <c r="AT531" s="593"/>
      <c r="AU531" s="971"/>
      <c r="AV531" s="507"/>
      <c r="AW531" s="940"/>
      <c r="AX531" s="948"/>
      <c r="AY531" s="584"/>
      <c r="AZ531" s="585"/>
      <c r="BA531" s="548"/>
      <c r="BB531" s="549"/>
      <c r="BC531" s="593"/>
      <c r="BD531" s="944"/>
      <c r="BE531" s="945"/>
      <c r="BF531" s="946"/>
      <c r="BG531" s="948"/>
      <c r="BH531" s="584"/>
      <c r="BI531" s="585"/>
    </row>
    <row r="532" spans="1:61" ht="16.5" customHeight="1" x14ac:dyDescent="0.4">
      <c r="A532" s="1"/>
      <c r="B532" s="1"/>
      <c r="C532" s="385" t="s">
        <v>160</v>
      </c>
      <c r="D532" s="386"/>
      <c r="E532" s="386"/>
      <c r="F532" s="386"/>
      <c r="G532" s="386"/>
      <c r="H532" s="386"/>
      <c r="I532" s="386"/>
      <c r="J532" s="386"/>
      <c r="K532" s="386"/>
      <c r="L532" s="386"/>
      <c r="M532" s="423"/>
      <c r="N532" s="752" t="s">
        <v>145</v>
      </c>
      <c r="O532" s="753"/>
      <c r="P532" s="753"/>
      <c r="Q532" s="753"/>
      <c r="R532" s="754"/>
      <c r="S532" s="130" t="s">
        <v>161</v>
      </c>
      <c r="T532" s="787" t="s">
        <v>356</v>
      </c>
      <c r="U532" s="788"/>
      <c r="V532" s="392"/>
      <c r="W532" s="236" t="s">
        <v>145</v>
      </c>
      <c r="X532" s="237"/>
      <c r="Y532" s="237"/>
      <c r="Z532" s="237"/>
      <c r="AA532" s="238"/>
      <c r="AB532" s="130" t="s">
        <v>161</v>
      </c>
      <c r="AC532" s="787" t="s">
        <v>357</v>
      </c>
      <c r="AD532" s="788"/>
      <c r="AE532" s="392"/>
      <c r="AF532" s="141"/>
      <c r="AG532" s="618" t="s">
        <v>160</v>
      </c>
      <c r="AH532" s="619"/>
      <c r="AI532" s="619"/>
      <c r="AJ532" s="619"/>
      <c r="AK532" s="619"/>
      <c r="AL532" s="619"/>
      <c r="AM532" s="619"/>
      <c r="AN532" s="619"/>
      <c r="AO532" s="619"/>
      <c r="AP532" s="619"/>
      <c r="AQ532" s="692"/>
      <c r="AR532" s="972" t="s">
        <v>145</v>
      </c>
      <c r="AS532" s="973"/>
      <c r="AT532" s="973"/>
      <c r="AU532" s="973"/>
      <c r="AV532" s="974"/>
      <c r="AW532" s="155" t="s">
        <v>161</v>
      </c>
      <c r="AX532" s="787" t="s">
        <v>356</v>
      </c>
      <c r="AY532" s="788"/>
      <c r="AZ532" s="392"/>
      <c r="BA532" s="236" t="s">
        <v>145</v>
      </c>
      <c r="BB532" s="237"/>
      <c r="BC532" s="237"/>
      <c r="BD532" s="237"/>
      <c r="BE532" s="238"/>
      <c r="BF532" s="130" t="s">
        <v>161</v>
      </c>
      <c r="BG532" s="787" t="s">
        <v>357</v>
      </c>
      <c r="BH532" s="788"/>
      <c r="BI532" s="392"/>
    </row>
    <row r="533" spans="1:61" ht="16.5" customHeight="1" x14ac:dyDescent="0.4">
      <c r="A533" s="1"/>
      <c r="B533" s="1"/>
      <c r="C533" s="429" t="s">
        <v>162</v>
      </c>
      <c r="D533" s="430"/>
      <c r="E533" s="430"/>
      <c r="F533" s="430"/>
      <c r="G533" s="430"/>
      <c r="H533" s="430"/>
      <c r="I533" s="430"/>
      <c r="J533" s="430"/>
      <c r="K533" s="430"/>
      <c r="L533" s="430"/>
      <c r="M533" s="759"/>
      <c r="N533" s="749"/>
      <c r="O533" s="750"/>
      <c r="P533" s="750"/>
      <c r="Q533" s="750"/>
      <c r="R533" s="751"/>
      <c r="S533" s="126"/>
      <c r="T533" s="755"/>
      <c r="U533" s="756"/>
      <c r="V533" s="757"/>
      <c r="W533" s="749"/>
      <c r="X533" s="750"/>
      <c r="Y533" s="750"/>
      <c r="Z533" s="750"/>
      <c r="AA533" s="751"/>
      <c r="AB533" s="127"/>
      <c r="AC533" s="389"/>
      <c r="AD533" s="390"/>
      <c r="AE533" s="391"/>
      <c r="AF533" s="141"/>
      <c r="AG533" s="626" t="s">
        <v>162</v>
      </c>
      <c r="AH533" s="627"/>
      <c r="AI533" s="627"/>
      <c r="AJ533" s="627"/>
      <c r="AK533" s="627"/>
      <c r="AL533" s="627"/>
      <c r="AM533" s="627"/>
      <c r="AN533" s="627"/>
      <c r="AO533" s="627"/>
      <c r="AP533" s="627"/>
      <c r="AQ533" s="975"/>
      <c r="AR533" s="952"/>
      <c r="AS533" s="953"/>
      <c r="AT533" s="953"/>
      <c r="AU533" s="953"/>
      <c r="AV533" s="954"/>
      <c r="AW533" s="170"/>
      <c r="AX533" s="955"/>
      <c r="AY533" s="956"/>
      <c r="AZ533" s="957"/>
      <c r="BA533" s="952"/>
      <c r="BB533" s="953"/>
      <c r="BC533" s="953"/>
      <c r="BD533" s="953"/>
      <c r="BE533" s="954"/>
      <c r="BF533" s="171"/>
      <c r="BG533" s="976"/>
      <c r="BH533" s="977"/>
      <c r="BI533" s="978"/>
    </row>
    <row r="534" spans="1:61" ht="16.5" customHeight="1" x14ac:dyDescent="0.4">
      <c r="A534" s="1"/>
      <c r="B534" s="8"/>
      <c r="C534" s="131" t="s">
        <v>315</v>
      </c>
      <c r="D534" s="384" t="s">
        <v>163</v>
      </c>
      <c r="E534" s="384"/>
      <c r="F534" s="384"/>
      <c r="G534" s="384"/>
      <c r="H534" s="384"/>
      <c r="I534" s="384"/>
      <c r="J534" s="384"/>
      <c r="K534" s="384"/>
      <c r="L534" s="384"/>
      <c r="M534" s="758"/>
      <c r="N534" s="743"/>
      <c r="O534" s="744"/>
      <c r="P534" s="744"/>
      <c r="Q534" s="744"/>
      <c r="R534" s="745"/>
      <c r="S534" s="128"/>
      <c r="T534" s="746"/>
      <c r="U534" s="747"/>
      <c r="V534" s="748"/>
      <c r="W534" s="743"/>
      <c r="X534" s="744"/>
      <c r="Y534" s="744"/>
      <c r="Z534" s="744"/>
      <c r="AA534" s="745"/>
      <c r="AB534" s="129"/>
      <c r="AC534" s="275"/>
      <c r="AD534" s="276"/>
      <c r="AE534" s="277"/>
      <c r="AF534" s="169"/>
      <c r="AG534" s="152" t="s">
        <v>315</v>
      </c>
      <c r="AH534" s="558" t="s">
        <v>163</v>
      </c>
      <c r="AI534" s="558"/>
      <c r="AJ534" s="558"/>
      <c r="AK534" s="558"/>
      <c r="AL534" s="558"/>
      <c r="AM534" s="558"/>
      <c r="AN534" s="558"/>
      <c r="AO534" s="558"/>
      <c r="AP534" s="558"/>
      <c r="AQ534" s="926"/>
      <c r="AR534" s="958"/>
      <c r="AS534" s="959"/>
      <c r="AT534" s="959"/>
      <c r="AU534" s="959"/>
      <c r="AV534" s="960"/>
      <c r="AW534" s="172"/>
      <c r="AX534" s="961"/>
      <c r="AY534" s="962"/>
      <c r="AZ534" s="963"/>
      <c r="BA534" s="958"/>
      <c r="BB534" s="959"/>
      <c r="BC534" s="959"/>
      <c r="BD534" s="959"/>
      <c r="BE534" s="960"/>
      <c r="BF534" s="173"/>
      <c r="BG534" s="644"/>
      <c r="BH534" s="645"/>
      <c r="BI534" s="646"/>
    </row>
    <row r="535" spans="1:61" ht="16.5" customHeight="1" x14ac:dyDescent="0.4">
      <c r="A535" s="1"/>
      <c r="B535" s="8"/>
      <c r="C535" s="132" t="s">
        <v>315</v>
      </c>
      <c r="D535" s="262" t="s">
        <v>164</v>
      </c>
      <c r="E535" s="262"/>
      <c r="F535" s="262"/>
      <c r="G535" s="262"/>
      <c r="H535" s="262"/>
      <c r="I535" s="262"/>
      <c r="J535" s="262"/>
      <c r="K535" s="262"/>
      <c r="L535" s="262"/>
      <c r="M535" s="801"/>
      <c r="N535" s="743"/>
      <c r="O535" s="744"/>
      <c r="P535" s="744"/>
      <c r="Q535" s="744"/>
      <c r="R535" s="745"/>
      <c r="S535" s="128"/>
      <c r="T535" s="746"/>
      <c r="U535" s="747"/>
      <c r="V535" s="748"/>
      <c r="W535" s="743"/>
      <c r="X535" s="744"/>
      <c r="Y535" s="744"/>
      <c r="Z535" s="744"/>
      <c r="AA535" s="745"/>
      <c r="AB535" s="129"/>
      <c r="AC535" s="275"/>
      <c r="AD535" s="276"/>
      <c r="AE535" s="277"/>
      <c r="AF535" s="169"/>
      <c r="AG535" s="146" t="s">
        <v>315</v>
      </c>
      <c r="AH535" s="474" t="s">
        <v>164</v>
      </c>
      <c r="AI535" s="474"/>
      <c r="AJ535" s="474"/>
      <c r="AK535" s="474"/>
      <c r="AL535" s="474"/>
      <c r="AM535" s="474"/>
      <c r="AN535" s="474"/>
      <c r="AO535" s="474"/>
      <c r="AP535" s="474"/>
      <c r="AQ535" s="927"/>
      <c r="AR535" s="958"/>
      <c r="AS535" s="959"/>
      <c r="AT535" s="959"/>
      <c r="AU535" s="959"/>
      <c r="AV535" s="960"/>
      <c r="AW535" s="172"/>
      <c r="AX535" s="961"/>
      <c r="AY535" s="962"/>
      <c r="AZ535" s="963"/>
      <c r="BA535" s="958"/>
      <c r="BB535" s="959"/>
      <c r="BC535" s="959"/>
      <c r="BD535" s="959"/>
      <c r="BE535" s="960"/>
      <c r="BF535" s="173"/>
      <c r="BG535" s="644"/>
      <c r="BH535" s="645"/>
      <c r="BI535" s="646"/>
    </row>
    <row r="536" spans="1:61" ht="16.5" customHeight="1" x14ac:dyDescent="0.4">
      <c r="A536" s="1"/>
      <c r="B536" s="8"/>
      <c r="C536" s="132" t="s">
        <v>315</v>
      </c>
      <c r="D536" s="262" t="s">
        <v>165</v>
      </c>
      <c r="E536" s="262"/>
      <c r="F536" s="262"/>
      <c r="G536" s="262"/>
      <c r="H536" s="262"/>
      <c r="I536" s="262"/>
      <c r="J536" s="262"/>
      <c r="K536" s="262"/>
      <c r="L536" s="262"/>
      <c r="M536" s="801"/>
      <c r="N536" s="743"/>
      <c r="O536" s="744"/>
      <c r="P536" s="744"/>
      <c r="Q536" s="744"/>
      <c r="R536" s="745"/>
      <c r="S536" s="128"/>
      <c r="T536" s="746"/>
      <c r="U536" s="747"/>
      <c r="V536" s="748"/>
      <c r="W536" s="743"/>
      <c r="X536" s="744"/>
      <c r="Y536" s="744"/>
      <c r="Z536" s="744"/>
      <c r="AA536" s="745"/>
      <c r="AB536" s="129"/>
      <c r="AC536" s="275"/>
      <c r="AD536" s="276"/>
      <c r="AE536" s="277"/>
      <c r="AF536" s="169"/>
      <c r="AG536" s="146" t="s">
        <v>315</v>
      </c>
      <c r="AH536" s="474" t="s">
        <v>165</v>
      </c>
      <c r="AI536" s="474"/>
      <c r="AJ536" s="474"/>
      <c r="AK536" s="474"/>
      <c r="AL536" s="474"/>
      <c r="AM536" s="474"/>
      <c r="AN536" s="474"/>
      <c r="AO536" s="474"/>
      <c r="AP536" s="474"/>
      <c r="AQ536" s="927"/>
      <c r="AR536" s="958"/>
      <c r="AS536" s="959"/>
      <c r="AT536" s="959"/>
      <c r="AU536" s="959"/>
      <c r="AV536" s="960"/>
      <c r="AW536" s="172"/>
      <c r="AX536" s="961"/>
      <c r="AY536" s="962"/>
      <c r="AZ536" s="963"/>
      <c r="BA536" s="958"/>
      <c r="BB536" s="959"/>
      <c r="BC536" s="959"/>
      <c r="BD536" s="959"/>
      <c r="BE536" s="960"/>
      <c r="BF536" s="173"/>
      <c r="BG536" s="644"/>
      <c r="BH536" s="645"/>
      <c r="BI536" s="646"/>
    </row>
    <row r="537" spans="1:61" ht="16.5" customHeight="1" x14ac:dyDescent="0.4">
      <c r="A537" s="1"/>
      <c r="B537" s="8"/>
      <c r="C537" s="132" t="s">
        <v>315</v>
      </c>
      <c r="D537" s="262" t="s">
        <v>166</v>
      </c>
      <c r="E537" s="262"/>
      <c r="F537" s="262"/>
      <c r="G537" s="262"/>
      <c r="H537" s="262"/>
      <c r="I537" s="262"/>
      <c r="J537" s="262"/>
      <c r="K537" s="262"/>
      <c r="L537" s="262"/>
      <c r="M537" s="801"/>
      <c r="N537" s="743"/>
      <c r="O537" s="744"/>
      <c r="P537" s="744"/>
      <c r="Q537" s="744"/>
      <c r="R537" s="745"/>
      <c r="S537" s="128"/>
      <c r="T537" s="746"/>
      <c r="U537" s="747"/>
      <c r="V537" s="748"/>
      <c r="W537" s="743"/>
      <c r="X537" s="744"/>
      <c r="Y537" s="744"/>
      <c r="Z537" s="744"/>
      <c r="AA537" s="745"/>
      <c r="AB537" s="129"/>
      <c r="AC537" s="275"/>
      <c r="AD537" s="276"/>
      <c r="AE537" s="277"/>
      <c r="AF537" s="169"/>
      <c r="AG537" s="146" t="s">
        <v>315</v>
      </c>
      <c r="AH537" s="474" t="s">
        <v>166</v>
      </c>
      <c r="AI537" s="474"/>
      <c r="AJ537" s="474"/>
      <c r="AK537" s="474"/>
      <c r="AL537" s="474"/>
      <c r="AM537" s="474"/>
      <c r="AN537" s="474"/>
      <c r="AO537" s="474"/>
      <c r="AP537" s="474"/>
      <c r="AQ537" s="927"/>
      <c r="AR537" s="958"/>
      <c r="AS537" s="959"/>
      <c r="AT537" s="959"/>
      <c r="AU537" s="959"/>
      <c r="AV537" s="960"/>
      <c r="AW537" s="172"/>
      <c r="AX537" s="961"/>
      <c r="AY537" s="962"/>
      <c r="AZ537" s="963"/>
      <c r="BA537" s="958"/>
      <c r="BB537" s="959"/>
      <c r="BC537" s="959"/>
      <c r="BD537" s="959"/>
      <c r="BE537" s="960"/>
      <c r="BF537" s="173"/>
      <c r="BG537" s="644"/>
      <c r="BH537" s="645"/>
      <c r="BI537" s="646"/>
    </row>
    <row r="538" spans="1:61" ht="16.5" customHeight="1" x14ac:dyDescent="0.4">
      <c r="A538" s="1"/>
      <c r="B538" s="8"/>
      <c r="C538" s="132" t="s">
        <v>315</v>
      </c>
      <c r="D538" s="262" t="s">
        <v>167</v>
      </c>
      <c r="E538" s="262"/>
      <c r="F538" s="262"/>
      <c r="G538" s="262"/>
      <c r="H538" s="262"/>
      <c r="I538" s="262"/>
      <c r="J538" s="262"/>
      <c r="K538" s="262"/>
      <c r="L538" s="262"/>
      <c r="M538" s="801"/>
      <c r="N538" s="743"/>
      <c r="O538" s="744"/>
      <c r="P538" s="744"/>
      <c r="Q538" s="744"/>
      <c r="R538" s="745"/>
      <c r="S538" s="128"/>
      <c r="T538" s="746"/>
      <c r="U538" s="747"/>
      <c r="V538" s="748"/>
      <c r="W538" s="743"/>
      <c r="X538" s="744"/>
      <c r="Y538" s="744"/>
      <c r="Z538" s="744"/>
      <c r="AA538" s="745"/>
      <c r="AB538" s="129"/>
      <c r="AC538" s="275"/>
      <c r="AD538" s="276"/>
      <c r="AE538" s="277"/>
      <c r="AF538" s="169"/>
      <c r="AG538" s="146" t="s">
        <v>315</v>
      </c>
      <c r="AH538" s="474" t="s">
        <v>167</v>
      </c>
      <c r="AI538" s="474"/>
      <c r="AJ538" s="474"/>
      <c r="AK538" s="474"/>
      <c r="AL538" s="474"/>
      <c r="AM538" s="474"/>
      <c r="AN538" s="474"/>
      <c r="AO538" s="474"/>
      <c r="AP538" s="474"/>
      <c r="AQ538" s="927"/>
      <c r="AR538" s="958"/>
      <c r="AS538" s="959"/>
      <c r="AT538" s="959"/>
      <c r="AU538" s="959"/>
      <c r="AV538" s="960"/>
      <c r="AW538" s="172"/>
      <c r="AX538" s="961"/>
      <c r="AY538" s="962"/>
      <c r="AZ538" s="963"/>
      <c r="BA538" s="958"/>
      <c r="BB538" s="959"/>
      <c r="BC538" s="959"/>
      <c r="BD538" s="959"/>
      <c r="BE538" s="960"/>
      <c r="BF538" s="173"/>
      <c r="BG538" s="644"/>
      <c r="BH538" s="645"/>
      <c r="BI538" s="646"/>
    </row>
    <row r="539" spans="1:61" ht="16.5" customHeight="1" x14ac:dyDescent="0.4">
      <c r="A539" s="1"/>
      <c r="B539" s="8"/>
      <c r="C539" s="132" t="s">
        <v>315</v>
      </c>
      <c r="D539" s="262" t="s">
        <v>168</v>
      </c>
      <c r="E539" s="262"/>
      <c r="F539" s="262"/>
      <c r="G539" s="262"/>
      <c r="H539" s="262"/>
      <c r="I539" s="262"/>
      <c r="J539" s="262"/>
      <c r="K539" s="262"/>
      <c r="L539" s="262"/>
      <c r="M539" s="801"/>
      <c r="N539" s="743"/>
      <c r="O539" s="744"/>
      <c r="P539" s="744"/>
      <c r="Q539" s="744"/>
      <c r="R539" s="745"/>
      <c r="S539" s="128"/>
      <c r="T539" s="746"/>
      <c r="U539" s="747"/>
      <c r="V539" s="748"/>
      <c r="W539" s="743"/>
      <c r="X539" s="744"/>
      <c r="Y539" s="744"/>
      <c r="Z539" s="744"/>
      <c r="AA539" s="745"/>
      <c r="AB539" s="129"/>
      <c r="AC539" s="275"/>
      <c r="AD539" s="276"/>
      <c r="AE539" s="277"/>
      <c r="AF539" s="169"/>
      <c r="AG539" s="146" t="s">
        <v>315</v>
      </c>
      <c r="AH539" s="474" t="s">
        <v>168</v>
      </c>
      <c r="AI539" s="474"/>
      <c r="AJ539" s="474"/>
      <c r="AK539" s="474"/>
      <c r="AL539" s="474"/>
      <c r="AM539" s="474"/>
      <c r="AN539" s="474"/>
      <c r="AO539" s="474"/>
      <c r="AP539" s="474"/>
      <c r="AQ539" s="927"/>
      <c r="AR539" s="958"/>
      <c r="AS539" s="959"/>
      <c r="AT539" s="959"/>
      <c r="AU539" s="959"/>
      <c r="AV539" s="960"/>
      <c r="AW539" s="172"/>
      <c r="AX539" s="961"/>
      <c r="AY539" s="962"/>
      <c r="AZ539" s="963"/>
      <c r="BA539" s="958"/>
      <c r="BB539" s="959"/>
      <c r="BC539" s="959"/>
      <c r="BD539" s="959"/>
      <c r="BE539" s="960"/>
      <c r="BF539" s="173"/>
      <c r="BG539" s="644"/>
      <c r="BH539" s="645"/>
      <c r="BI539" s="646"/>
    </row>
    <row r="540" spans="1:61" ht="16.5" customHeight="1" x14ac:dyDescent="0.4">
      <c r="A540" s="1"/>
      <c r="B540" s="8"/>
      <c r="C540" s="132" t="s">
        <v>315</v>
      </c>
      <c r="D540" s="262" t="s">
        <v>169</v>
      </c>
      <c r="E540" s="262"/>
      <c r="F540" s="262"/>
      <c r="G540" s="262"/>
      <c r="H540" s="262"/>
      <c r="I540" s="262"/>
      <c r="J540" s="262"/>
      <c r="K540" s="262"/>
      <c r="L540" s="262"/>
      <c r="M540" s="801"/>
      <c r="N540" s="743"/>
      <c r="O540" s="744"/>
      <c r="P540" s="744"/>
      <c r="Q540" s="744"/>
      <c r="R540" s="745"/>
      <c r="S540" s="128"/>
      <c r="T540" s="746"/>
      <c r="U540" s="747"/>
      <c r="V540" s="748"/>
      <c r="W540" s="743"/>
      <c r="X540" s="744"/>
      <c r="Y540" s="744"/>
      <c r="Z540" s="744"/>
      <c r="AA540" s="745"/>
      <c r="AB540" s="129"/>
      <c r="AC540" s="275"/>
      <c r="AD540" s="276"/>
      <c r="AE540" s="277"/>
      <c r="AF540" s="169"/>
      <c r="AG540" s="146" t="s">
        <v>315</v>
      </c>
      <c r="AH540" s="474" t="s">
        <v>169</v>
      </c>
      <c r="AI540" s="474"/>
      <c r="AJ540" s="474"/>
      <c r="AK540" s="474"/>
      <c r="AL540" s="474"/>
      <c r="AM540" s="474"/>
      <c r="AN540" s="474"/>
      <c r="AO540" s="474"/>
      <c r="AP540" s="474"/>
      <c r="AQ540" s="927"/>
      <c r="AR540" s="958"/>
      <c r="AS540" s="959"/>
      <c r="AT540" s="959"/>
      <c r="AU540" s="959"/>
      <c r="AV540" s="960"/>
      <c r="AW540" s="172"/>
      <c r="AX540" s="961"/>
      <c r="AY540" s="962"/>
      <c r="AZ540" s="963"/>
      <c r="BA540" s="958"/>
      <c r="BB540" s="959"/>
      <c r="BC540" s="959"/>
      <c r="BD540" s="959"/>
      <c r="BE540" s="960"/>
      <c r="BF540" s="173"/>
      <c r="BG540" s="644"/>
      <c r="BH540" s="645"/>
      <c r="BI540" s="646"/>
    </row>
    <row r="541" spans="1:61" ht="16.5" customHeight="1" x14ac:dyDescent="0.4">
      <c r="A541" s="1"/>
      <c r="B541" s="8"/>
      <c r="C541" s="132" t="s">
        <v>315</v>
      </c>
      <c r="D541" s="262" t="s">
        <v>170</v>
      </c>
      <c r="E541" s="262"/>
      <c r="F541" s="262"/>
      <c r="G541" s="262"/>
      <c r="H541" s="262"/>
      <c r="I541" s="262"/>
      <c r="J541" s="262"/>
      <c r="K541" s="262"/>
      <c r="L541" s="262"/>
      <c r="M541" s="801"/>
      <c r="N541" s="743"/>
      <c r="O541" s="744"/>
      <c r="P541" s="744"/>
      <c r="Q541" s="744"/>
      <c r="R541" s="745"/>
      <c r="S541" s="128"/>
      <c r="T541" s="746"/>
      <c r="U541" s="747"/>
      <c r="V541" s="748"/>
      <c r="W541" s="743"/>
      <c r="X541" s="744"/>
      <c r="Y541" s="744"/>
      <c r="Z541" s="744"/>
      <c r="AA541" s="745"/>
      <c r="AB541" s="129"/>
      <c r="AC541" s="275"/>
      <c r="AD541" s="276"/>
      <c r="AE541" s="277"/>
      <c r="AF541" s="169"/>
      <c r="AG541" s="146" t="s">
        <v>315</v>
      </c>
      <c r="AH541" s="474" t="s">
        <v>170</v>
      </c>
      <c r="AI541" s="474"/>
      <c r="AJ541" s="474"/>
      <c r="AK541" s="474"/>
      <c r="AL541" s="474"/>
      <c r="AM541" s="474"/>
      <c r="AN541" s="474"/>
      <c r="AO541" s="474"/>
      <c r="AP541" s="474"/>
      <c r="AQ541" s="927"/>
      <c r="AR541" s="958"/>
      <c r="AS541" s="959"/>
      <c r="AT541" s="959"/>
      <c r="AU541" s="959"/>
      <c r="AV541" s="960"/>
      <c r="AW541" s="172"/>
      <c r="AX541" s="961"/>
      <c r="AY541" s="962"/>
      <c r="AZ541" s="963"/>
      <c r="BA541" s="958"/>
      <c r="BB541" s="959"/>
      <c r="BC541" s="959"/>
      <c r="BD541" s="959"/>
      <c r="BE541" s="960"/>
      <c r="BF541" s="173"/>
      <c r="BG541" s="644"/>
      <c r="BH541" s="645"/>
      <c r="BI541" s="646"/>
    </row>
    <row r="542" spans="1:61" ht="16.5" customHeight="1" x14ac:dyDescent="0.4">
      <c r="A542" s="1"/>
      <c r="B542" s="8"/>
      <c r="C542" s="132" t="s">
        <v>315</v>
      </c>
      <c r="D542" s="466" t="s">
        <v>171</v>
      </c>
      <c r="E542" s="466"/>
      <c r="F542" s="466"/>
      <c r="G542" s="466"/>
      <c r="H542" s="466"/>
      <c r="I542" s="466"/>
      <c r="J542" s="466"/>
      <c r="K542" s="466"/>
      <c r="L542" s="466"/>
      <c r="M542" s="839"/>
      <c r="N542" s="743"/>
      <c r="O542" s="744"/>
      <c r="P542" s="744"/>
      <c r="Q542" s="744"/>
      <c r="R542" s="745"/>
      <c r="S542" s="128"/>
      <c r="T542" s="746"/>
      <c r="U542" s="747"/>
      <c r="V542" s="748"/>
      <c r="W542" s="743"/>
      <c r="X542" s="744"/>
      <c r="Y542" s="744"/>
      <c r="Z542" s="744"/>
      <c r="AA542" s="745"/>
      <c r="AB542" s="129"/>
      <c r="AC542" s="275"/>
      <c r="AD542" s="276"/>
      <c r="AE542" s="277"/>
      <c r="AF542" s="169"/>
      <c r="AG542" s="146" t="s">
        <v>315</v>
      </c>
      <c r="AH542" s="647" t="s">
        <v>171</v>
      </c>
      <c r="AI542" s="647"/>
      <c r="AJ542" s="647"/>
      <c r="AK542" s="647"/>
      <c r="AL542" s="647"/>
      <c r="AM542" s="647"/>
      <c r="AN542" s="647"/>
      <c r="AO542" s="647"/>
      <c r="AP542" s="647"/>
      <c r="AQ542" s="979"/>
      <c r="AR542" s="958"/>
      <c r="AS542" s="959"/>
      <c r="AT542" s="959"/>
      <c r="AU542" s="959"/>
      <c r="AV542" s="960"/>
      <c r="AW542" s="172"/>
      <c r="AX542" s="961"/>
      <c r="AY542" s="962"/>
      <c r="AZ542" s="963"/>
      <c r="BA542" s="958"/>
      <c r="BB542" s="959"/>
      <c r="BC542" s="959"/>
      <c r="BD542" s="959"/>
      <c r="BE542" s="960"/>
      <c r="BF542" s="173"/>
      <c r="BG542" s="644"/>
      <c r="BH542" s="645"/>
      <c r="BI542" s="646"/>
    </row>
    <row r="543" spans="1:61" ht="16.5" customHeight="1" x14ac:dyDescent="0.4">
      <c r="A543" s="1"/>
      <c r="B543" s="8"/>
      <c r="C543" s="132"/>
      <c r="D543" s="466"/>
      <c r="E543" s="466"/>
      <c r="F543" s="466"/>
      <c r="G543" s="466"/>
      <c r="H543" s="466"/>
      <c r="I543" s="466"/>
      <c r="J543" s="466"/>
      <c r="K543" s="466"/>
      <c r="L543" s="466"/>
      <c r="M543" s="839"/>
      <c r="N543" s="743"/>
      <c r="O543" s="744"/>
      <c r="P543" s="744"/>
      <c r="Q543" s="744"/>
      <c r="R543" s="745"/>
      <c r="S543" s="128"/>
      <c r="T543" s="746"/>
      <c r="U543" s="747"/>
      <c r="V543" s="748"/>
      <c r="W543" s="743"/>
      <c r="X543" s="744"/>
      <c r="Y543" s="744"/>
      <c r="Z543" s="744"/>
      <c r="AA543" s="745"/>
      <c r="AB543" s="129"/>
      <c r="AC543" s="275"/>
      <c r="AD543" s="276"/>
      <c r="AE543" s="277"/>
      <c r="AF543" s="169"/>
      <c r="AG543" s="146"/>
      <c r="AH543" s="647"/>
      <c r="AI543" s="647"/>
      <c r="AJ543" s="647"/>
      <c r="AK543" s="647"/>
      <c r="AL543" s="647"/>
      <c r="AM543" s="647"/>
      <c r="AN543" s="647"/>
      <c r="AO543" s="647"/>
      <c r="AP543" s="647"/>
      <c r="AQ543" s="979"/>
      <c r="AR543" s="958"/>
      <c r="AS543" s="959"/>
      <c r="AT543" s="959"/>
      <c r="AU543" s="959"/>
      <c r="AV543" s="960"/>
      <c r="AW543" s="172"/>
      <c r="AX543" s="961"/>
      <c r="AY543" s="962"/>
      <c r="AZ543" s="963"/>
      <c r="BA543" s="958"/>
      <c r="BB543" s="959"/>
      <c r="BC543" s="959"/>
      <c r="BD543" s="959"/>
      <c r="BE543" s="960"/>
      <c r="BF543" s="173"/>
      <c r="BG543" s="644"/>
      <c r="BH543" s="645"/>
      <c r="BI543" s="646"/>
    </row>
    <row r="544" spans="1:61" ht="16.5" customHeight="1" x14ac:dyDescent="0.4">
      <c r="A544" s="1"/>
      <c r="B544" s="8"/>
      <c r="C544" s="132" t="s">
        <v>315</v>
      </c>
      <c r="D544" s="262" t="s">
        <v>172</v>
      </c>
      <c r="E544" s="262"/>
      <c r="F544" s="262"/>
      <c r="G544" s="262"/>
      <c r="H544" s="262"/>
      <c r="I544" s="262"/>
      <c r="J544" s="262"/>
      <c r="K544" s="262"/>
      <c r="L544" s="262"/>
      <c r="M544" s="801"/>
      <c r="N544" s="743"/>
      <c r="O544" s="744"/>
      <c r="P544" s="744"/>
      <c r="Q544" s="744"/>
      <c r="R544" s="745"/>
      <c r="S544" s="128"/>
      <c r="T544" s="746"/>
      <c r="U544" s="747"/>
      <c r="V544" s="748"/>
      <c r="W544" s="743"/>
      <c r="X544" s="744"/>
      <c r="Y544" s="744"/>
      <c r="Z544" s="744"/>
      <c r="AA544" s="745"/>
      <c r="AB544" s="129"/>
      <c r="AC544" s="275"/>
      <c r="AD544" s="276"/>
      <c r="AE544" s="277"/>
      <c r="AF544" s="169"/>
      <c r="AG544" s="146" t="s">
        <v>315</v>
      </c>
      <c r="AH544" s="474" t="s">
        <v>172</v>
      </c>
      <c r="AI544" s="474"/>
      <c r="AJ544" s="474"/>
      <c r="AK544" s="474"/>
      <c r="AL544" s="474"/>
      <c r="AM544" s="474"/>
      <c r="AN544" s="474"/>
      <c r="AO544" s="474"/>
      <c r="AP544" s="474"/>
      <c r="AQ544" s="927"/>
      <c r="AR544" s="958"/>
      <c r="AS544" s="959"/>
      <c r="AT544" s="959"/>
      <c r="AU544" s="959"/>
      <c r="AV544" s="960"/>
      <c r="AW544" s="172"/>
      <c r="AX544" s="961"/>
      <c r="AY544" s="962"/>
      <c r="AZ544" s="963"/>
      <c r="BA544" s="958"/>
      <c r="BB544" s="959"/>
      <c r="BC544" s="959"/>
      <c r="BD544" s="959"/>
      <c r="BE544" s="960"/>
      <c r="BF544" s="173"/>
      <c r="BG544" s="644"/>
      <c r="BH544" s="645"/>
      <c r="BI544" s="646"/>
    </row>
    <row r="545" spans="1:61" ht="16.5" customHeight="1" x14ac:dyDescent="0.4">
      <c r="A545" s="1"/>
      <c r="B545" s="8"/>
      <c r="C545" s="132" t="s">
        <v>315</v>
      </c>
      <c r="D545" s="262" t="s">
        <v>173</v>
      </c>
      <c r="E545" s="262"/>
      <c r="F545" s="262"/>
      <c r="G545" s="262"/>
      <c r="H545" s="262"/>
      <c r="I545" s="262"/>
      <c r="J545" s="262"/>
      <c r="K545" s="262"/>
      <c r="L545" s="262"/>
      <c r="M545" s="801"/>
      <c r="N545" s="743"/>
      <c r="O545" s="744"/>
      <c r="P545" s="744"/>
      <c r="Q545" s="744"/>
      <c r="R545" s="745"/>
      <c r="S545" s="128"/>
      <c r="T545" s="746"/>
      <c r="U545" s="747"/>
      <c r="V545" s="748"/>
      <c r="W545" s="743"/>
      <c r="X545" s="744"/>
      <c r="Y545" s="744"/>
      <c r="Z545" s="744"/>
      <c r="AA545" s="745"/>
      <c r="AB545" s="129"/>
      <c r="AC545" s="275"/>
      <c r="AD545" s="276"/>
      <c r="AE545" s="277"/>
      <c r="AF545" s="169"/>
      <c r="AG545" s="146" t="s">
        <v>315</v>
      </c>
      <c r="AH545" s="474" t="s">
        <v>173</v>
      </c>
      <c r="AI545" s="474"/>
      <c r="AJ545" s="474"/>
      <c r="AK545" s="474"/>
      <c r="AL545" s="474"/>
      <c r="AM545" s="474"/>
      <c r="AN545" s="474"/>
      <c r="AO545" s="474"/>
      <c r="AP545" s="474"/>
      <c r="AQ545" s="927"/>
      <c r="AR545" s="958"/>
      <c r="AS545" s="959"/>
      <c r="AT545" s="959"/>
      <c r="AU545" s="959"/>
      <c r="AV545" s="960"/>
      <c r="AW545" s="172"/>
      <c r="AX545" s="961"/>
      <c r="AY545" s="962"/>
      <c r="AZ545" s="963"/>
      <c r="BA545" s="958"/>
      <c r="BB545" s="959"/>
      <c r="BC545" s="959"/>
      <c r="BD545" s="959"/>
      <c r="BE545" s="960"/>
      <c r="BF545" s="173"/>
      <c r="BG545" s="644"/>
      <c r="BH545" s="645"/>
      <c r="BI545" s="646"/>
    </row>
    <row r="546" spans="1:61" ht="16.5" customHeight="1" x14ac:dyDescent="0.4">
      <c r="A546" s="1"/>
      <c r="B546" s="8"/>
      <c r="C546" s="132" t="s">
        <v>315</v>
      </c>
      <c r="D546" s="262" t="s">
        <v>174</v>
      </c>
      <c r="E546" s="262"/>
      <c r="F546" s="262"/>
      <c r="G546" s="262"/>
      <c r="H546" s="262"/>
      <c r="I546" s="262"/>
      <c r="J546" s="262"/>
      <c r="K546" s="262"/>
      <c r="L546" s="262"/>
      <c r="M546" s="801"/>
      <c r="N546" s="743"/>
      <c r="O546" s="744"/>
      <c r="P546" s="744"/>
      <c r="Q546" s="744"/>
      <c r="R546" s="745"/>
      <c r="S546" s="128"/>
      <c r="T546" s="746"/>
      <c r="U546" s="747"/>
      <c r="V546" s="748"/>
      <c r="W546" s="743"/>
      <c r="X546" s="744"/>
      <c r="Y546" s="744"/>
      <c r="Z546" s="744"/>
      <c r="AA546" s="745"/>
      <c r="AB546" s="129"/>
      <c r="AC546" s="275"/>
      <c r="AD546" s="276"/>
      <c r="AE546" s="277"/>
      <c r="AF546" s="169"/>
      <c r="AG546" s="146" t="s">
        <v>315</v>
      </c>
      <c r="AH546" s="474" t="s">
        <v>174</v>
      </c>
      <c r="AI546" s="474"/>
      <c r="AJ546" s="474"/>
      <c r="AK546" s="474"/>
      <c r="AL546" s="474"/>
      <c r="AM546" s="474"/>
      <c r="AN546" s="474"/>
      <c r="AO546" s="474"/>
      <c r="AP546" s="474"/>
      <c r="AQ546" s="927"/>
      <c r="AR546" s="958"/>
      <c r="AS546" s="959"/>
      <c r="AT546" s="959"/>
      <c r="AU546" s="959"/>
      <c r="AV546" s="960"/>
      <c r="AW546" s="172"/>
      <c r="AX546" s="961"/>
      <c r="AY546" s="962"/>
      <c r="AZ546" s="963"/>
      <c r="BA546" s="958"/>
      <c r="BB546" s="959"/>
      <c r="BC546" s="959"/>
      <c r="BD546" s="959"/>
      <c r="BE546" s="960"/>
      <c r="BF546" s="173"/>
      <c r="BG546" s="644"/>
      <c r="BH546" s="645"/>
      <c r="BI546" s="646"/>
    </row>
    <row r="547" spans="1:61" ht="16.5" customHeight="1" x14ac:dyDescent="0.4">
      <c r="A547" s="1"/>
      <c r="B547" s="1"/>
      <c r="C547" s="132" t="s">
        <v>315</v>
      </c>
      <c r="D547" s="262" t="s">
        <v>150</v>
      </c>
      <c r="E547" s="262"/>
      <c r="F547" s="262"/>
      <c r="G547" s="262"/>
      <c r="H547" s="262"/>
      <c r="I547" s="262"/>
      <c r="J547" s="262"/>
      <c r="K547" s="262"/>
      <c r="L547" s="262"/>
      <c r="M547" s="801"/>
      <c r="N547" s="743"/>
      <c r="O547" s="744"/>
      <c r="P547" s="744"/>
      <c r="Q547" s="744"/>
      <c r="R547" s="745"/>
      <c r="S547" s="128"/>
      <c r="T547" s="746"/>
      <c r="U547" s="747"/>
      <c r="V547" s="748"/>
      <c r="W547" s="743"/>
      <c r="X547" s="744"/>
      <c r="Y547" s="744"/>
      <c r="Z547" s="744"/>
      <c r="AA547" s="745"/>
      <c r="AB547" s="129"/>
      <c r="AC547" s="275"/>
      <c r="AD547" s="276"/>
      <c r="AE547" s="277"/>
      <c r="AF547" s="141"/>
      <c r="AG547" s="146" t="s">
        <v>315</v>
      </c>
      <c r="AH547" s="474" t="s">
        <v>150</v>
      </c>
      <c r="AI547" s="474"/>
      <c r="AJ547" s="474"/>
      <c r="AK547" s="474"/>
      <c r="AL547" s="474"/>
      <c r="AM547" s="474"/>
      <c r="AN547" s="474"/>
      <c r="AO547" s="474"/>
      <c r="AP547" s="474"/>
      <c r="AQ547" s="927"/>
      <c r="AR547" s="958"/>
      <c r="AS547" s="959"/>
      <c r="AT547" s="959"/>
      <c r="AU547" s="959"/>
      <c r="AV547" s="960"/>
      <c r="AW547" s="172"/>
      <c r="AX547" s="961"/>
      <c r="AY547" s="962"/>
      <c r="AZ547" s="963"/>
      <c r="BA547" s="958"/>
      <c r="BB547" s="959"/>
      <c r="BC547" s="959"/>
      <c r="BD547" s="959"/>
      <c r="BE547" s="960"/>
      <c r="BF547" s="173"/>
      <c r="BG547" s="644"/>
      <c r="BH547" s="645"/>
      <c r="BI547" s="646"/>
    </row>
    <row r="548" spans="1:61" ht="16.5" customHeight="1" x14ac:dyDescent="0.4">
      <c r="A548" s="1"/>
      <c r="B548" s="1"/>
      <c r="C548" s="2"/>
      <c r="D548" s="15" t="s">
        <v>151</v>
      </c>
      <c r="E548" s="343"/>
      <c r="F548" s="343"/>
      <c r="G548" s="343"/>
      <c r="H548" s="343"/>
      <c r="I548" s="343"/>
      <c r="J548" s="343"/>
      <c r="K548" s="343"/>
      <c r="L548" s="10" t="s">
        <v>152</v>
      </c>
      <c r="M548" s="1"/>
      <c r="N548" s="743"/>
      <c r="O548" s="744"/>
      <c r="P548" s="744"/>
      <c r="Q548" s="744"/>
      <c r="R548" s="745"/>
      <c r="S548" s="128"/>
      <c r="T548" s="746"/>
      <c r="U548" s="747"/>
      <c r="V548" s="748"/>
      <c r="W548" s="743"/>
      <c r="X548" s="744"/>
      <c r="Y548" s="744"/>
      <c r="Z548" s="744"/>
      <c r="AA548" s="745"/>
      <c r="AB548" s="129"/>
      <c r="AC548" s="275"/>
      <c r="AD548" s="276"/>
      <c r="AE548" s="277"/>
      <c r="AF548" s="141"/>
      <c r="AG548" s="147"/>
      <c r="AH548" s="148" t="s">
        <v>151</v>
      </c>
      <c r="AI548" s="474"/>
      <c r="AJ548" s="474"/>
      <c r="AK548" s="474"/>
      <c r="AL548" s="474"/>
      <c r="AM548" s="474"/>
      <c r="AN548" s="474"/>
      <c r="AO548" s="474"/>
      <c r="AP548" s="149" t="s">
        <v>152</v>
      </c>
      <c r="AQ548" s="141"/>
      <c r="AR548" s="958"/>
      <c r="AS548" s="959"/>
      <c r="AT548" s="959"/>
      <c r="AU548" s="959"/>
      <c r="AV548" s="960"/>
      <c r="AW548" s="172"/>
      <c r="AX548" s="961"/>
      <c r="AY548" s="962"/>
      <c r="AZ548" s="963"/>
      <c r="BA548" s="958"/>
      <c r="BB548" s="959"/>
      <c r="BC548" s="959"/>
      <c r="BD548" s="959"/>
      <c r="BE548" s="960"/>
      <c r="BF548" s="173"/>
      <c r="BG548" s="644"/>
      <c r="BH548" s="645"/>
      <c r="BI548" s="646"/>
    </row>
    <row r="549" spans="1:61" ht="16.5" customHeight="1" x14ac:dyDescent="0.4">
      <c r="A549" s="1"/>
      <c r="B549" s="1"/>
      <c r="C549" s="14"/>
      <c r="D549" s="10"/>
      <c r="E549" s="10"/>
      <c r="F549" s="10"/>
      <c r="G549" s="10"/>
      <c r="H549" s="10"/>
      <c r="I549" s="10"/>
      <c r="J549" s="10"/>
      <c r="K549" s="10"/>
      <c r="L549" s="10"/>
      <c r="M549" s="10"/>
      <c r="N549" s="743"/>
      <c r="O549" s="744"/>
      <c r="P549" s="744"/>
      <c r="Q549" s="744"/>
      <c r="R549" s="745"/>
      <c r="S549" s="128"/>
      <c r="T549" s="746"/>
      <c r="U549" s="747"/>
      <c r="V549" s="748"/>
      <c r="W549" s="743"/>
      <c r="X549" s="744"/>
      <c r="Y549" s="744"/>
      <c r="Z549" s="744"/>
      <c r="AA549" s="745"/>
      <c r="AB549" s="129"/>
      <c r="AC549" s="275"/>
      <c r="AD549" s="276"/>
      <c r="AE549" s="277"/>
      <c r="AF549" s="141"/>
      <c r="AG549" s="146"/>
      <c r="AH549" s="149"/>
      <c r="AI549" s="149"/>
      <c r="AJ549" s="149"/>
      <c r="AK549" s="149"/>
      <c r="AL549" s="149"/>
      <c r="AM549" s="149"/>
      <c r="AN549" s="149"/>
      <c r="AO549" s="149"/>
      <c r="AP549" s="149"/>
      <c r="AQ549" s="149"/>
      <c r="AR549" s="958"/>
      <c r="AS549" s="959"/>
      <c r="AT549" s="959"/>
      <c r="AU549" s="959"/>
      <c r="AV549" s="960"/>
      <c r="AW549" s="172"/>
      <c r="AX549" s="961"/>
      <c r="AY549" s="962"/>
      <c r="AZ549" s="963"/>
      <c r="BA549" s="958"/>
      <c r="BB549" s="959"/>
      <c r="BC549" s="959"/>
      <c r="BD549" s="959"/>
      <c r="BE549" s="960"/>
      <c r="BF549" s="173"/>
      <c r="BG549" s="644"/>
      <c r="BH549" s="645"/>
      <c r="BI549" s="646"/>
    </row>
    <row r="550" spans="1:61" ht="22.5" customHeight="1" x14ac:dyDescent="0.4">
      <c r="A550" s="1"/>
      <c r="B550" s="1"/>
      <c r="C550" s="2"/>
      <c r="D550" s="15"/>
      <c r="E550" s="1"/>
      <c r="F550" s="1"/>
      <c r="G550" s="1"/>
      <c r="H550" s="1"/>
      <c r="I550" s="1"/>
      <c r="J550" s="19"/>
      <c r="K550" s="20"/>
      <c r="L550" s="20"/>
      <c r="M550" s="21"/>
      <c r="N550" s="843" t="s">
        <v>175</v>
      </c>
      <c r="O550" s="844"/>
      <c r="P550" s="844"/>
      <c r="Q550" s="844"/>
      <c r="R550" s="760">
        <f>SUM(S533:S549)</f>
        <v>0</v>
      </c>
      <c r="S550" s="761"/>
      <c r="T550" s="762"/>
      <c r="U550" s="763" t="s">
        <v>161</v>
      </c>
      <c r="V550" s="764"/>
      <c r="W550" s="843" t="s">
        <v>175</v>
      </c>
      <c r="X550" s="844"/>
      <c r="Y550" s="844"/>
      <c r="Z550" s="844"/>
      <c r="AA550" s="760">
        <f>SUM(AB533:AB549)</f>
        <v>0</v>
      </c>
      <c r="AB550" s="761"/>
      <c r="AC550" s="762"/>
      <c r="AD550" s="763" t="s">
        <v>161</v>
      </c>
      <c r="AE550" s="764"/>
      <c r="AF550" s="141"/>
      <c r="AG550" s="147"/>
      <c r="AH550" s="148"/>
      <c r="AI550" s="141"/>
      <c r="AJ550" s="141"/>
      <c r="AK550" s="141"/>
      <c r="AL550" s="141"/>
      <c r="AM550" s="141"/>
      <c r="AN550" s="161"/>
      <c r="AO550" s="162"/>
      <c r="AP550" s="162"/>
      <c r="AQ550" s="163"/>
      <c r="AR550" s="980" t="s">
        <v>175</v>
      </c>
      <c r="AS550" s="981"/>
      <c r="AT550" s="981"/>
      <c r="AU550" s="981"/>
      <c r="AV550" s="982">
        <f>SUM(AW533:AW549)</f>
        <v>0</v>
      </c>
      <c r="AW550" s="983"/>
      <c r="AX550" s="984"/>
      <c r="AY550" s="985" t="s">
        <v>161</v>
      </c>
      <c r="AZ550" s="986"/>
      <c r="BA550" s="980" t="s">
        <v>175</v>
      </c>
      <c r="BB550" s="981"/>
      <c r="BC550" s="981"/>
      <c r="BD550" s="981"/>
      <c r="BE550" s="982">
        <f>SUM(BF533:BF549)</f>
        <v>0</v>
      </c>
      <c r="BF550" s="983"/>
      <c r="BG550" s="984"/>
      <c r="BH550" s="985" t="s">
        <v>161</v>
      </c>
      <c r="BI550" s="986"/>
    </row>
    <row r="551" spans="1:61" ht="22.5" customHeight="1" x14ac:dyDescent="0.4">
      <c r="A551" s="1"/>
      <c r="B551" s="1"/>
      <c r="C551" s="16"/>
      <c r="D551" s="17"/>
      <c r="E551" s="17"/>
      <c r="F551" s="17"/>
      <c r="G551" s="17"/>
      <c r="H551" s="17"/>
      <c r="I551" s="17"/>
      <c r="J551" s="22"/>
      <c r="K551" s="22"/>
      <c r="L551" s="22"/>
      <c r="M551" s="23"/>
      <c r="N551" s="765" t="s">
        <v>358</v>
      </c>
      <c r="O551" s="766"/>
      <c r="P551" s="766"/>
      <c r="Q551" s="766"/>
      <c r="R551" s="767">
        <f>SUM(T533:V549)</f>
        <v>0</v>
      </c>
      <c r="S551" s="768"/>
      <c r="T551" s="769"/>
      <c r="U551" s="854" t="s">
        <v>176</v>
      </c>
      <c r="V551" s="855"/>
      <c r="W551" s="765" t="s">
        <v>358</v>
      </c>
      <c r="X551" s="766"/>
      <c r="Y551" s="766"/>
      <c r="Z551" s="766"/>
      <c r="AA551" s="767">
        <f>SUM(AC533:AE549)</f>
        <v>0</v>
      </c>
      <c r="AB551" s="768"/>
      <c r="AC551" s="769"/>
      <c r="AD551" s="854" t="s">
        <v>176</v>
      </c>
      <c r="AE551" s="855"/>
      <c r="AF551" s="141"/>
      <c r="AG551" s="150"/>
      <c r="AH551" s="151"/>
      <c r="AI551" s="151"/>
      <c r="AJ551" s="151"/>
      <c r="AK551" s="151"/>
      <c r="AL551" s="151"/>
      <c r="AM551" s="151"/>
      <c r="AN551" s="164"/>
      <c r="AO551" s="164"/>
      <c r="AP551" s="164"/>
      <c r="AQ551" s="165"/>
      <c r="AR551" s="765" t="s">
        <v>358</v>
      </c>
      <c r="AS551" s="766"/>
      <c r="AT551" s="766"/>
      <c r="AU551" s="766"/>
      <c r="AV551" s="767">
        <f>SUM(AX533:AZ549)</f>
        <v>0</v>
      </c>
      <c r="AW551" s="768"/>
      <c r="AX551" s="769"/>
      <c r="AY551" s="854" t="s">
        <v>176</v>
      </c>
      <c r="AZ551" s="855"/>
      <c r="BA551" s="765" t="s">
        <v>358</v>
      </c>
      <c r="BB551" s="766"/>
      <c r="BC551" s="766"/>
      <c r="BD551" s="766"/>
      <c r="BE551" s="767">
        <f>SUM(BG533:BI549)</f>
        <v>0</v>
      </c>
      <c r="BF551" s="768"/>
      <c r="BG551" s="769"/>
      <c r="BH551" s="854" t="s">
        <v>176</v>
      </c>
      <c r="BI551" s="855"/>
    </row>
    <row r="552" spans="1:61" ht="16.5" customHeight="1" x14ac:dyDescent="0.4">
      <c r="A552" s="1"/>
      <c r="B552" s="1"/>
      <c r="C552" s="263" t="s">
        <v>177</v>
      </c>
      <c r="D552" s="264"/>
      <c r="E552" s="264"/>
      <c r="F552" s="264"/>
      <c r="G552" s="264"/>
      <c r="H552" s="264"/>
      <c r="I552" s="264"/>
      <c r="J552" s="264"/>
      <c r="K552" s="264"/>
      <c r="L552" s="264"/>
      <c r="M552" s="372"/>
      <c r="N552" s="804"/>
      <c r="O552" s="777"/>
      <c r="P552" s="777"/>
      <c r="Q552" s="777"/>
      <c r="R552" s="777"/>
      <c r="S552" s="777"/>
      <c r="T552" s="778"/>
      <c r="U552" s="431" t="s">
        <v>178</v>
      </c>
      <c r="V552" s="372"/>
      <c r="W552" s="804"/>
      <c r="X552" s="777"/>
      <c r="Y552" s="777"/>
      <c r="Z552" s="777"/>
      <c r="AA552" s="777"/>
      <c r="AB552" s="777"/>
      <c r="AC552" s="778"/>
      <c r="AD552" s="431" t="s">
        <v>178</v>
      </c>
      <c r="AE552" s="372"/>
      <c r="AF552" s="141"/>
      <c r="AG552" s="662" t="s">
        <v>177</v>
      </c>
      <c r="AH552" s="663"/>
      <c r="AI552" s="663"/>
      <c r="AJ552" s="663"/>
      <c r="AK552" s="663"/>
      <c r="AL552" s="663"/>
      <c r="AM552" s="663"/>
      <c r="AN552" s="663"/>
      <c r="AO552" s="663"/>
      <c r="AP552" s="663"/>
      <c r="AQ552" s="671"/>
      <c r="AR552" s="993"/>
      <c r="AS552" s="915"/>
      <c r="AT552" s="915"/>
      <c r="AU552" s="915"/>
      <c r="AV552" s="915"/>
      <c r="AW552" s="915"/>
      <c r="AX552" s="916"/>
      <c r="AY552" s="670" t="s">
        <v>178</v>
      </c>
      <c r="AZ552" s="671"/>
      <c r="BA552" s="993"/>
      <c r="BB552" s="915"/>
      <c r="BC552" s="915"/>
      <c r="BD552" s="915"/>
      <c r="BE552" s="915"/>
      <c r="BF552" s="915"/>
      <c r="BG552" s="916"/>
      <c r="BH552" s="670" t="s">
        <v>178</v>
      </c>
      <c r="BI552" s="671"/>
    </row>
    <row r="553" spans="1:61" ht="16.5" customHeight="1" x14ac:dyDescent="0.4">
      <c r="A553" s="1"/>
      <c r="B553" s="10"/>
      <c r="C553" s="265"/>
      <c r="D553" s="266"/>
      <c r="E553" s="266"/>
      <c r="F553" s="266"/>
      <c r="G553" s="266"/>
      <c r="H553" s="266"/>
      <c r="I553" s="266"/>
      <c r="J553" s="266"/>
      <c r="K553" s="266"/>
      <c r="L553" s="266"/>
      <c r="M553" s="433"/>
      <c r="N553" s="805"/>
      <c r="O553" s="806"/>
      <c r="P553" s="806"/>
      <c r="Q553" s="806"/>
      <c r="R553" s="806"/>
      <c r="S553" s="806"/>
      <c r="T553" s="807"/>
      <c r="U553" s="432"/>
      <c r="V553" s="433"/>
      <c r="W553" s="805"/>
      <c r="X553" s="806"/>
      <c r="Y553" s="806"/>
      <c r="Z553" s="806"/>
      <c r="AA553" s="806"/>
      <c r="AB553" s="806"/>
      <c r="AC553" s="807"/>
      <c r="AD553" s="432"/>
      <c r="AE553" s="433"/>
      <c r="AF553" s="149"/>
      <c r="AG553" s="504"/>
      <c r="AH553" s="505"/>
      <c r="AI553" s="505"/>
      <c r="AJ553" s="505"/>
      <c r="AK553" s="505"/>
      <c r="AL553" s="505"/>
      <c r="AM553" s="505"/>
      <c r="AN553" s="505"/>
      <c r="AO553" s="505"/>
      <c r="AP553" s="505"/>
      <c r="AQ553" s="673"/>
      <c r="AR553" s="994"/>
      <c r="AS553" s="995"/>
      <c r="AT553" s="995"/>
      <c r="AU553" s="995"/>
      <c r="AV553" s="995"/>
      <c r="AW553" s="995"/>
      <c r="AX553" s="996"/>
      <c r="AY553" s="672"/>
      <c r="AZ553" s="673"/>
      <c r="BA553" s="994"/>
      <c r="BB553" s="995"/>
      <c r="BC553" s="995"/>
      <c r="BD553" s="995"/>
      <c r="BE553" s="995"/>
      <c r="BF553" s="995"/>
      <c r="BG553" s="996"/>
      <c r="BH553" s="672"/>
      <c r="BI553" s="673"/>
    </row>
    <row r="555" spans="1:61" ht="16.5" customHeight="1" x14ac:dyDescent="0.4">
      <c r="A555" s="1"/>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49"/>
      <c r="AG555" s="149"/>
      <c r="AH555" s="149"/>
      <c r="AI555" s="149"/>
      <c r="AJ555" s="149"/>
      <c r="AK555" s="149"/>
      <c r="AL555" s="149"/>
      <c r="AM555" s="149"/>
      <c r="AN555" s="149"/>
      <c r="AO555" s="149"/>
      <c r="AP555" s="149"/>
      <c r="AQ555" s="149"/>
      <c r="AR555" s="149"/>
      <c r="AS555" s="149"/>
      <c r="AT555" s="149"/>
      <c r="AU555" s="149"/>
      <c r="AV555" s="149"/>
      <c r="AW555" s="149"/>
      <c r="AX555" s="149"/>
      <c r="AY555" s="149"/>
      <c r="AZ555" s="149"/>
      <c r="BA555" s="149"/>
      <c r="BB555" s="149"/>
      <c r="BC555" s="149"/>
      <c r="BD555" s="149"/>
      <c r="BE555" s="149"/>
      <c r="BF555" s="149"/>
      <c r="BG555" s="149"/>
      <c r="BH555" s="149"/>
      <c r="BI555" s="149"/>
    </row>
    <row r="556" spans="1:61" x14ac:dyDescent="0.4">
      <c r="B556" s="262" t="s">
        <v>183</v>
      </c>
      <c r="C556" s="262"/>
      <c r="D556" s="262"/>
      <c r="E556" s="262"/>
      <c r="F556" s="262"/>
      <c r="G556" s="262"/>
      <c r="H556" s="262"/>
      <c r="I556" s="262"/>
      <c r="J556" s="262"/>
      <c r="K556" s="262"/>
      <c r="L556" s="262"/>
      <c r="M556" s="262"/>
      <c r="AF556" s="474" t="s">
        <v>183</v>
      </c>
      <c r="AG556" s="474"/>
      <c r="AH556" s="474"/>
      <c r="AI556" s="474"/>
      <c r="AJ556" s="474"/>
      <c r="AK556" s="474"/>
      <c r="AL556" s="474"/>
      <c r="AM556" s="474"/>
      <c r="AN556" s="474"/>
      <c r="AO556" s="474"/>
      <c r="AP556" s="474"/>
      <c r="AQ556" s="474"/>
    </row>
    <row r="557" spans="1:61" ht="15.75" customHeight="1" x14ac:dyDescent="0.4">
      <c r="A557" s="1"/>
      <c r="B557" s="1"/>
      <c r="C557" s="422" t="s">
        <v>184</v>
      </c>
      <c r="D557" s="422"/>
      <c r="E557" s="422"/>
      <c r="F557" s="809" t="s">
        <v>274</v>
      </c>
      <c r="G557" s="810"/>
      <c r="H557" s="811"/>
      <c r="I557" s="422" t="s">
        <v>186</v>
      </c>
      <c r="J557" s="422"/>
      <c r="K557" s="422"/>
      <c r="L557" s="422"/>
      <c r="M557" s="422"/>
      <c r="N557" s="422"/>
      <c r="O557" s="422"/>
      <c r="P557" s="422"/>
      <c r="Q557" s="422"/>
      <c r="R557" s="422"/>
      <c r="S557" s="422"/>
      <c r="T557" s="422" t="s">
        <v>187</v>
      </c>
      <c r="U557" s="422"/>
      <c r="V557" s="422"/>
      <c r="W557" s="422"/>
      <c r="X557" s="422"/>
      <c r="Y557" s="422"/>
      <c r="Z557" s="422"/>
      <c r="AA557" s="422"/>
      <c r="AB557" s="422"/>
      <c r="AC557" s="422"/>
      <c r="AD557" s="1"/>
      <c r="AE557" s="1"/>
      <c r="AF557" s="141"/>
      <c r="AG557" s="684" t="s">
        <v>184</v>
      </c>
      <c r="AH557" s="684"/>
      <c r="AI557" s="684"/>
      <c r="AJ557" s="997" t="s">
        <v>274</v>
      </c>
      <c r="AK557" s="998"/>
      <c r="AL557" s="999"/>
      <c r="AM557" s="684" t="s">
        <v>186</v>
      </c>
      <c r="AN557" s="684"/>
      <c r="AO557" s="684"/>
      <c r="AP557" s="684"/>
      <c r="AQ557" s="684"/>
      <c r="AR557" s="684"/>
      <c r="AS557" s="684"/>
      <c r="AT557" s="684"/>
      <c r="AU557" s="684"/>
      <c r="AV557" s="684"/>
      <c r="AW557" s="684"/>
      <c r="AX557" s="684" t="s">
        <v>187</v>
      </c>
      <c r="AY557" s="684"/>
      <c r="AZ557" s="684"/>
      <c r="BA557" s="684"/>
      <c r="BB557" s="684"/>
      <c r="BC557" s="684"/>
      <c r="BD557" s="684"/>
      <c r="BE557" s="684"/>
      <c r="BF557" s="684"/>
      <c r="BG557" s="684"/>
      <c r="BH557" s="141"/>
      <c r="BI557" s="141"/>
    </row>
    <row r="558" spans="1:61" ht="15.75" customHeight="1" x14ac:dyDescent="0.4">
      <c r="A558" s="1"/>
      <c r="B558" s="1"/>
      <c r="C558" s="373"/>
      <c r="D558" s="373"/>
      <c r="E558" s="373"/>
      <c r="F558" s="812"/>
      <c r="G558" s="813"/>
      <c r="H558" s="814"/>
      <c r="I558" s="385" t="s">
        <v>188</v>
      </c>
      <c r="J558" s="386"/>
      <c r="K558" s="386"/>
      <c r="L558" s="386"/>
      <c r="M558" s="386"/>
      <c r="N558" s="386"/>
      <c r="O558" s="386"/>
      <c r="P558" s="386"/>
      <c r="Q558" s="386"/>
      <c r="R558" s="386"/>
      <c r="S558" s="423"/>
      <c r="T558" s="263" t="s">
        <v>189</v>
      </c>
      <c r="U558" s="264"/>
      <c r="V558" s="264"/>
      <c r="W558" s="351"/>
      <c r="X558" s="351"/>
      <c r="Y558" s="351"/>
      <c r="Z558" s="351"/>
      <c r="AA558" s="351"/>
      <c r="AB558" s="351"/>
      <c r="AC558" s="352"/>
      <c r="AD558" s="1"/>
      <c r="AE558" s="1"/>
      <c r="AF558" s="141"/>
      <c r="AG558" s="534"/>
      <c r="AH558" s="534"/>
      <c r="AI558" s="534"/>
      <c r="AJ558" s="1000"/>
      <c r="AK558" s="1001"/>
      <c r="AL558" s="1002"/>
      <c r="AM558" s="618" t="s">
        <v>188</v>
      </c>
      <c r="AN558" s="619"/>
      <c r="AO558" s="619"/>
      <c r="AP558" s="619"/>
      <c r="AQ558" s="619"/>
      <c r="AR558" s="619"/>
      <c r="AS558" s="619"/>
      <c r="AT558" s="619"/>
      <c r="AU558" s="619"/>
      <c r="AV558" s="619"/>
      <c r="AW558" s="692"/>
      <c r="AX558" s="662" t="s">
        <v>189</v>
      </c>
      <c r="AY558" s="663"/>
      <c r="AZ558" s="663"/>
      <c r="BA558" s="663"/>
      <c r="BB558" s="663"/>
      <c r="BC558" s="663"/>
      <c r="BD558" s="663"/>
      <c r="BE558" s="663"/>
      <c r="BF558" s="663"/>
      <c r="BG558" s="671"/>
      <c r="BH558" s="141"/>
      <c r="BI558" s="141"/>
    </row>
    <row r="559" spans="1:61" ht="15.75" customHeight="1" x14ac:dyDescent="0.4">
      <c r="A559" s="1"/>
      <c r="B559" s="1"/>
      <c r="C559" s="373"/>
      <c r="D559" s="373"/>
      <c r="E559" s="373"/>
      <c r="F559" s="822"/>
      <c r="G559" s="823"/>
      <c r="H559" s="824"/>
      <c r="I559" s="365"/>
      <c r="J559" s="365"/>
      <c r="K559" s="365"/>
      <c r="L559" s="365"/>
      <c r="M559" s="365"/>
      <c r="N559" s="365"/>
      <c r="O559" s="365"/>
      <c r="P559" s="365"/>
      <c r="Q559" s="365"/>
      <c r="R559" s="365"/>
      <c r="S559" s="365"/>
      <c r="T559" s="365"/>
      <c r="U559" s="365"/>
      <c r="V559" s="365"/>
      <c r="W559" s="365"/>
      <c r="X559" s="365"/>
      <c r="Y559" s="365"/>
      <c r="Z559" s="365"/>
      <c r="AA559" s="365"/>
      <c r="AB559" s="365"/>
      <c r="AC559" s="365"/>
      <c r="AD559" s="1"/>
      <c r="AE559" s="1"/>
      <c r="AF559" s="141"/>
      <c r="AG559" s="534"/>
      <c r="AH559" s="534"/>
      <c r="AI559" s="534"/>
      <c r="AJ559" s="1003"/>
      <c r="AK559" s="998"/>
      <c r="AL559" s="999"/>
      <c r="AM559" s="718"/>
      <c r="AN559" s="718"/>
      <c r="AO559" s="718"/>
      <c r="AP559" s="718"/>
      <c r="AQ559" s="718"/>
      <c r="AR559" s="718"/>
      <c r="AS559" s="718"/>
      <c r="AT559" s="718"/>
      <c r="AU559" s="718"/>
      <c r="AV559" s="718"/>
      <c r="AW559" s="718"/>
      <c r="AX559" s="718"/>
      <c r="AY559" s="718"/>
      <c r="AZ559" s="718"/>
      <c r="BA559" s="718"/>
      <c r="BB559" s="718"/>
      <c r="BC559" s="718"/>
      <c r="BD559" s="718"/>
      <c r="BE559" s="718"/>
      <c r="BF559" s="718"/>
      <c r="BG559" s="718"/>
      <c r="BH559" s="141"/>
      <c r="BI559" s="141"/>
    </row>
    <row r="560" spans="1:61" ht="15.75" customHeight="1" x14ac:dyDescent="0.4">
      <c r="A560" s="1"/>
      <c r="B560" s="1"/>
      <c r="C560" s="373"/>
      <c r="D560" s="373"/>
      <c r="E560" s="373"/>
      <c r="F560" s="825"/>
      <c r="G560" s="826"/>
      <c r="H560" s="827"/>
      <c r="I560" s="366"/>
      <c r="J560" s="366"/>
      <c r="K560" s="366"/>
      <c r="L560" s="366"/>
      <c r="M560" s="366"/>
      <c r="N560" s="366"/>
      <c r="O560" s="366"/>
      <c r="P560" s="366"/>
      <c r="Q560" s="366"/>
      <c r="R560" s="366"/>
      <c r="S560" s="366"/>
      <c r="T560" s="366"/>
      <c r="U560" s="366"/>
      <c r="V560" s="366"/>
      <c r="W560" s="366"/>
      <c r="X560" s="366"/>
      <c r="Y560" s="366"/>
      <c r="Z560" s="366"/>
      <c r="AA560" s="366"/>
      <c r="AB560" s="366"/>
      <c r="AC560" s="366"/>
      <c r="AD560" s="1"/>
      <c r="AE560" s="1"/>
      <c r="AF560" s="141"/>
      <c r="AG560" s="534"/>
      <c r="AH560" s="534"/>
      <c r="AI560" s="534"/>
      <c r="AJ560" s="1000"/>
      <c r="AK560" s="1001"/>
      <c r="AL560" s="1002"/>
      <c r="AM560" s="719"/>
      <c r="AN560" s="719"/>
      <c r="AO560" s="719"/>
      <c r="AP560" s="719"/>
      <c r="AQ560" s="719"/>
      <c r="AR560" s="719"/>
      <c r="AS560" s="719"/>
      <c r="AT560" s="719"/>
      <c r="AU560" s="719"/>
      <c r="AV560" s="719"/>
      <c r="AW560" s="719"/>
      <c r="AX560" s="719"/>
      <c r="AY560" s="719"/>
      <c r="AZ560" s="719"/>
      <c r="BA560" s="719"/>
      <c r="BB560" s="719"/>
      <c r="BC560" s="719"/>
      <c r="BD560" s="719"/>
      <c r="BE560" s="719"/>
      <c r="BF560" s="719"/>
      <c r="BG560" s="719"/>
      <c r="BH560" s="141"/>
      <c r="BI560" s="141"/>
    </row>
    <row r="561" spans="1:61" ht="15.75" customHeight="1" x14ac:dyDescent="0.4">
      <c r="A561" s="1"/>
      <c r="B561" s="1"/>
      <c r="C561" s="373"/>
      <c r="D561" s="373"/>
      <c r="E561" s="373"/>
      <c r="F561" s="845" t="s">
        <v>283</v>
      </c>
      <c r="G561" s="846"/>
      <c r="H561" s="847"/>
      <c r="I561" s="366"/>
      <c r="J561" s="366"/>
      <c r="K561" s="366"/>
      <c r="L561" s="366"/>
      <c r="M561" s="366"/>
      <c r="N561" s="366"/>
      <c r="O561" s="366"/>
      <c r="P561" s="366"/>
      <c r="Q561" s="366"/>
      <c r="R561" s="366"/>
      <c r="S561" s="366"/>
      <c r="T561" s="263" t="s">
        <v>190</v>
      </c>
      <c r="U561" s="264"/>
      <c r="V561" s="264"/>
      <c r="W561" s="351"/>
      <c r="X561" s="351"/>
      <c r="Y561" s="351"/>
      <c r="Z561" s="351"/>
      <c r="AA561" s="351"/>
      <c r="AB561" s="351"/>
      <c r="AC561" s="352"/>
      <c r="AD561" s="1"/>
      <c r="AE561" s="1"/>
      <c r="AF561" s="141"/>
      <c r="AG561" s="534"/>
      <c r="AH561" s="534"/>
      <c r="AI561" s="534"/>
      <c r="AJ561" s="1004" t="s">
        <v>283</v>
      </c>
      <c r="AK561" s="1005"/>
      <c r="AL561" s="1006"/>
      <c r="AM561" s="719"/>
      <c r="AN561" s="719"/>
      <c r="AO561" s="719"/>
      <c r="AP561" s="719"/>
      <c r="AQ561" s="719"/>
      <c r="AR561" s="719"/>
      <c r="AS561" s="719"/>
      <c r="AT561" s="719"/>
      <c r="AU561" s="719"/>
      <c r="AV561" s="719"/>
      <c r="AW561" s="719"/>
      <c r="AX561" s="662" t="s">
        <v>190</v>
      </c>
      <c r="AY561" s="663"/>
      <c r="AZ561" s="663"/>
      <c r="BA561" s="663"/>
      <c r="BB561" s="663"/>
      <c r="BC561" s="663"/>
      <c r="BD561" s="663"/>
      <c r="BE561" s="663"/>
      <c r="BF561" s="663"/>
      <c r="BG561" s="671"/>
      <c r="BH561" s="141"/>
      <c r="BI561" s="141"/>
    </row>
    <row r="562" spans="1:61" ht="15.75" customHeight="1" x14ac:dyDescent="0.4">
      <c r="A562" s="1"/>
      <c r="B562" s="1"/>
      <c r="C562" s="373"/>
      <c r="D562" s="373"/>
      <c r="E562" s="373"/>
      <c r="F562" s="848"/>
      <c r="G562" s="849"/>
      <c r="H562" s="850"/>
      <c r="I562" s="366"/>
      <c r="J562" s="366"/>
      <c r="K562" s="366"/>
      <c r="L562" s="366"/>
      <c r="M562" s="366"/>
      <c r="N562" s="366"/>
      <c r="O562" s="366"/>
      <c r="P562" s="366"/>
      <c r="Q562" s="366"/>
      <c r="R562" s="366"/>
      <c r="S562" s="366"/>
      <c r="T562" s="365"/>
      <c r="U562" s="365"/>
      <c r="V562" s="365"/>
      <c r="W562" s="365"/>
      <c r="X562" s="365"/>
      <c r="Y562" s="365"/>
      <c r="Z562" s="365"/>
      <c r="AA562" s="365"/>
      <c r="AB562" s="365"/>
      <c r="AC562" s="365"/>
      <c r="AD562" s="1"/>
      <c r="AE562" s="1"/>
      <c r="AF562" s="141"/>
      <c r="AG562" s="534"/>
      <c r="AH562" s="534"/>
      <c r="AI562" s="534"/>
      <c r="AJ562" s="1007"/>
      <c r="AK562" s="1008"/>
      <c r="AL562" s="1009"/>
      <c r="AM562" s="719"/>
      <c r="AN562" s="719"/>
      <c r="AO562" s="719"/>
      <c r="AP562" s="719"/>
      <c r="AQ562" s="719"/>
      <c r="AR562" s="719"/>
      <c r="AS562" s="719"/>
      <c r="AT562" s="719"/>
      <c r="AU562" s="719"/>
      <c r="AV562" s="719"/>
      <c r="AW562" s="719"/>
      <c r="AX562" s="718"/>
      <c r="AY562" s="718"/>
      <c r="AZ562" s="718"/>
      <c r="BA562" s="718"/>
      <c r="BB562" s="718"/>
      <c r="BC562" s="718"/>
      <c r="BD562" s="718"/>
      <c r="BE562" s="718"/>
      <c r="BF562" s="718"/>
      <c r="BG562" s="718"/>
      <c r="BH562" s="141"/>
      <c r="BI562" s="141"/>
    </row>
    <row r="563" spans="1:61" ht="15.75" customHeight="1" x14ac:dyDescent="0.4">
      <c r="A563" s="1"/>
      <c r="B563" s="1"/>
      <c r="C563" s="373"/>
      <c r="D563" s="373"/>
      <c r="E563" s="373"/>
      <c r="F563" s="822"/>
      <c r="G563" s="823"/>
      <c r="H563" s="824"/>
      <c r="I563" s="366"/>
      <c r="J563" s="366"/>
      <c r="K563" s="366"/>
      <c r="L563" s="366"/>
      <c r="M563" s="366"/>
      <c r="N563" s="366"/>
      <c r="O563" s="366"/>
      <c r="P563" s="366"/>
      <c r="Q563" s="366"/>
      <c r="R563" s="366"/>
      <c r="S563" s="366"/>
      <c r="T563" s="366"/>
      <c r="U563" s="366"/>
      <c r="V563" s="366"/>
      <c r="W563" s="366"/>
      <c r="X563" s="366"/>
      <c r="Y563" s="366"/>
      <c r="Z563" s="366"/>
      <c r="AA563" s="366"/>
      <c r="AB563" s="366"/>
      <c r="AC563" s="366"/>
      <c r="AD563" s="1"/>
      <c r="AE563" s="1"/>
      <c r="AF563" s="141"/>
      <c r="AG563" s="534"/>
      <c r="AH563" s="534"/>
      <c r="AI563" s="534"/>
      <c r="AJ563" s="1003"/>
      <c r="AK563" s="998"/>
      <c r="AL563" s="999"/>
      <c r="AM563" s="719"/>
      <c r="AN563" s="719"/>
      <c r="AO563" s="719"/>
      <c r="AP563" s="719"/>
      <c r="AQ563" s="719"/>
      <c r="AR563" s="719"/>
      <c r="AS563" s="719"/>
      <c r="AT563" s="719"/>
      <c r="AU563" s="719"/>
      <c r="AV563" s="719"/>
      <c r="AW563" s="719"/>
      <c r="AX563" s="719"/>
      <c r="AY563" s="719"/>
      <c r="AZ563" s="719"/>
      <c r="BA563" s="719"/>
      <c r="BB563" s="719"/>
      <c r="BC563" s="719"/>
      <c r="BD563" s="719"/>
      <c r="BE563" s="719"/>
      <c r="BF563" s="719"/>
      <c r="BG563" s="719"/>
      <c r="BH563" s="141"/>
      <c r="BI563" s="141"/>
    </row>
    <row r="564" spans="1:61" ht="15.75" customHeight="1" x14ac:dyDescent="0.4">
      <c r="A564" s="1"/>
      <c r="B564" s="1"/>
      <c r="C564" s="373"/>
      <c r="D564" s="373"/>
      <c r="E564" s="373"/>
      <c r="F564" s="851"/>
      <c r="G564" s="852"/>
      <c r="H564" s="853"/>
      <c r="I564" s="369" t="s">
        <v>191</v>
      </c>
      <c r="J564" s="369"/>
      <c r="K564" s="369"/>
      <c r="L564" s="369"/>
      <c r="M564" s="369"/>
      <c r="N564" s="369"/>
      <c r="O564" s="369"/>
      <c r="P564" s="369"/>
      <c r="Q564" s="369"/>
      <c r="R564" s="369"/>
      <c r="S564" s="369"/>
      <c r="T564" s="263" t="s">
        <v>189</v>
      </c>
      <c r="U564" s="264"/>
      <c r="V564" s="264"/>
      <c r="W564" s="351"/>
      <c r="X564" s="351"/>
      <c r="Y564" s="351"/>
      <c r="Z564" s="351"/>
      <c r="AA564" s="351"/>
      <c r="AB564" s="351"/>
      <c r="AC564" s="352"/>
      <c r="AD564" s="1"/>
      <c r="AE564" s="1"/>
      <c r="AF564" s="141"/>
      <c r="AG564" s="534"/>
      <c r="AH564" s="534"/>
      <c r="AI564" s="534"/>
      <c r="AJ564" s="1010"/>
      <c r="AK564" s="1011"/>
      <c r="AL564" s="1012"/>
      <c r="AM564" s="534" t="s">
        <v>191</v>
      </c>
      <c r="AN564" s="534"/>
      <c r="AO564" s="534"/>
      <c r="AP564" s="534"/>
      <c r="AQ564" s="534"/>
      <c r="AR564" s="534"/>
      <c r="AS564" s="534"/>
      <c r="AT564" s="534"/>
      <c r="AU564" s="534"/>
      <c r="AV564" s="534"/>
      <c r="AW564" s="534"/>
      <c r="AX564" s="662" t="s">
        <v>189</v>
      </c>
      <c r="AY564" s="663"/>
      <c r="AZ564" s="663"/>
      <c r="BA564" s="663"/>
      <c r="BB564" s="663"/>
      <c r="BC564" s="663"/>
      <c r="BD564" s="663"/>
      <c r="BE564" s="663"/>
      <c r="BF564" s="663"/>
      <c r="BG564" s="671"/>
      <c r="BH564" s="141"/>
      <c r="BI564" s="141"/>
    </row>
    <row r="565" spans="1:61" ht="15.75" customHeight="1" x14ac:dyDescent="0.4">
      <c r="A565" s="1"/>
      <c r="B565" s="1"/>
      <c r="C565" s="373"/>
      <c r="D565" s="373"/>
      <c r="E565" s="373"/>
      <c r="F565" s="851"/>
      <c r="G565" s="852"/>
      <c r="H565" s="853"/>
      <c r="I565" s="369"/>
      <c r="J565" s="369"/>
      <c r="K565" s="369"/>
      <c r="L565" s="369"/>
      <c r="M565" s="369"/>
      <c r="N565" s="369"/>
      <c r="O565" s="369"/>
      <c r="P565" s="369"/>
      <c r="Q565" s="369"/>
      <c r="R565" s="369"/>
      <c r="S565" s="369"/>
      <c r="T565" s="370"/>
      <c r="U565" s="370"/>
      <c r="V565" s="370"/>
      <c r="W565" s="370"/>
      <c r="X565" s="370"/>
      <c r="Y565" s="370"/>
      <c r="Z565" s="370"/>
      <c r="AA565" s="370"/>
      <c r="AB565" s="370"/>
      <c r="AC565" s="370"/>
      <c r="AD565" s="1"/>
      <c r="AE565" s="1"/>
      <c r="AF565" s="141"/>
      <c r="AG565" s="534"/>
      <c r="AH565" s="534"/>
      <c r="AI565" s="534"/>
      <c r="AJ565" s="1010"/>
      <c r="AK565" s="1011"/>
      <c r="AL565" s="1012"/>
      <c r="AM565" s="534"/>
      <c r="AN565" s="534"/>
      <c r="AO565" s="534"/>
      <c r="AP565" s="534"/>
      <c r="AQ565" s="534"/>
      <c r="AR565" s="534"/>
      <c r="AS565" s="534"/>
      <c r="AT565" s="534"/>
      <c r="AU565" s="534"/>
      <c r="AV565" s="534"/>
      <c r="AW565" s="534"/>
      <c r="AX565" s="723"/>
      <c r="AY565" s="723"/>
      <c r="AZ565" s="723"/>
      <c r="BA565" s="723"/>
      <c r="BB565" s="723"/>
      <c r="BC565" s="723"/>
      <c r="BD565" s="723"/>
      <c r="BE565" s="723"/>
      <c r="BF565" s="723"/>
      <c r="BG565" s="723"/>
      <c r="BH565" s="141"/>
      <c r="BI565" s="141"/>
    </row>
    <row r="566" spans="1:61" ht="15.75" customHeight="1" x14ac:dyDescent="0.4">
      <c r="A566" s="1"/>
      <c r="B566" s="1"/>
      <c r="C566" s="373"/>
      <c r="D566" s="373"/>
      <c r="E566" s="373"/>
      <c r="F566" s="851"/>
      <c r="G566" s="852"/>
      <c r="H566" s="853"/>
      <c r="I566" s="369"/>
      <c r="J566" s="369"/>
      <c r="K566" s="369"/>
      <c r="L566" s="369"/>
      <c r="M566" s="369"/>
      <c r="N566" s="369"/>
      <c r="O566" s="369"/>
      <c r="P566" s="369"/>
      <c r="Q566" s="369"/>
      <c r="R566" s="369"/>
      <c r="S566" s="369"/>
      <c r="T566" s="263" t="s">
        <v>190</v>
      </c>
      <c r="U566" s="264"/>
      <c r="V566" s="264"/>
      <c r="W566" s="351"/>
      <c r="X566" s="351"/>
      <c r="Y566" s="351"/>
      <c r="Z566" s="351"/>
      <c r="AA566" s="351"/>
      <c r="AB566" s="351"/>
      <c r="AC566" s="352"/>
      <c r="AD566" s="1"/>
      <c r="AE566" s="1"/>
      <c r="AF566" s="141"/>
      <c r="AG566" s="534"/>
      <c r="AH566" s="534"/>
      <c r="AI566" s="534"/>
      <c r="AJ566" s="1010"/>
      <c r="AK566" s="1011"/>
      <c r="AL566" s="1012"/>
      <c r="AM566" s="534"/>
      <c r="AN566" s="534"/>
      <c r="AO566" s="534"/>
      <c r="AP566" s="534"/>
      <c r="AQ566" s="534"/>
      <c r="AR566" s="534"/>
      <c r="AS566" s="534"/>
      <c r="AT566" s="534"/>
      <c r="AU566" s="534"/>
      <c r="AV566" s="534"/>
      <c r="AW566" s="534"/>
      <c r="AX566" s="662" t="s">
        <v>190</v>
      </c>
      <c r="AY566" s="663"/>
      <c r="AZ566" s="663"/>
      <c r="BA566" s="663"/>
      <c r="BB566" s="663"/>
      <c r="BC566" s="663"/>
      <c r="BD566" s="663"/>
      <c r="BE566" s="663"/>
      <c r="BF566" s="663"/>
      <c r="BG566" s="671"/>
      <c r="BH566" s="141"/>
      <c r="BI566" s="141"/>
    </row>
    <row r="567" spans="1:61" ht="15.75" customHeight="1" x14ac:dyDescent="0.4">
      <c r="A567" s="1"/>
      <c r="B567" s="1"/>
      <c r="C567" s="373"/>
      <c r="D567" s="373"/>
      <c r="E567" s="373"/>
      <c r="F567" s="825"/>
      <c r="G567" s="826"/>
      <c r="H567" s="827"/>
      <c r="I567" s="369"/>
      <c r="J567" s="369"/>
      <c r="K567" s="369"/>
      <c r="L567" s="369"/>
      <c r="M567" s="369"/>
      <c r="N567" s="369"/>
      <c r="O567" s="369"/>
      <c r="P567" s="369"/>
      <c r="Q567" s="369"/>
      <c r="R567" s="369"/>
      <c r="S567" s="369"/>
      <c r="T567" s="370"/>
      <c r="U567" s="370"/>
      <c r="V567" s="370"/>
      <c r="W567" s="370"/>
      <c r="X567" s="370"/>
      <c r="Y567" s="370"/>
      <c r="Z567" s="370"/>
      <c r="AA567" s="370"/>
      <c r="AB567" s="370"/>
      <c r="AC567" s="370"/>
      <c r="AD567" s="1"/>
      <c r="AE567" s="1"/>
      <c r="AF567" s="141"/>
      <c r="AG567" s="534"/>
      <c r="AH567" s="534"/>
      <c r="AI567" s="534"/>
      <c r="AJ567" s="1000"/>
      <c r="AK567" s="1001"/>
      <c r="AL567" s="1002"/>
      <c r="AM567" s="534"/>
      <c r="AN567" s="534"/>
      <c r="AO567" s="534"/>
      <c r="AP567" s="534"/>
      <c r="AQ567" s="534"/>
      <c r="AR567" s="534"/>
      <c r="AS567" s="534"/>
      <c r="AT567" s="534"/>
      <c r="AU567" s="534"/>
      <c r="AV567" s="534"/>
      <c r="AW567" s="534"/>
      <c r="AX567" s="723"/>
      <c r="AY567" s="723"/>
      <c r="AZ567" s="723"/>
      <c r="BA567" s="723"/>
      <c r="BB567" s="723"/>
      <c r="BC567" s="723"/>
      <c r="BD567" s="723"/>
      <c r="BE567" s="723"/>
      <c r="BF567" s="723"/>
      <c r="BG567" s="723"/>
      <c r="BH567" s="141"/>
      <c r="BI567" s="141"/>
    </row>
    <row r="568" spans="1:61" ht="15.75" customHeight="1" x14ac:dyDescent="0.4">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41"/>
      <c r="AG568" s="141"/>
      <c r="AH568" s="141"/>
      <c r="AI568" s="141"/>
      <c r="AJ568" s="141"/>
      <c r="AK568" s="141"/>
      <c r="AL568" s="141"/>
      <c r="AM568" s="141"/>
      <c r="AN568" s="141"/>
      <c r="AO568" s="141"/>
      <c r="AP568" s="141"/>
      <c r="AQ568" s="141"/>
      <c r="AR568" s="141"/>
      <c r="AS568" s="141"/>
      <c r="AT568" s="141"/>
      <c r="AU568" s="141"/>
      <c r="AV568" s="141"/>
      <c r="AW568" s="141"/>
      <c r="AX568" s="141"/>
      <c r="AY568" s="141"/>
      <c r="AZ568" s="141"/>
      <c r="BA568" s="141"/>
      <c r="BB568" s="141"/>
      <c r="BC568" s="141"/>
      <c r="BD568" s="141"/>
      <c r="BE568" s="141"/>
      <c r="BF568" s="141"/>
      <c r="BG568" s="141"/>
      <c r="BH568" s="141"/>
      <c r="BI568" s="141"/>
    </row>
    <row r="569" spans="1:61" ht="15.75" customHeight="1" x14ac:dyDescent="0.4">
      <c r="A569" s="1"/>
      <c r="B569" s="1"/>
      <c r="C569" s="422" t="s">
        <v>184</v>
      </c>
      <c r="D569" s="422"/>
      <c r="E569" s="422"/>
      <c r="F569" s="809" t="s">
        <v>274</v>
      </c>
      <c r="G569" s="810"/>
      <c r="H569" s="811"/>
      <c r="I569" s="422" t="s">
        <v>186</v>
      </c>
      <c r="J569" s="422"/>
      <c r="K569" s="422"/>
      <c r="L569" s="422"/>
      <c r="M569" s="422"/>
      <c r="N569" s="422"/>
      <c r="O569" s="422"/>
      <c r="P569" s="422"/>
      <c r="Q569" s="422"/>
      <c r="R569" s="422"/>
      <c r="S569" s="422"/>
      <c r="T569" s="422" t="s">
        <v>187</v>
      </c>
      <c r="U569" s="422"/>
      <c r="V569" s="422"/>
      <c r="W569" s="422"/>
      <c r="X569" s="422"/>
      <c r="Y569" s="422"/>
      <c r="Z569" s="422"/>
      <c r="AA569" s="422"/>
      <c r="AB569" s="422"/>
      <c r="AC569" s="422"/>
      <c r="AD569" s="1"/>
      <c r="AE569" s="1"/>
      <c r="AF569" s="141"/>
      <c r="AG569" s="684" t="s">
        <v>184</v>
      </c>
      <c r="AH569" s="684"/>
      <c r="AI569" s="684"/>
      <c r="AJ569" s="997" t="s">
        <v>274</v>
      </c>
      <c r="AK569" s="998"/>
      <c r="AL569" s="999"/>
      <c r="AM569" s="684" t="s">
        <v>186</v>
      </c>
      <c r="AN569" s="684"/>
      <c r="AO569" s="684"/>
      <c r="AP569" s="684"/>
      <c r="AQ569" s="684"/>
      <c r="AR569" s="684"/>
      <c r="AS569" s="684"/>
      <c r="AT569" s="684"/>
      <c r="AU569" s="684"/>
      <c r="AV569" s="684"/>
      <c r="AW569" s="684"/>
      <c r="AX569" s="684" t="s">
        <v>187</v>
      </c>
      <c r="AY569" s="684"/>
      <c r="AZ569" s="684"/>
      <c r="BA569" s="684"/>
      <c r="BB569" s="684"/>
      <c r="BC569" s="684"/>
      <c r="BD569" s="684"/>
      <c r="BE569" s="684"/>
      <c r="BF569" s="684"/>
      <c r="BG569" s="684"/>
      <c r="BH569" s="141"/>
      <c r="BI569" s="141"/>
    </row>
    <row r="570" spans="1:61" ht="15.75" customHeight="1" x14ac:dyDescent="0.4">
      <c r="A570" s="1"/>
      <c r="B570" s="1"/>
      <c r="C570" s="373"/>
      <c r="D570" s="373"/>
      <c r="E570" s="373"/>
      <c r="F570" s="812"/>
      <c r="G570" s="813"/>
      <c r="H570" s="814"/>
      <c r="I570" s="385" t="s">
        <v>188</v>
      </c>
      <c r="J570" s="386"/>
      <c r="K570" s="386"/>
      <c r="L570" s="386"/>
      <c r="M570" s="386"/>
      <c r="N570" s="386"/>
      <c r="O570" s="386"/>
      <c r="P570" s="386"/>
      <c r="Q570" s="386"/>
      <c r="R570" s="386"/>
      <c r="S570" s="423"/>
      <c r="T570" s="263" t="s">
        <v>189</v>
      </c>
      <c r="U570" s="264"/>
      <c r="V570" s="264"/>
      <c r="W570" s="351"/>
      <c r="X570" s="351"/>
      <c r="Y570" s="351"/>
      <c r="Z570" s="351"/>
      <c r="AA570" s="351"/>
      <c r="AB570" s="351"/>
      <c r="AC570" s="352"/>
      <c r="AD570" s="1"/>
      <c r="AE570" s="1"/>
      <c r="AF570" s="141"/>
      <c r="AG570" s="534"/>
      <c r="AH570" s="534"/>
      <c r="AI570" s="534"/>
      <c r="AJ570" s="1000"/>
      <c r="AK570" s="1001"/>
      <c r="AL570" s="1002"/>
      <c r="AM570" s="618" t="s">
        <v>188</v>
      </c>
      <c r="AN570" s="619"/>
      <c r="AO570" s="619"/>
      <c r="AP570" s="619"/>
      <c r="AQ570" s="619"/>
      <c r="AR570" s="619"/>
      <c r="AS570" s="619"/>
      <c r="AT570" s="619"/>
      <c r="AU570" s="619"/>
      <c r="AV570" s="619"/>
      <c r="AW570" s="692"/>
      <c r="AX570" s="662" t="s">
        <v>189</v>
      </c>
      <c r="AY570" s="663"/>
      <c r="AZ570" s="663"/>
      <c r="BA570" s="663"/>
      <c r="BB570" s="663"/>
      <c r="BC570" s="663"/>
      <c r="BD570" s="663"/>
      <c r="BE570" s="663"/>
      <c r="BF570" s="663"/>
      <c r="BG570" s="671"/>
      <c r="BH570" s="141"/>
      <c r="BI570" s="141"/>
    </row>
    <row r="571" spans="1:61" ht="15.75" customHeight="1" x14ac:dyDescent="0.4">
      <c r="A571" s="1"/>
      <c r="B571" s="1"/>
      <c r="C571" s="373"/>
      <c r="D571" s="373"/>
      <c r="E571" s="373"/>
      <c r="F571" s="822"/>
      <c r="G571" s="823"/>
      <c r="H571" s="824"/>
      <c r="I571" s="365"/>
      <c r="J571" s="365"/>
      <c r="K571" s="365"/>
      <c r="L571" s="365"/>
      <c r="M571" s="365"/>
      <c r="N571" s="365"/>
      <c r="O571" s="365"/>
      <c r="P571" s="365"/>
      <c r="Q571" s="365"/>
      <c r="R571" s="365"/>
      <c r="S571" s="365"/>
      <c r="T571" s="365"/>
      <c r="U571" s="365"/>
      <c r="V571" s="365"/>
      <c r="W571" s="365"/>
      <c r="X571" s="365"/>
      <c r="Y571" s="365"/>
      <c r="Z571" s="365"/>
      <c r="AA571" s="365"/>
      <c r="AB571" s="365"/>
      <c r="AC571" s="365"/>
      <c r="AD571" s="1"/>
      <c r="AE571" s="1"/>
      <c r="AF571" s="141"/>
      <c r="AG571" s="534"/>
      <c r="AH571" s="534"/>
      <c r="AI571" s="534"/>
      <c r="AJ571" s="1003"/>
      <c r="AK571" s="998"/>
      <c r="AL571" s="999"/>
      <c r="AM571" s="718"/>
      <c r="AN571" s="718"/>
      <c r="AO571" s="718"/>
      <c r="AP571" s="718"/>
      <c r="AQ571" s="718"/>
      <c r="AR571" s="718"/>
      <c r="AS571" s="718"/>
      <c r="AT571" s="718"/>
      <c r="AU571" s="718"/>
      <c r="AV571" s="718"/>
      <c r="AW571" s="718"/>
      <c r="AX571" s="718"/>
      <c r="AY571" s="718"/>
      <c r="AZ571" s="718"/>
      <c r="BA571" s="718"/>
      <c r="BB571" s="718"/>
      <c r="BC571" s="718"/>
      <c r="BD571" s="718"/>
      <c r="BE571" s="718"/>
      <c r="BF571" s="718"/>
      <c r="BG571" s="718"/>
      <c r="BH571" s="141"/>
      <c r="BI571" s="141"/>
    </row>
    <row r="572" spans="1:61" ht="15.75" customHeight="1" x14ac:dyDescent="0.4">
      <c r="A572" s="1"/>
      <c r="B572" s="1"/>
      <c r="C572" s="373"/>
      <c r="D572" s="373"/>
      <c r="E572" s="373"/>
      <c r="F572" s="825"/>
      <c r="G572" s="826"/>
      <c r="H572" s="827"/>
      <c r="I572" s="366"/>
      <c r="J572" s="366"/>
      <c r="K572" s="366"/>
      <c r="L572" s="366"/>
      <c r="M572" s="366"/>
      <c r="N572" s="366"/>
      <c r="O572" s="366"/>
      <c r="P572" s="366"/>
      <c r="Q572" s="366"/>
      <c r="R572" s="366"/>
      <c r="S572" s="366"/>
      <c r="T572" s="366"/>
      <c r="U572" s="366"/>
      <c r="V572" s="366"/>
      <c r="W572" s="366"/>
      <c r="X572" s="366"/>
      <c r="Y572" s="366"/>
      <c r="Z572" s="366"/>
      <c r="AA572" s="366"/>
      <c r="AB572" s="366"/>
      <c r="AC572" s="366"/>
      <c r="AD572" s="1"/>
      <c r="AE572" s="1"/>
      <c r="AF572" s="141"/>
      <c r="AG572" s="534"/>
      <c r="AH572" s="534"/>
      <c r="AI572" s="534"/>
      <c r="AJ572" s="1000"/>
      <c r="AK572" s="1001"/>
      <c r="AL572" s="1002"/>
      <c r="AM572" s="719"/>
      <c r="AN572" s="719"/>
      <c r="AO572" s="719"/>
      <c r="AP572" s="719"/>
      <c r="AQ572" s="719"/>
      <c r="AR572" s="719"/>
      <c r="AS572" s="719"/>
      <c r="AT572" s="719"/>
      <c r="AU572" s="719"/>
      <c r="AV572" s="719"/>
      <c r="AW572" s="719"/>
      <c r="AX572" s="719"/>
      <c r="AY572" s="719"/>
      <c r="AZ572" s="719"/>
      <c r="BA572" s="719"/>
      <c r="BB572" s="719"/>
      <c r="BC572" s="719"/>
      <c r="BD572" s="719"/>
      <c r="BE572" s="719"/>
      <c r="BF572" s="719"/>
      <c r="BG572" s="719"/>
      <c r="BH572" s="141"/>
      <c r="BI572" s="141"/>
    </row>
    <row r="573" spans="1:61" ht="15.75" customHeight="1" x14ac:dyDescent="0.4">
      <c r="A573" s="1"/>
      <c r="B573" s="1"/>
      <c r="C573" s="373"/>
      <c r="D573" s="373"/>
      <c r="E573" s="373"/>
      <c r="F573" s="845" t="s">
        <v>283</v>
      </c>
      <c r="G573" s="846"/>
      <c r="H573" s="847"/>
      <c r="I573" s="366"/>
      <c r="J573" s="366"/>
      <c r="K573" s="366"/>
      <c r="L573" s="366"/>
      <c r="M573" s="366"/>
      <c r="N573" s="366"/>
      <c r="O573" s="366"/>
      <c r="P573" s="366"/>
      <c r="Q573" s="366"/>
      <c r="R573" s="366"/>
      <c r="S573" s="366"/>
      <c r="T573" s="263" t="s">
        <v>190</v>
      </c>
      <c r="U573" s="264"/>
      <c r="V573" s="264"/>
      <c r="W573" s="351"/>
      <c r="X573" s="351"/>
      <c r="Y573" s="351"/>
      <c r="Z573" s="351"/>
      <c r="AA573" s="351"/>
      <c r="AB573" s="351"/>
      <c r="AC573" s="352"/>
      <c r="AD573" s="1"/>
      <c r="AE573" s="1"/>
      <c r="AF573" s="141"/>
      <c r="AG573" s="534"/>
      <c r="AH573" s="534"/>
      <c r="AI573" s="534"/>
      <c r="AJ573" s="1004" t="s">
        <v>283</v>
      </c>
      <c r="AK573" s="1005"/>
      <c r="AL573" s="1006"/>
      <c r="AM573" s="719"/>
      <c r="AN573" s="719"/>
      <c r="AO573" s="719"/>
      <c r="AP573" s="719"/>
      <c r="AQ573" s="719"/>
      <c r="AR573" s="719"/>
      <c r="AS573" s="719"/>
      <c r="AT573" s="719"/>
      <c r="AU573" s="719"/>
      <c r="AV573" s="719"/>
      <c r="AW573" s="719"/>
      <c r="AX573" s="662" t="s">
        <v>190</v>
      </c>
      <c r="AY573" s="663"/>
      <c r="AZ573" s="663"/>
      <c r="BA573" s="663"/>
      <c r="BB573" s="663"/>
      <c r="BC573" s="663"/>
      <c r="BD573" s="663"/>
      <c r="BE573" s="663"/>
      <c r="BF573" s="663"/>
      <c r="BG573" s="671"/>
      <c r="BH573" s="141"/>
      <c r="BI573" s="141"/>
    </row>
    <row r="574" spans="1:61" ht="15.75" customHeight="1" x14ac:dyDescent="0.4">
      <c r="A574" s="1"/>
      <c r="B574" s="1"/>
      <c r="C574" s="373"/>
      <c r="D574" s="373"/>
      <c r="E574" s="373"/>
      <c r="F574" s="848"/>
      <c r="G574" s="849"/>
      <c r="H574" s="850"/>
      <c r="I574" s="366"/>
      <c r="J574" s="366"/>
      <c r="K574" s="366"/>
      <c r="L574" s="366"/>
      <c r="M574" s="366"/>
      <c r="N574" s="366"/>
      <c r="O574" s="366"/>
      <c r="P574" s="366"/>
      <c r="Q574" s="366"/>
      <c r="R574" s="366"/>
      <c r="S574" s="366"/>
      <c r="T574" s="365"/>
      <c r="U574" s="365"/>
      <c r="V574" s="365"/>
      <c r="W574" s="365"/>
      <c r="X574" s="365"/>
      <c r="Y574" s="365"/>
      <c r="Z574" s="365"/>
      <c r="AA574" s="365"/>
      <c r="AB574" s="365"/>
      <c r="AC574" s="365"/>
      <c r="AD574" s="1"/>
      <c r="AE574" s="1"/>
      <c r="AF574" s="141"/>
      <c r="AG574" s="534"/>
      <c r="AH574" s="534"/>
      <c r="AI574" s="534"/>
      <c r="AJ574" s="1007"/>
      <c r="AK574" s="1008"/>
      <c r="AL574" s="1009"/>
      <c r="AM574" s="719"/>
      <c r="AN574" s="719"/>
      <c r="AO574" s="719"/>
      <c r="AP574" s="719"/>
      <c r="AQ574" s="719"/>
      <c r="AR574" s="719"/>
      <c r="AS574" s="719"/>
      <c r="AT574" s="719"/>
      <c r="AU574" s="719"/>
      <c r="AV574" s="719"/>
      <c r="AW574" s="719"/>
      <c r="AX574" s="718"/>
      <c r="AY574" s="718"/>
      <c r="AZ574" s="718"/>
      <c r="BA574" s="718"/>
      <c r="BB574" s="718"/>
      <c r="BC574" s="718"/>
      <c r="BD574" s="718"/>
      <c r="BE574" s="718"/>
      <c r="BF574" s="718"/>
      <c r="BG574" s="718"/>
      <c r="BH574" s="141"/>
      <c r="BI574" s="141"/>
    </row>
    <row r="575" spans="1:61" ht="15.75" customHeight="1" x14ac:dyDescent="0.4">
      <c r="A575" s="1"/>
      <c r="B575" s="1"/>
      <c r="C575" s="373"/>
      <c r="D575" s="373"/>
      <c r="E575" s="373"/>
      <c r="F575" s="822"/>
      <c r="G575" s="823"/>
      <c r="H575" s="824"/>
      <c r="I575" s="366"/>
      <c r="J575" s="366"/>
      <c r="K575" s="366"/>
      <c r="L575" s="366"/>
      <c r="M575" s="366"/>
      <c r="N575" s="366"/>
      <c r="O575" s="366"/>
      <c r="P575" s="366"/>
      <c r="Q575" s="366"/>
      <c r="R575" s="366"/>
      <c r="S575" s="366"/>
      <c r="T575" s="366"/>
      <c r="U575" s="366"/>
      <c r="V575" s="366"/>
      <c r="W575" s="366"/>
      <c r="X575" s="366"/>
      <c r="Y575" s="366"/>
      <c r="Z575" s="366"/>
      <c r="AA575" s="366"/>
      <c r="AB575" s="366"/>
      <c r="AC575" s="366"/>
      <c r="AD575" s="1"/>
      <c r="AE575" s="1"/>
      <c r="AF575" s="141"/>
      <c r="AG575" s="534"/>
      <c r="AH575" s="534"/>
      <c r="AI575" s="534"/>
      <c r="AJ575" s="1003"/>
      <c r="AK575" s="998"/>
      <c r="AL575" s="999"/>
      <c r="AM575" s="719"/>
      <c r="AN575" s="719"/>
      <c r="AO575" s="719"/>
      <c r="AP575" s="719"/>
      <c r="AQ575" s="719"/>
      <c r="AR575" s="719"/>
      <c r="AS575" s="719"/>
      <c r="AT575" s="719"/>
      <c r="AU575" s="719"/>
      <c r="AV575" s="719"/>
      <c r="AW575" s="719"/>
      <c r="AX575" s="719"/>
      <c r="AY575" s="719"/>
      <c r="AZ575" s="719"/>
      <c r="BA575" s="719"/>
      <c r="BB575" s="719"/>
      <c r="BC575" s="719"/>
      <c r="BD575" s="719"/>
      <c r="BE575" s="719"/>
      <c r="BF575" s="719"/>
      <c r="BG575" s="719"/>
      <c r="BH575" s="141"/>
      <c r="BI575" s="141"/>
    </row>
    <row r="576" spans="1:61" ht="15.75" customHeight="1" x14ac:dyDescent="0.4">
      <c r="A576" s="1"/>
      <c r="B576" s="1"/>
      <c r="C576" s="373"/>
      <c r="D576" s="373"/>
      <c r="E576" s="373"/>
      <c r="F576" s="851"/>
      <c r="G576" s="852"/>
      <c r="H576" s="853"/>
      <c r="I576" s="369" t="s">
        <v>191</v>
      </c>
      <c r="J576" s="369"/>
      <c r="K576" s="369"/>
      <c r="L576" s="369"/>
      <c r="M576" s="369"/>
      <c r="N576" s="369"/>
      <c r="O576" s="369"/>
      <c r="P576" s="369"/>
      <c r="Q576" s="369"/>
      <c r="R576" s="369"/>
      <c r="S576" s="369"/>
      <c r="T576" s="263" t="s">
        <v>189</v>
      </c>
      <c r="U576" s="264"/>
      <c r="V576" s="264"/>
      <c r="W576" s="351"/>
      <c r="X576" s="351"/>
      <c r="Y576" s="351"/>
      <c r="Z576" s="351"/>
      <c r="AA576" s="351"/>
      <c r="AB576" s="351"/>
      <c r="AC576" s="352"/>
      <c r="AD576" s="1"/>
      <c r="AE576" s="1"/>
      <c r="AF576" s="141"/>
      <c r="AG576" s="534"/>
      <c r="AH576" s="534"/>
      <c r="AI576" s="534"/>
      <c r="AJ576" s="1010"/>
      <c r="AK576" s="1011"/>
      <c r="AL576" s="1012"/>
      <c r="AM576" s="534" t="s">
        <v>191</v>
      </c>
      <c r="AN576" s="534"/>
      <c r="AO576" s="534"/>
      <c r="AP576" s="534"/>
      <c r="AQ576" s="534"/>
      <c r="AR576" s="534"/>
      <c r="AS576" s="534"/>
      <c r="AT576" s="534"/>
      <c r="AU576" s="534"/>
      <c r="AV576" s="534"/>
      <c r="AW576" s="534"/>
      <c r="AX576" s="662" t="s">
        <v>189</v>
      </c>
      <c r="AY576" s="663"/>
      <c r="AZ576" s="663"/>
      <c r="BA576" s="663"/>
      <c r="BB576" s="663"/>
      <c r="BC576" s="663"/>
      <c r="BD576" s="663"/>
      <c r="BE576" s="663"/>
      <c r="BF576" s="663"/>
      <c r="BG576" s="671"/>
      <c r="BH576" s="141"/>
      <c r="BI576" s="141"/>
    </row>
    <row r="577" spans="1:61" ht="15.75" customHeight="1" x14ac:dyDescent="0.4">
      <c r="A577" s="1"/>
      <c r="B577" s="1"/>
      <c r="C577" s="373"/>
      <c r="D577" s="373"/>
      <c r="E577" s="373"/>
      <c r="F577" s="851"/>
      <c r="G577" s="852"/>
      <c r="H577" s="853"/>
      <c r="I577" s="369"/>
      <c r="J577" s="369"/>
      <c r="K577" s="369"/>
      <c r="L577" s="369"/>
      <c r="M577" s="369"/>
      <c r="N577" s="369"/>
      <c r="O577" s="369"/>
      <c r="P577" s="369"/>
      <c r="Q577" s="369"/>
      <c r="R577" s="369"/>
      <c r="S577" s="369"/>
      <c r="T577" s="370"/>
      <c r="U577" s="370"/>
      <c r="V577" s="370"/>
      <c r="W577" s="370"/>
      <c r="X577" s="370"/>
      <c r="Y577" s="370"/>
      <c r="Z577" s="370"/>
      <c r="AA577" s="370"/>
      <c r="AB577" s="370"/>
      <c r="AC577" s="370"/>
      <c r="AD577" s="1"/>
      <c r="AE577" s="1"/>
      <c r="AF577" s="141"/>
      <c r="AG577" s="534"/>
      <c r="AH577" s="534"/>
      <c r="AI577" s="534"/>
      <c r="AJ577" s="1010"/>
      <c r="AK577" s="1011"/>
      <c r="AL577" s="1012"/>
      <c r="AM577" s="534"/>
      <c r="AN577" s="534"/>
      <c r="AO577" s="534"/>
      <c r="AP577" s="534"/>
      <c r="AQ577" s="534"/>
      <c r="AR577" s="534"/>
      <c r="AS577" s="534"/>
      <c r="AT577" s="534"/>
      <c r="AU577" s="534"/>
      <c r="AV577" s="534"/>
      <c r="AW577" s="534"/>
      <c r="AX577" s="723"/>
      <c r="AY577" s="723"/>
      <c r="AZ577" s="723"/>
      <c r="BA577" s="723"/>
      <c r="BB577" s="723"/>
      <c r="BC577" s="723"/>
      <c r="BD577" s="723"/>
      <c r="BE577" s="723"/>
      <c r="BF577" s="723"/>
      <c r="BG577" s="723"/>
      <c r="BH577" s="141"/>
      <c r="BI577" s="141"/>
    </row>
    <row r="578" spans="1:61" ht="15.75" customHeight="1" x14ac:dyDescent="0.4">
      <c r="A578" s="1"/>
      <c r="B578" s="1"/>
      <c r="C578" s="373"/>
      <c r="D578" s="373"/>
      <c r="E578" s="373"/>
      <c r="F578" s="851"/>
      <c r="G578" s="852"/>
      <c r="H578" s="853"/>
      <c r="I578" s="369"/>
      <c r="J578" s="369"/>
      <c r="K578" s="369"/>
      <c r="L578" s="369"/>
      <c r="M578" s="369"/>
      <c r="N578" s="369"/>
      <c r="O578" s="369"/>
      <c r="P578" s="369"/>
      <c r="Q578" s="369"/>
      <c r="R578" s="369"/>
      <c r="S578" s="369"/>
      <c r="T578" s="263" t="s">
        <v>190</v>
      </c>
      <c r="U578" s="264"/>
      <c r="V578" s="264"/>
      <c r="W578" s="351"/>
      <c r="X578" s="351"/>
      <c r="Y578" s="351"/>
      <c r="Z578" s="351"/>
      <c r="AA578" s="351"/>
      <c r="AB578" s="351"/>
      <c r="AC578" s="352"/>
      <c r="AD578" s="1"/>
      <c r="AE578" s="1"/>
      <c r="AF578" s="141"/>
      <c r="AG578" s="534"/>
      <c r="AH578" s="534"/>
      <c r="AI578" s="534"/>
      <c r="AJ578" s="1010"/>
      <c r="AK578" s="1011"/>
      <c r="AL578" s="1012"/>
      <c r="AM578" s="534"/>
      <c r="AN578" s="534"/>
      <c r="AO578" s="534"/>
      <c r="AP578" s="534"/>
      <c r="AQ578" s="534"/>
      <c r="AR578" s="534"/>
      <c r="AS578" s="534"/>
      <c r="AT578" s="534"/>
      <c r="AU578" s="534"/>
      <c r="AV578" s="534"/>
      <c r="AW578" s="534"/>
      <c r="AX578" s="662" t="s">
        <v>190</v>
      </c>
      <c r="AY578" s="663"/>
      <c r="AZ578" s="663"/>
      <c r="BA578" s="663"/>
      <c r="BB578" s="663"/>
      <c r="BC578" s="663"/>
      <c r="BD578" s="663"/>
      <c r="BE578" s="663"/>
      <c r="BF578" s="663"/>
      <c r="BG578" s="671"/>
      <c r="BH578" s="141"/>
      <c r="BI578" s="141"/>
    </row>
    <row r="579" spans="1:61" ht="15.75" customHeight="1" x14ac:dyDescent="0.4">
      <c r="A579" s="1"/>
      <c r="B579" s="1"/>
      <c r="C579" s="373"/>
      <c r="D579" s="373"/>
      <c r="E579" s="373"/>
      <c r="F579" s="825"/>
      <c r="G579" s="826"/>
      <c r="H579" s="827"/>
      <c r="I579" s="369"/>
      <c r="J579" s="369"/>
      <c r="K579" s="369"/>
      <c r="L579" s="369"/>
      <c r="M579" s="369"/>
      <c r="N579" s="369"/>
      <c r="O579" s="369"/>
      <c r="P579" s="369"/>
      <c r="Q579" s="369"/>
      <c r="R579" s="369"/>
      <c r="S579" s="369"/>
      <c r="T579" s="370"/>
      <c r="U579" s="370"/>
      <c r="V579" s="370"/>
      <c r="W579" s="370"/>
      <c r="X579" s="370"/>
      <c r="Y579" s="370"/>
      <c r="Z579" s="370"/>
      <c r="AA579" s="370"/>
      <c r="AB579" s="370"/>
      <c r="AC579" s="370"/>
      <c r="AD579" s="1"/>
      <c r="AE579" s="1"/>
      <c r="AF579" s="141"/>
      <c r="AG579" s="534"/>
      <c r="AH579" s="534"/>
      <c r="AI579" s="534"/>
      <c r="AJ579" s="1000"/>
      <c r="AK579" s="1001"/>
      <c r="AL579" s="1002"/>
      <c r="AM579" s="534"/>
      <c r="AN579" s="534"/>
      <c r="AO579" s="534"/>
      <c r="AP579" s="534"/>
      <c r="AQ579" s="534"/>
      <c r="AR579" s="534"/>
      <c r="AS579" s="534"/>
      <c r="AT579" s="534"/>
      <c r="AU579" s="534"/>
      <c r="AV579" s="534"/>
      <c r="AW579" s="534"/>
      <c r="AX579" s="723"/>
      <c r="AY579" s="723"/>
      <c r="AZ579" s="723"/>
      <c r="BA579" s="723"/>
      <c r="BB579" s="723"/>
      <c r="BC579" s="723"/>
      <c r="BD579" s="723"/>
      <c r="BE579" s="723"/>
      <c r="BF579" s="723"/>
      <c r="BG579" s="723"/>
      <c r="BH579" s="141"/>
      <c r="BI579" s="141"/>
    </row>
  </sheetData>
  <sheetProtection selectLockedCells="1"/>
  <mergeCells count="3984">
    <mergeCell ref="AG569:AI569"/>
    <mergeCell ref="AJ569:AL570"/>
    <mergeCell ref="AM569:AW569"/>
    <mergeCell ref="AX569:BG569"/>
    <mergeCell ref="AG570:AI579"/>
    <mergeCell ref="AM570:AW570"/>
    <mergeCell ref="AX570:AZ570"/>
    <mergeCell ref="BA570:BG570"/>
    <mergeCell ref="AJ571:AL572"/>
    <mergeCell ref="AM571:AW575"/>
    <mergeCell ref="AX571:BG572"/>
    <mergeCell ref="AJ573:AL574"/>
    <mergeCell ref="AX573:AZ573"/>
    <mergeCell ref="BA573:BG573"/>
    <mergeCell ref="AX574:BG575"/>
    <mergeCell ref="AJ575:AL579"/>
    <mergeCell ref="AM576:AW579"/>
    <mergeCell ref="AX576:AZ576"/>
    <mergeCell ref="BA576:BG576"/>
    <mergeCell ref="AX577:BG577"/>
    <mergeCell ref="AX578:AZ578"/>
    <mergeCell ref="BA578:BG578"/>
    <mergeCell ref="AX579:BG579"/>
    <mergeCell ref="AF556:AQ556"/>
    <mergeCell ref="AG557:AI557"/>
    <mergeCell ref="AJ557:AL558"/>
    <mergeCell ref="AM557:AW557"/>
    <mergeCell ref="AX557:BG557"/>
    <mergeCell ref="AG558:AI567"/>
    <mergeCell ref="AM558:AW558"/>
    <mergeCell ref="AX558:AZ558"/>
    <mergeCell ref="BA558:BG558"/>
    <mergeCell ref="AJ559:AL560"/>
    <mergeCell ref="AM559:AW563"/>
    <mergeCell ref="AX559:BG560"/>
    <mergeCell ref="AJ561:AL562"/>
    <mergeCell ref="AX561:AZ561"/>
    <mergeCell ref="BA561:BG561"/>
    <mergeCell ref="AX562:BG563"/>
    <mergeCell ref="AJ563:AL567"/>
    <mergeCell ref="AM564:AW567"/>
    <mergeCell ref="AX564:AZ564"/>
    <mergeCell ref="BA564:BG564"/>
    <mergeCell ref="AX565:BG565"/>
    <mergeCell ref="AX566:AZ566"/>
    <mergeCell ref="BA566:BG566"/>
    <mergeCell ref="AX567:BG567"/>
    <mergeCell ref="AR550:AU550"/>
    <mergeCell ref="AV550:AX550"/>
    <mergeCell ref="AY550:AZ550"/>
    <mergeCell ref="BA550:BD550"/>
    <mergeCell ref="BE550:BG550"/>
    <mergeCell ref="BH550:BI550"/>
    <mergeCell ref="AR551:AU551"/>
    <mergeCell ref="AV551:AX551"/>
    <mergeCell ref="AY551:AZ551"/>
    <mergeCell ref="BA551:BD551"/>
    <mergeCell ref="BE551:BG551"/>
    <mergeCell ref="BH551:BI551"/>
    <mergeCell ref="AG552:AQ553"/>
    <mergeCell ref="AR552:AX553"/>
    <mergeCell ref="AY552:AZ553"/>
    <mergeCell ref="BA552:BG553"/>
    <mergeCell ref="BH552:BI553"/>
    <mergeCell ref="AH546:AQ546"/>
    <mergeCell ref="AR546:AV546"/>
    <mergeCell ref="AX546:AZ546"/>
    <mergeCell ref="BA546:BE546"/>
    <mergeCell ref="BG546:BI546"/>
    <mergeCell ref="AH547:AQ547"/>
    <mergeCell ref="AR547:AV547"/>
    <mergeCell ref="AX547:AZ547"/>
    <mergeCell ref="BA547:BE547"/>
    <mergeCell ref="BG547:BI547"/>
    <mergeCell ref="AI548:AO548"/>
    <mergeCell ref="AR548:AV548"/>
    <mergeCell ref="AX548:AZ548"/>
    <mergeCell ref="BA548:BE548"/>
    <mergeCell ref="BG548:BI548"/>
    <mergeCell ref="AR549:AV549"/>
    <mergeCell ref="AX549:AZ549"/>
    <mergeCell ref="BA549:BE549"/>
    <mergeCell ref="BG549:BI549"/>
    <mergeCell ref="AH542:AQ543"/>
    <mergeCell ref="AR542:AV542"/>
    <mergeCell ref="AX542:AZ542"/>
    <mergeCell ref="BA542:BE542"/>
    <mergeCell ref="BG542:BI542"/>
    <mergeCell ref="AR543:AV543"/>
    <mergeCell ref="AX543:AZ543"/>
    <mergeCell ref="BA543:BE543"/>
    <mergeCell ref="BG543:BI543"/>
    <mergeCell ref="AH544:AQ544"/>
    <mergeCell ref="AR544:AV544"/>
    <mergeCell ref="AX544:AZ544"/>
    <mergeCell ref="BA544:BE544"/>
    <mergeCell ref="BG544:BI544"/>
    <mergeCell ref="AH545:AQ545"/>
    <mergeCell ref="AR545:AV545"/>
    <mergeCell ref="AX545:AZ545"/>
    <mergeCell ref="BA545:BE545"/>
    <mergeCell ref="BG545:BI545"/>
    <mergeCell ref="AH538:AQ538"/>
    <mergeCell ref="AR538:AV538"/>
    <mergeCell ref="AX538:AZ538"/>
    <mergeCell ref="BA538:BE538"/>
    <mergeCell ref="BG538:BI538"/>
    <mergeCell ref="AH539:AQ539"/>
    <mergeCell ref="AR539:AV539"/>
    <mergeCell ref="AX539:AZ539"/>
    <mergeCell ref="BA539:BE539"/>
    <mergeCell ref="BG539:BI539"/>
    <mergeCell ref="AH540:AQ540"/>
    <mergeCell ref="AR540:AV540"/>
    <mergeCell ref="AX540:AZ540"/>
    <mergeCell ref="BA540:BE540"/>
    <mergeCell ref="BG540:BI540"/>
    <mergeCell ref="AH541:AQ541"/>
    <mergeCell ref="AR541:AV541"/>
    <mergeCell ref="AX541:AZ541"/>
    <mergeCell ref="BA541:BE541"/>
    <mergeCell ref="BG541:BI541"/>
    <mergeCell ref="AH534:AQ534"/>
    <mergeCell ref="AR534:AV534"/>
    <mergeCell ref="AX534:AZ534"/>
    <mergeCell ref="BA534:BE534"/>
    <mergeCell ref="BG534:BI534"/>
    <mergeCell ref="AH535:AQ535"/>
    <mergeCell ref="AR535:AV535"/>
    <mergeCell ref="AX535:AZ535"/>
    <mergeCell ref="BA535:BE535"/>
    <mergeCell ref="BG535:BI535"/>
    <mergeCell ref="AH536:AQ536"/>
    <mergeCell ref="AR536:AV536"/>
    <mergeCell ref="AX536:AZ536"/>
    <mergeCell ref="BA536:BE536"/>
    <mergeCell ref="BG536:BI536"/>
    <mergeCell ref="AH537:AQ537"/>
    <mergeCell ref="AR537:AV537"/>
    <mergeCell ref="AX537:AZ537"/>
    <mergeCell ref="BA537:BE537"/>
    <mergeCell ref="BG537:BI537"/>
    <mergeCell ref="AI530:AO530"/>
    <mergeCell ref="AR530:AT531"/>
    <mergeCell ref="AU530:AW531"/>
    <mergeCell ref="AX530:AZ531"/>
    <mergeCell ref="BA530:BC531"/>
    <mergeCell ref="BD530:BF531"/>
    <mergeCell ref="BG530:BI531"/>
    <mergeCell ref="AG532:AQ532"/>
    <mergeCell ref="AR532:AV532"/>
    <mergeCell ref="AX532:AZ532"/>
    <mergeCell ref="BA532:BE532"/>
    <mergeCell ref="BG532:BI532"/>
    <mergeCell ref="AG533:AQ533"/>
    <mergeCell ref="AR533:AV533"/>
    <mergeCell ref="AX533:AZ533"/>
    <mergeCell ref="BA533:BE533"/>
    <mergeCell ref="BG533:BI533"/>
    <mergeCell ref="AG525:AQ525"/>
    <mergeCell ref="AR525:AW526"/>
    <mergeCell ref="AX525:AZ526"/>
    <mergeCell ref="BA525:BF526"/>
    <mergeCell ref="BG525:BI526"/>
    <mergeCell ref="AH526:AQ526"/>
    <mergeCell ref="AH527:AQ527"/>
    <mergeCell ref="AR527:AW527"/>
    <mergeCell ref="AX527:AZ527"/>
    <mergeCell ref="BA527:BF527"/>
    <mergeCell ref="BG527:BI527"/>
    <mergeCell ref="AH528:AQ528"/>
    <mergeCell ref="AR528:AW528"/>
    <mergeCell ref="AX528:AZ528"/>
    <mergeCell ref="BA528:BF528"/>
    <mergeCell ref="BG528:BI528"/>
    <mergeCell ref="AH529:AQ529"/>
    <mergeCell ref="AR529:AW529"/>
    <mergeCell ref="AX529:AZ529"/>
    <mergeCell ref="BA529:BF529"/>
    <mergeCell ref="BG529:BI529"/>
    <mergeCell ref="AH521:AQ521"/>
    <mergeCell ref="AR521:AV521"/>
    <mergeCell ref="AW521:AX521"/>
    <mergeCell ref="AY521:AZ521"/>
    <mergeCell ref="BA521:BE521"/>
    <mergeCell ref="BF521:BG521"/>
    <mergeCell ref="BH521:BI521"/>
    <mergeCell ref="AH522:AQ522"/>
    <mergeCell ref="AR522:AV522"/>
    <mergeCell ref="AW522:AX522"/>
    <mergeCell ref="AY522:AZ522"/>
    <mergeCell ref="BA522:BE522"/>
    <mergeCell ref="BF522:BG522"/>
    <mergeCell ref="BH522:BI522"/>
    <mergeCell ref="AI523:AO523"/>
    <mergeCell ref="AR523:AT524"/>
    <mergeCell ref="AU523:AW524"/>
    <mergeCell ref="AX523:AZ524"/>
    <mergeCell ref="BA523:BC524"/>
    <mergeCell ref="BD523:BF524"/>
    <mergeCell ref="BG523:BI524"/>
    <mergeCell ref="AH516:BI516"/>
    <mergeCell ref="AG517:AH518"/>
    <mergeCell ref="AI517:AK518"/>
    <mergeCell ref="AL517:AM518"/>
    <mergeCell ref="AN517:AQ518"/>
    <mergeCell ref="AR517:AZ517"/>
    <mergeCell ref="BA517:BI517"/>
    <mergeCell ref="AR518:AS518"/>
    <mergeCell ref="AT518:AW518"/>
    <mergeCell ref="AX518:AZ518"/>
    <mergeCell ref="BA518:BB518"/>
    <mergeCell ref="BC518:BF518"/>
    <mergeCell ref="BG518:BI518"/>
    <mergeCell ref="AG519:AQ519"/>
    <mergeCell ref="AR519:AV520"/>
    <mergeCell ref="AW519:AX520"/>
    <mergeCell ref="AY519:AZ520"/>
    <mergeCell ref="BA519:BE520"/>
    <mergeCell ref="BF519:BG520"/>
    <mergeCell ref="BH519:BI520"/>
    <mergeCell ref="AH520:AQ520"/>
    <mergeCell ref="AG503:AI503"/>
    <mergeCell ref="AJ503:AL504"/>
    <mergeCell ref="AM503:AW503"/>
    <mergeCell ref="AX503:BG503"/>
    <mergeCell ref="AG504:AI513"/>
    <mergeCell ref="AM504:AW504"/>
    <mergeCell ref="AX504:AZ504"/>
    <mergeCell ref="BA504:BG504"/>
    <mergeCell ref="AJ505:AL506"/>
    <mergeCell ref="AM505:AW509"/>
    <mergeCell ref="AX505:BG506"/>
    <mergeCell ref="AJ507:AL508"/>
    <mergeCell ref="AX507:AZ507"/>
    <mergeCell ref="BA507:BG507"/>
    <mergeCell ref="AX508:BG509"/>
    <mergeCell ref="AJ509:AL513"/>
    <mergeCell ref="AM510:AW513"/>
    <mergeCell ref="AX510:AZ510"/>
    <mergeCell ref="BA510:BG510"/>
    <mergeCell ref="AX511:BG511"/>
    <mergeCell ref="AX512:AZ512"/>
    <mergeCell ref="BA512:BG512"/>
    <mergeCell ref="AX513:BG513"/>
    <mergeCell ref="AG491:AI491"/>
    <mergeCell ref="AJ491:AL492"/>
    <mergeCell ref="AM491:AW491"/>
    <mergeCell ref="AX491:BG491"/>
    <mergeCell ref="AG492:AI501"/>
    <mergeCell ref="AM492:AW492"/>
    <mergeCell ref="AX492:AZ492"/>
    <mergeCell ref="BA492:BG492"/>
    <mergeCell ref="AJ493:AL494"/>
    <mergeCell ref="AM493:AW497"/>
    <mergeCell ref="AX493:BG494"/>
    <mergeCell ref="AJ495:AL496"/>
    <mergeCell ref="AX495:AZ495"/>
    <mergeCell ref="BA495:BG495"/>
    <mergeCell ref="AX496:BG497"/>
    <mergeCell ref="AJ497:AL501"/>
    <mergeCell ref="AM498:AW501"/>
    <mergeCell ref="AX498:AZ498"/>
    <mergeCell ref="BA498:BG498"/>
    <mergeCell ref="AX499:BG499"/>
    <mergeCell ref="AX500:AZ500"/>
    <mergeCell ref="BA500:BG500"/>
    <mergeCell ref="AX501:BG501"/>
    <mergeCell ref="AR486:AU486"/>
    <mergeCell ref="AV486:AX486"/>
    <mergeCell ref="AY486:AZ486"/>
    <mergeCell ref="BA486:BD486"/>
    <mergeCell ref="BE486:BG486"/>
    <mergeCell ref="BH486:BI486"/>
    <mergeCell ref="AR487:AU487"/>
    <mergeCell ref="AV487:AX487"/>
    <mergeCell ref="AY487:AZ487"/>
    <mergeCell ref="BA487:BD487"/>
    <mergeCell ref="BE487:BG487"/>
    <mergeCell ref="BH487:BI487"/>
    <mergeCell ref="AG488:AQ489"/>
    <mergeCell ref="AR488:AX489"/>
    <mergeCell ref="AY488:AZ489"/>
    <mergeCell ref="BA488:BG489"/>
    <mergeCell ref="BH488:BI489"/>
    <mergeCell ref="AH482:AQ482"/>
    <mergeCell ref="AR482:AV482"/>
    <mergeCell ref="AX482:AZ482"/>
    <mergeCell ref="BA482:BE482"/>
    <mergeCell ref="BG482:BI482"/>
    <mergeCell ref="AH483:AQ483"/>
    <mergeCell ref="AR483:AV483"/>
    <mergeCell ref="AX483:AZ483"/>
    <mergeCell ref="BA483:BE483"/>
    <mergeCell ref="BG483:BI483"/>
    <mergeCell ref="AI484:AO484"/>
    <mergeCell ref="AR484:AV484"/>
    <mergeCell ref="AX484:AZ484"/>
    <mergeCell ref="BA484:BE484"/>
    <mergeCell ref="BG484:BI484"/>
    <mergeCell ref="AR485:AV485"/>
    <mergeCell ref="AX485:AZ485"/>
    <mergeCell ref="BA485:BE485"/>
    <mergeCell ref="BG485:BI485"/>
    <mergeCell ref="AH478:AQ479"/>
    <mergeCell ref="AR478:AV478"/>
    <mergeCell ref="AX478:AZ478"/>
    <mergeCell ref="BA478:BE478"/>
    <mergeCell ref="BG478:BI478"/>
    <mergeCell ref="AR479:AV479"/>
    <mergeCell ref="AX479:AZ479"/>
    <mergeCell ref="BA479:BE479"/>
    <mergeCell ref="BG479:BI479"/>
    <mergeCell ref="AH480:AQ480"/>
    <mergeCell ref="AR480:AV480"/>
    <mergeCell ref="AX480:AZ480"/>
    <mergeCell ref="BA480:BE480"/>
    <mergeCell ref="BG480:BI480"/>
    <mergeCell ref="AH481:AQ481"/>
    <mergeCell ref="AR481:AV481"/>
    <mergeCell ref="AX481:AZ481"/>
    <mergeCell ref="BA481:BE481"/>
    <mergeCell ref="BG481:BI481"/>
    <mergeCell ref="AH474:AQ474"/>
    <mergeCell ref="AR474:AV474"/>
    <mergeCell ref="AX474:AZ474"/>
    <mergeCell ref="BA474:BE474"/>
    <mergeCell ref="BG474:BI474"/>
    <mergeCell ref="AH475:AQ475"/>
    <mergeCell ref="AR475:AV475"/>
    <mergeCell ref="AX475:AZ475"/>
    <mergeCell ref="BA475:BE475"/>
    <mergeCell ref="BG475:BI475"/>
    <mergeCell ref="AH476:AQ476"/>
    <mergeCell ref="AR476:AV476"/>
    <mergeCell ref="AX476:AZ476"/>
    <mergeCell ref="BA476:BE476"/>
    <mergeCell ref="BG476:BI476"/>
    <mergeCell ref="AH477:AQ477"/>
    <mergeCell ref="AR477:AV477"/>
    <mergeCell ref="AX477:AZ477"/>
    <mergeCell ref="BA477:BE477"/>
    <mergeCell ref="BG477:BI477"/>
    <mergeCell ref="AH470:AQ470"/>
    <mergeCell ref="AR470:AV470"/>
    <mergeCell ref="AX470:AZ470"/>
    <mergeCell ref="BA470:BE470"/>
    <mergeCell ref="BG470:BI470"/>
    <mergeCell ref="AH471:AQ471"/>
    <mergeCell ref="AR471:AV471"/>
    <mergeCell ref="AX471:AZ471"/>
    <mergeCell ref="BA471:BE471"/>
    <mergeCell ref="BG471:BI471"/>
    <mergeCell ref="AH472:AQ472"/>
    <mergeCell ref="AR472:AV472"/>
    <mergeCell ref="AX472:AZ472"/>
    <mergeCell ref="BA472:BE472"/>
    <mergeCell ref="BG472:BI472"/>
    <mergeCell ref="AH473:AQ473"/>
    <mergeCell ref="AR473:AV473"/>
    <mergeCell ref="AX473:AZ473"/>
    <mergeCell ref="BA473:BE473"/>
    <mergeCell ref="BG473:BI473"/>
    <mergeCell ref="AI466:AO466"/>
    <mergeCell ref="AR466:AT467"/>
    <mergeCell ref="AU466:AW467"/>
    <mergeCell ref="AX466:AZ467"/>
    <mergeCell ref="BA466:BC467"/>
    <mergeCell ref="BD466:BF467"/>
    <mergeCell ref="BG466:BI467"/>
    <mergeCell ref="AG468:AQ468"/>
    <mergeCell ref="AR468:AV468"/>
    <mergeCell ref="AX468:AZ468"/>
    <mergeCell ref="BA468:BE468"/>
    <mergeCell ref="BG468:BI468"/>
    <mergeCell ref="AG469:AQ469"/>
    <mergeCell ref="AR469:AV469"/>
    <mergeCell ref="AX469:AZ469"/>
    <mergeCell ref="BA469:BE469"/>
    <mergeCell ref="BG469:BI469"/>
    <mergeCell ref="AG461:AQ461"/>
    <mergeCell ref="AR461:AW462"/>
    <mergeCell ref="AX461:AZ462"/>
    <mergeCell ref="BA461:BF462"/>
    <mergeCell ref="BG461:BI462"/>
    <mergeCell ref="AH462:AQ462"/>
    <mergeCell ref="AH463:AQ463"/>
    <mergeCell ref="AR463:AW463"/>
    <mergeCell ref="AX463:AZ463"/>
    <mergeCell ref="BA463:BF463"/>
    <mergeCell ref="BG463:BI463"/>
    <mergeCell ref="AH464:AQ464"/>
    <mergeCell ref="AR464:AW464"/>
    <mergeCell ref="AX464:AZ464"/>
    <mergeCell ref="BA464:BF464"/>
    <mergeCell ref="BG464:BI464"/>
    <mergeCell ref="AH465:AQ465"/>
    <mergeCell ref="AR465:AW465"/>
    <mergeCell ref="AX465:AZ465"/>
    <mergeCell ref="BA465:BF465"/>
    <mergeCell ref="BG465:BI465"/>
    <mergeCell ref="AH457:AQ457"/>
    <mergeCell ref="AR457:AV457"/>
    <mergeCell ref="AW457:AX457"/>
    <mergeCell ref="AY457:AZ457"/>
    <mergeCell ref="BA457:BE457"/>
    <mergeCell ref="BF457:BG457"/>
    <mergeCell ref="BH457:BI457"/>
    <mergeCell ref="AH458:AQ458"/>
    <mergeCell ref="AR458:AV458"/>
    <mergeCell ref="AW458:AX458"/>
    <mergeCell ref="AY458:AZ458"/>
    <mergeCell ref="BA458:BE458"/>
    <mergeCell ref="BF458:BG458"/>
    <mergeCell ref="BH458:BI458"/>
    <mergeCell ref="AI459:AO459"/>
    <mergeCell ref="AR459:AT460"/>
    <mergeCell ref="AU459:AW460"/>
    <mergeCell ref="AX459:AZ460"/>
    <mergeCell ref="BA459:BC460"/>
    <mergeCell ref="BD459:BF460"/>
    <mergeCell ref="BG459:BI460"/>
    <mergeCell ref="AH452:BI452"/>
    <mergeCell ref="AG453:AH454"/>
    <mergeCell ref="AI453:AK454"/>
    <mergeCell ref="AL453:AM454"/>
    <mergeCell ref="AN453:AQ454"/>
    <mergeCell ref="AR453:AZ453"/>
    <mergeCell ref="BA453:BI453"/>
    <mergeCell ref="AR454:AS454"/>
    <mergeCell ref="AT454:AW454"/>
    <mergeCell ref="AX454:AZ454"/>
    <mergeCell ref="BA454:BB454"/>
    <mergeCell ref="BC454:BF454"/>
    <mergeCell ref="BG454:BI454"/>
    <mergeCell ref="AG455:AQ455"/>
    <mergeCell ref="AR455:AV456"/>
    <mergeCell ref="AW455:AX456"/>
    <mergeCell ref="AY455:AZ456"/>
    <mergeCell ref="BA455:BE456"/>
    <mergeCell ref="BF455:BG456"/>
    <mergeCell ref="BH455:BI456"/>
    <mergeCell ref="AH456:AQ456"/>
    <mergeCell ref="AG439:AI439"/>
    <mergeCell ref="AJ439:AL440"/>
    <mergeCell ref="AM439:AW439"/>
    <mergeCell ref="AX439:BG439"/>
    <mergeCell ref="AG440:AI449"/>
    <mergeCell ref="AM440:AW440"/>
    <mergeCell ref="AX440:AZ440"/>
    <mergeCell ref="BA440:BG440"/>
    <mergeCell ref="AJ441:AL442"/>
    <mergeCell ref="AM441:AW445"/>
    <mergeCell ref="AX441:BG442"/>
    <mergeCell ref="AJ443:AL444"/>
    <mergeCell ref="AX443:AZ443"/>
    <mergeCell ref="BA443:BG443"/>
    <mergeCell ref="AX444:BG445"/>
    <mergeCell ref="AJ445:AL449"/>
    <mergeCell ref="AM446:AW449"/>
    <mergeCell ref="AX446:AZ446"/>
    <mergeCell ref="BA446:BG446"/>
    <mergeCell ref="AX447:BG447"/>
    <mergeCell ref="AX448:AZ448"/>
    <mergeCell ref="BA448:BG448"/>
    <mergeCell ref="AX449:BG449"/>
    <mergeCell ref="AG427:AI427"/>
    <mergeCell ref="AJ427:AL428"/>
    <mergeCell ref="AM427:AW427"/>
    <mergeCell ref="AX427:BG427"/>
    <mergeCell ref="AG428:AI437"/>
    <mergeCell ref="AM428:AW428"/>
    <mergeCell ref="AX428:AZ428"/>
    <mergeCell ref="BA428:BG428"/>
    <mergeCell ref="AJ429:AL430"/>
    <mergeCell ref="AM429:AW433"/>
    <mergeCell ref="AX429:BG430"/>
    <mergeCell ref="AJ431:AL432"/>
    <mergeCell ref="AX431:AZ431"/>
    <mergeCell ref="BA431:BG431"/>
    <mergeCell ref="AX432:BG433"/>
    <mergeCell ref="AJ433:AL437"/>
    <mergeCell ref="AM434:AW437"/>
    <mergeCell ref="AX434:AZ434"/>
    <mergeCell ref="BA434:BG434"/>
    <mergeCell ref="AX435:BG435"/>
    <mergeCell ref="AX436:AZ436"/>
    <mergeCell ref="BA436:BG436"/>
    <mergeCell ref="AX437:BG437"/>
    <mergeCell ref="AR422:AU422"/>
    <mergeCell ref="AV422:AX422"/>
    <mergeCell ref="AY422:AZ422"/>
    <mergeCell ref="BA422:BD422"/>
    <mergeCell ref="BE422:BG422"/>
    <mergeCell ref="BH422:BI422"/>
    <mergeCell ref="AR423:AU423"/>
    <mergeCell ref="AV423:AX423"/>
    <mergeCell ref="AY423:AZ423"/>
    <mergeCell ref="BA423:BD423"/>
    <mergeCell ref="BE423:BG423"/>
    <mergeCell ref="BH423:BI423"/>
    <mergeCell ref="AG424:AQ425"/>
    <mergeCell ref="AR424:AX425"/>
    <mergeCell ref="AY424:AZ425"/>
    <mergeCell ref="BA424:BG425"/>
    <mergeCell ref="BH424:BI425"/>
    <mergeCell ref="AH418:AQ418"/>
    <mergeCell ref="AR418:AV418"/>
    <mergeCell ref="AX418:AZ418"/>
    <mergeCell ref="BA418:BE418"/>
    <mergeCell ref="BG418:BI418"/>
    <mergeCell ref="AH419:AQ419"/>
    <mergeCell ref="AR419:AV419"/>
    <mergeCell ref="AX419:AZ419"/>
    <mergeCell ref="BA419:BE419"/>
    <mergeCell ref="BG419:BI419"/>
    <mergeCell ref="AI420:AO420"/>
    <mergeCell ref="AR420:AV420"/>
    <mergeCell ref="AX420:AZ420"/>
    <mergeCell ref="BA420:BE420"/>
    <mergeCell ref="BG420:BI420"/>
    <mergeCell ref="AR421:AV421"/>
    <mergeCell ref="AX421:AZ421"/>
    <mergeCell ref="BA421:BE421"/>
    <mergeCell ref="BG421:BI421"/>
    <mergeCell ref="AH414:AQ415"/>
    <mergeCell ref="AR414:AV414"/>
    <mergeCell ref="AX414:AZ414"/>
    <mergeCell ref="BA414:BE414"/>
    <mergeCell ref="BG414:BI414"/>
    <mergeCell ref="AR415:AV415"/>
    <mergeCell ref="AX415:AZ415"/>
    <mergeCell ref="BA415:BE415"/>
    <mergeCell ref="BG415:BI415"/>
    <mergeCell ref="AH416:AQ416"/>
    <mergeCell ref="AR416:AV416"/>
    <mergeCell ref="AX416:AZ416"/>
    <mergeCell ref="BA416:BE416"/>
    <mergeCell ref="BG416:BI416"/>
    <mergeCell ref="AH417:AQ417"/>
    <mergeCell ref="AR417:AV417"/>
    <mergeCell ref="AX417:AZ417"/>
    <mergeCell ref="BA417:BE417"/>
    <mergeCell ref="BG417:BI417"/>
    <mergeCell ref="AH410:AQ410"/>
    <mergeCell ref="AR410:AV410"/>
    <mergeCell ref="AX410:AZ410"/>
    <mergeCell ref="BA410:BE410"/>
    <mergeCell ref="BG410:BI410"/>
    <mergeCell ref="AH411:AQ411"/>
    <mergeCell ref="AR411:AV411"/>
    <mergeCell ref="AX411:AZ411"/>
    <mergeCell ref="BA411:BE411"/>
    <mergeCell ref="BG411:BI411"/>
    <mergeCell ref="AH412:AQ412"/>
    <mergeCell ref="AR412:AV412"/>
    <mergeCell ref="AX412:AZ412"/>
    <mergeCell ref="BA412:BE412"/>
    <mergeCell ref="BG412:BI412"/>
    <mergeCell ref="AH413:AQ413"/>
    <mergeCell ref="AR413:AV413"/>
    <mergeCell ref="AX413:AZ413"/>
    <mergeCell ref="BA413:BE413"/>
    <mergeCell ref="BG413:BI413"/>
    <mergeCell ref="AH406:AQ406"/>
    <mergeCell ref="AR406:AV406"/>
    <mergeCell ref="AX406:AZ406"/>
    <mergeCell ref="BA406:BE406"/>
    <mergeCell ref="BG406:BI406"/>
    <mergeCell ref="AH407:AQ407"/>
    <mergeCell ref="AR407:AV407"/>
    <mergeCell ref="AX407:AZ407"/>
    <mergeCell ref="BA407:BE407"/>
    <mergeCell ref="BG407:BI407"/>
    <mergeCell ref="AH408:AQ408"/>
    <mergeCell ref="AR408:AV408"/>
    <mergeCell ref="AX408:AZ408"/>
    <mergeCell ref="BA408:BE408"/>
    <mergeCell ref="BG408:BI408"/>
    <mergeCell ref="AH409:AQ409"/>
    <mergeCell ref="AR409:AV409"/>
    <mergeCell ref="AX409:AZ409"/>
    <mergeCell ref="BA409:BE409"/>
    <mergeCell ref="BG409:BI409"/>
    <mergeCell ref="AI402:AO402"/>
    <mergeCell ref="AR402:AT403"/>
    <mergeCell ref="AU402:AW403"/>
    <mergeCell ref="AX402:AZ403"/>
    <mergeCell ref="BA402:BC403"/>
    <mergeCell ref="BD402:BF403"/>
    <mergeCell ref="BG402:BI403"/>
    <mergeCell ref="AG404:AQ404"/>
    <mergeCell ref="AR404:AV404"/>
    <mergeCell ref="AX404:AZ404"/>
    <mergeCell ref="BA404:BE404"/>
    <mergeCell ref="BG404:BI404"/>
    <mergeCell ref="AG405:AQ405"/>
    <mergeCell ref="AR405:AV405"/>
    <mergeCell ref="AX405:AZ405"/>
    <mergeCell ref="BA405:BE405"/>
    <mergeCell ref="BG405:BI405"/>
    <mergeCell ref="AG397:AQ397"/>
    <mergeCell ref="AR397:AW398"/>
    <mergeCell ref="AX397:AZ398"/>
    <mergeCell ref="BA397:BF398"/>
    <mergeCell ref="BG397:BI398"/>
    <mergeCell ref="AH398:AQ398"/>
    <mergeCell ref="AH399:AQ399"/>
    <mergeCell ref="AR399:AW399"/>
    <mergeCell ref="AX399:AZ399"/>
    <mergeCell ref="BA399:BF399"/>
    <mergeCell ref="BG399:BI399"/>
    <mergeCell ref="AH400:AQ400"/>
    <mergeCell ref="AR400:AW400"/>
    <mergeCell ref="AX400:AZ400"/>
    <mergeCell ref="BA400:BF400"/>
    <mergeCell ref="BG400:BI400"/>
    <mergeCell ref="AH401:AQ401"/>
    <mergeCell ref="AR401:AW401"/>
    <mergeCell ref="AX401:AZ401"/>
    <mergeCell ref="BA401:BF401"/>
    <mergeCell ref="BG401:BI401"/>
    <mergeCell ref="AH393:AQ393"/>
    <mergeCell ref="AR393:AV393"/>
    <mergeCell ref="AW393:AX393"/>
    <mergeCell ref="AY393:AZ393"/>
    <mergeCell ref="BA393:BE393"/>
    <mergeCell ref="BF393:BG393"/>
    <mergeCell ref="BH393:BI393"/>
    <mergeCell ref="AH394:AQ394"/>
    <mergeCell ref="AR394:AV394"/>
    <mergeCell ref="AW394:AX394"/>
    <mergeCell ref="AY394:AZ394"/>
    <mergeCell ref="BA394:BE394"/>
    <mergeCell ref="BF394:BG394"/>
    <mergeCell ref="BH394:BI394"/>
    <mergeCell ref="AI395:AO395"/>
    <mergeCell ref="AR395:AT396"/>
    <mergeCell ref="AU395:AW396"/>
    <mergeCell ref="AX395:AZ396"/>
    <mergeCell ref="BA395:BC396"/>
    <mergeCell ref="BD395:BF396"/>
    <mergeCell ref="BG395:BI396"/>
    <mergeCell ref="AH388:BI388"/>
    <mergeCell ref="AG389:AH390"/>
    <mergeCell ref="AI389:AK390"/>
    <mergeCell ref="AL389:AM390"/>
    <mergeCell ref="AN389:AQ390"/>
    <mergeCell ref="AR389:AZ389"/>
    <mergeCell ref="BA389:BI389"/>
    <mergeCell ref="AR390:AS390"/>
    <mergeCell ref="AT390:AW390"/>
    <mergeCell ref="AX390:AZ390"/>
    <mergeCell ref="BA390:BB390"/>
    <mergeCell ref="BC390:BF390"/>
    <mergeCell ref="BG390:BI390"/>
    <mergeCell ref="AG391:AQ391"/>
    <mergeCell ref="AR391:AV392"/>
    <mergeCell ref="AW391:AX392"/>
    <mergeCell ref="AY391:AZ392"/>
    <mergeCell ref="BA391:BE392"/>
    <mergeCell ref="BF391:BG392"/>
    <mergeCell ref="BH391:BI392"/>
    <mergeCell ref="AH392:AQ392"/>
    <mergeCell ref="AG375:AI375"/>
    <mergeCell ref="AJ375:AL376"/>
    <mergeCell ref="AM375:AW375"/>
    <mergeCell ref="AX375:BG375"/>
    <mergeCell ref="AG376:AI385"/>
    <mergeCell ref="AM376:AW376"/>
    <mergeCell ref="AX376:AZ376"/>
    <mergeCell ref="BA376:BG376"/>
    <mergeCell ref="AJ377:AL378"/>
    <mergeCell ref="AM377:AW381"/>
    <mergeCell ref="AX377:BG378"/>
    <mergeCell ref="AJ379:AL380"/>
    <mergeCell ref="AX379:AZ379"/>
    <mergeCell ref="BA379:BG379"/>
    <mergeCell ref="AX380:BG381"/>
    <mergeCell ref="AJ381:AL385"/>
    <mergeCell ref="AM382:AW385"/>
    <mergeCell ref="AX382:AZ382"/>
    <mergeCell ref="BA382:BG382"/>
    <mergeCell ref="AX383:BG383"/>
    <mergeCell ref="AX384:AZ384"/>
    <mergeCell ref="BA384:BG384"/>
    <mergeCell ref="AX385:BG385"/>
    <mergeCell ref="AG363:AI363"/>
    <mergeCell ref="AJ363:AL364"/>
    <mergeCell ref="AM363:AW363"/>
    <mergeCell ref="AX363:BG363"/>
    <mergeCell ref="AG364:AI373"/>
    <mergeCell ref="AM364:AW364"/>
    <mergeCell ref="AX364:AZ364"/>
    <mergeCell ref="BA364:BG364"/>
    <mergeCell ref="AJ365:AL366"/>
    <mergeCell ref="AM365:AW369"/>
    <mergeCell ref="AX365:BG366"/>
    <mergeCell ref="AJ367:AL368"/>
    <mergeCell ref="AX367:AZ367"/>
    <mergeCell ref="BA367:BG367"/>
    <mergeCell ref="AX368:BG369"/>
    <mergeCell ref="AJ369:AL373"/>
    <mergeCell ref="AM370:AW373"/>
    <mergeCell ref="AX370:AZ370"/>
    <mergeCell ref="BA370:BG370"/>
    <mergeCell ref="AX371:BG371"/>
    <mergeCell ref="AX372:AZ372"/>
    <mergeCell ref="BA372:BG372"/>
    <mergeCell ref="AX373:BG373"/>
    <mergeCell ref="AR357:AU357"/>
    <mergeCell ref="AV357:AX357"/>
    <mergeCell ref="AY357:AZ357"/>
    <mergeCell ref="BA357:BD357"/>
    <mergeCell ref="BE357:BG357"/>
    <mergeCell ref="BH357:BI357"/>
    <mergeCell ref="AR358:AU358"/>
    <mergeCell ref="AV358:AX358"/>
    <mergeCell ref="AY358:AZ358"/>
    <mergeCell ref="BA358:BD358"/>
    <mergeCell ref="BE358:BG358"/>
    <mergeCell ref="BH358:BI358"/>
    <mergeCell ref="AG359:AQ360"/>
    <mergeCell ref="AR359:AX360"/>
    <mergeCell ref="AY359:AZ360"/>
    <mergeCell ref="BA359:BG360"/>
    <mergeCell ref="BH359:BI360"/>
    <mergeCell ref="AH353:AQ353"/>
    <mergeCell ref="AR353:AV353"/>
    <mergeCell ref="AX353:AZ353"/>
    <mergeCell ref="BA353:BE353"/>
    <mergeCell ref="BG353:BI353"/>
    <mergeCell ref="AH354:AQ354"/>
    <mergeCell ref="AR354:AV354"/>
    <mergeCell ref="AX354:AZ354"/>
    <mergeCell ref="BA354:BE354"/>
    <mergeCell ref="BG354:BI354"/>
    <mergeCell ref="AI355:AO355"/>
    <mergeCell ref="AR355:AV355"/>
    <mergeCell ref="AX355:AZ355"/>
    <mergeCell ref="BA355:BE355"/>
    <mergeCell ref="BG355:BI355"/>
    <mergeCell ref="AR356:AV356"/>
    <mergeCell ref="AX356:AZ356"/>
    <mergeCell ref="BA356:BE356"/>
    <mergeCell ref="BG356:BI356"/>
    <mergeCell ref="AH349:AQ350"/>
    <mergeCell ref="AR349:AV349"/>
    <mergeCell ref="AX349:AZ349"/>
    <mergeCell ref="BA349:BE349"/>
    <mergeCell ref="BG349:BI349"/>
    <mergeCell ref="AR350:AV350"/>
    <mergeCell ref="AX350:AZ350"/>
    <mergeCell ref="BA350:BE350"/>
    <mergeCell ref="BG350:BI350"/>
    <mergeCell ref="AH351:AQ351"/>
    <mergeCell ref="AR351:AV351"/>
    <mergeCell ref="AX351:AZ351"/>
    <mergeCell ref="BA351:BE351"/>
    <mergeCell ref="BG351:BI351"/>
    <mergeCell ref="AH352:AQ352"/>
    <mergeCell ref="AR352:AV352"/>
    <mergeCell ref="AX352:AZ352"/>
    <mergeCell ref="BA352:BE352"/>
    <mergeCell ref="BG352:BI352"/>
    <mergeCell ref="AH345:AQ345"/>
    <mergeCell ref="AR345:AV345"/>
    <mergeCell ref="AX345:AZ345"/>
    <mergeCell ref="BA345:BE345"/>
    <mergeCell ref="BG345:BI345"/>
    <mergeCell ref="AH346:AQ346"/>
    <mergeCell ref="AR346:AV346"/>
    <mergeCell ref="AX346:AZ346"/>
    <mergeCell ref="BA346:BE346"/>
    <mergeCell ref="BG346:BI346"/>
    <mergeCell ref="AH347:AQ347"/>
    <mergeCell ref="AR347:AV347"/>
    <mergeCell ref="AX347:AZ347"/>
    <mergeCell ref="BA347:BE347"/>
    <mergeCell ref="BG347:BI347"/>
    <mergeCell ref="AH348:AQ348"/>
    <mergeCell ref="AR348:AV348"/>
    <mergeCell ref="AX348:AZ348"/>
    <mergeCell ref="BA348:BE348"/>
    <mergeCell ref="BG348:BI348"/>
    <mergeCell ref="AH341:AQ341"/>
    <mergeCell ref="AR341:AV341"/>
    <mergeCell ref="AX341:AZ341"/>
    <mergeCell ref="BA341:BE341"/>
    <mergeCell ref="BG341:BI341"/>
    <mergeCell ref="AH342:AQ342"/>
    <mergeCell ref="AR342:AV342"/>
    <mergeCell ref="AX342:AZ342"/>
    <mergeCell ref="BA342:BE342"/>
    <mergeCell ref="BG342:BI342"/>
    <mergeCell ref="AH343:AQ343"/>
    <mergeCell ref="AR343:AV343"/>
    <mergeCell ref="AX343:AZ343"/>
    <mergeCell ref="BA343:BE343"/>
    <mergeCell ref="BG343:BI343"/>
    <mergeCell ref="AH344:AQ344"/>
    <mergeCell ref="AR344:AV344"/>
    <mergeCell ref="AX344:AZ344"/>
    <mergeCell ref="BA344:BE344"/>
    <mergeCell ref="BG344:BI344"/>
    <mergeCell ref="AI337:AO337"/>
    <mergeCell ref="AR337:AT338"/>
    <mergeCell ref="AU337:AW338"/>
    <mergeCell ref="AX337:AZ338"/>
    <mergeCell ref="BA337:BC338"/>
    <mergeCell ref="BD337:BF338"/>
    <mergeCell ref="BG337:BI338"/>
    <mergeCell ref="AG339:AQ339"/>
    <mergeCell ref="AR339:AV339"/>
    <mergeCell ref="AX339:AZ339"/>
    <mergeCell ref="BA339:BE339"/>
    <mergeCell ref="BG339:BI339"/>
    <mergeCell ref="AG340:AQ340"/>
    <mergeCell ref="AR340:AV340"/>
    <mergeCell ref="AX340:AZ340"/>
    <mergeCell ref="BA340:BE340"/>
    <mergeCell ref="BG340:BI340"/>
    <mergeCell ref="AG332:AQ332"/>
    <mergeCell ref="AR332:AW333"/>
    <mergeCell ref="AX332:AZ333"/>
    <mergeCell ref="BA332:BF333"/>
    <mergeCell ref="BG332:BI333"/>
    <mergeCell ref="AH333:AQ333"/>
    <mergeCell ref="AH334:AQ334"/>
    <mergeCell ref="AR334:AW334"/>
    <mergeCell ref="AX334:AZ334"/>
    <mergeCell ref="BA334:BF334"/>
    <mergeCell ref="BG334:BI334"/>
    <mergeCell ref="AH335:AQ335"/>
    <mergeCell ref="AR335:AW335"/>
    <mergeCell ref="AX335:AZ335"/>
    <mergeCell ref="BA335:BF335"/>
    <mergeCell ref="BG335:BI335"/>
    <mergeCell ref="AH336:AQ336"/>
    <mergeCell ref="AR336:AW336"/>
    <mergeCell ref="AX336:AZ336"/>
    <mergeCell ref="BA336:BF336"/>
    <mergeCell ref="BG336:BI336"/>
    <mergeCell ref="AH328:AQ328"/>
    <mergeCell ref="AR328:AV328"/>
    <mergeCell ref="AW328:AX328"/>
    <mergeCell ref="AY328:AZ328"/>
    <mergeCell ref="BA328:BE328"/>
    <mergeCell ref="BF328:BG328"/>
    <mergeCell ref="BH328:BI328"/>
    <mergeCell ref="AH329:AQ329"/>
    <mergeCell ref="AR329:AV329"/>
    <mergeCell ref="AW329:AX329"/>
    <mergeCell ref="AY329:AZ329"/>
    <mergeCell ref="BA329:BE329"/>
    <mergeCell ref="BF329:BG329"/>
    <mergeCell ref="BH329:BI329"/>
    <mergeCell ref="AI330:AO330"/>
    <mergeCell ref="AR330:AT331"/>
    <mergeCell ref="AU330:AW331"/>
    <mergeCell ref="AX330:AZ331"/>
    <mergeCell ref="BA330:BC331"/>
    <mergeCell ref="BD330:BF331"/>
    <mergeCell ref="BG330:BI331"/>
    <mergeCell ref="AH322:BI322"/>
    <mergeCell ref="AG323:AH325"/>
    <mergeCell ref="AI323:AK325"/>
    <mergeCell ref="AL323:AM325"/>
    <mergeCell ref="AN323:AQ325"/>
    <mergeCell ref="AR323:AZ323"/>
    <mergeCell ref="BA323:BI323"/>
    <mergeCell ref="AR324:AS325"/>
    <mergeCell ref="AT324:AW325"/>
    <mergeCell ref="AX324:AZ325"/>
    <mergeCell ref="BA324:BB325"/>
    <mergeCell ref="BC324:BF325"/>
    <mergeCell ref="BG324:BI325"/>
    <mergeCell ref="AG326:AQ326"/>
    <mergeCell ref="AR326:AV327"/>
    <mergeCell ref="AW326:AX327"/>
    <mergeCell ref="AY326:AZ327"/>
    <mergeCell ref="BA326:BE327"/>
    <mergeCell ref="BF326:BG327"/>
    <mergeCell ref="BH326:BI327"/>
    <mergeCell ref="AH327:AQ327"/>
    <mergeCell ref="AG310:AI310"/>
    <mergeCell ref="AJ310:AL311"/>
    <mergeCell ref="AM310:AW310"/>
    <mergeCell ref="AX310:BG310"/>
    <mergeCell ref="AG311:AI320"/>
    <mergeCell ref="AM311:AW311"/>
    <mergeCell ref="AX311:AZ311"/>
    <mergeCell ref="BA311:BG311"/>
    <mergeCell ref="AJ312:AL313"/>
    <mergeCell ref="AM312:AW316"/>
    <mergeCell ref="AX312:BG313"/>
    <mergeCell ref="AJ314:AL315"/>
    <mergeCell ref="AX314:AZ314"/>
    <mergeCell ref="BA314:BG314"/>
    <mergeCell ref="AX315:BG316"/>
    <mergeCell ref="AJ316:AL320"/>
    <mergeCell ref="AM317:AW320"/>
    <mergeCell ref="AX317:AZ317"/>
    <mergeCell ref="BA317:BG317"/>
    <mergeCell ref="AX318:BG318"/>
    <mergeCell ref="AX319:AZ319"/>
    <mergeCell ref="BA319:BG319"/>
    <mergeCell ref="AX320:BG320"/>
    <mergeCell ref="AG298:AI298"/>
    <mergeCell ref="AJ298:AL299"/>
    <mergeCell ref="AM298:AW298"/>
    <mergeCell ref="AX298:BG298"/>
    <mergeCell ref="AG299:AI308"/>
    <mergeCell ref="AM299:AW299"/>
    <mergeCell ref="AX299:AZ299"/>
    <mergeCell ref="BA299:BG299"/>
    <mergeCell ref="AJ300:AL301"/>
    <mergeCell ref="AM300:AW304"/>
    <mergeCell ref="AX300:BG301"/>
    <mergeCell ref="AJ302:AL303"/>
    <mergeCell ref="AX302:AZ302"/>
    <mergeCell ref="BA302:BG302"/>
    <mergeCell ref="AX303:BG304"/>
    <mergeCell ref="AJ304:AL308"/>
    <mergeCell ref="AM305:AW308"/>
    <mergeCell ref="AX305:AZ305"/>
    <mergeCell ref="BA305:BG305"/>
    <mergeCell ref="AX306:BG306"/>
    <mergeCell ref="AX307:AZ307"/>
    <mergeCell ref="BA307:BG307"/>
    <mergeCell ref="AX308:BG308"/>
    <mergeCell ref="AR293:AU293"/>
    <mergeCell ref="AV293:AX293"/>
    <mergeCell ref="AY293:AZ293"/>
    <mergeCell ref="BA293:BD293"/>
    <mergeCell ref="BE293:BG293"/>
    <mergeCell ref="BH293:BI293"/>
    <mergeCell ref="AR294:AU294"/>
    <mergeCell ref="AV294:AX294"/>
    <mergeCell ref="AY294:AZ294"/>
    <mergeCell ref="BA294:BD294"/>
    <mergeCell ref="BE294:BG294"/>
    <mergeCell ref="BH294:BI294"/>
    <mergeCell ref="AG295:AQ296"/>
    <mergeCell ref="AR295:AX296"/>
    <mergeCell ref="AY295:AZ296"/>
    <mergeCell ref="BA295:BG296"/>
    <mergeCell ref="BH295:BI296"/>
    <mergeCell ref="AH289:AQ289"/>
    <mergeCell ref="AR289:AV289"/>
    <mergeCell ref="AX289:AZ289"/>
    <mergeCell ref="BA289:BE289"/>
    <mergeCell ref="BG289:BI289"/>
    <mergeCell ref="AH290:AQ290"/>
    <mergeCell ref="AR290:AV290"/>
    <mergeCell ref="AX290:AZ290"/>
    <mergeCell ref="BA290:BE290"/>
    <mergeCell ref="BG290:BI290"/>
    <mergeCell ref="AI291:AO291"/>
    <mergeCell ref="AR291:AV291"/>
    <mergeCell ref="AX291:AZ291"/>
    <mergeCell ref="BA291:BE291"/>
    <mergeCell ref="BG291:BI291"/>
    <mergeCell ref="AR292:AV292"/>
    <mergeCell ref="AX292:AZ292"/>
    <mergeCell ref="BA292:BE292"/>
    <mergeCell ref="BG292:BI292"/>
    <mergeCell ref="AH285:AQ286"/>
    <mergeCell ref="AR285:AV285"/>
    <mergeCell ref="AX285:AZ285"/>
    <mergeCell ref="BA285:BE285"/>
    <mergeCell ref="BG285:BI285"/>
    <mergeCell ref="AR286:AV286"/>
    <mergeCell ref="AX286:AZ286"/>
    <mergeCell ref="BA286:BE286"/>
    <mergeCell ref="BG286:BI286"/>
    <mergeCell ref="AH287:AQ287"/>
    <mergeCell ref="AR287:AV287"/>
    <mergeCell ref="AX287:AZ287"/>
    <mergeCell ref="BA287:BE287"/>
    <mergeCell ref="BG287:BI287"/>
    <mergeCell ref="AH288:AQ288"/>
    <mergeCell ref="AR288:AV288"/>
    <mergeCell ref="AX288:AZ288"/>
    <mergeCell ref="BA288:BE288"/>
    <mergeCell ref="BG288:BI288"/>
    <mergeCell ref="AH281:AQ281"/>
    <mergeCell ref="AR281:AV281"/>
    <mergeCell ref="AX281:AZ281"/>
    <mergeCell ref="BA281:BE281"/>
    <mergeCell ref="BG281:BI281"/>
    <mergeCell ref="AH282:AQ282"/>
    <mergeCell ref="AR282:AV282"/>
    <mergeCell ref="AX282:AZ282"/>
    <mergeCell ref="BA282:BE282"/>
    <mergeCell ref="BG282:BI282"/>
    <mergeCell ref="AH283:AQ283"/>
    <mergeCell ref="AR283:AV283"/>
    <mergeCell ref="AX283:AZ283"/>
    <mergeCell ref="BA283:BE283"/>
    <mergeCell ref="BG283:BI283"/>
    <mergeCell ref="AH284:AQ284"/>
    <mergeCell ref="AR284:AV284"/>
    <mergeCell ref="AX284:AZ284"/>
    <mergeCell ref="BA284:BE284"/>
    <mergeCell ref="BG284:BI284"/>
    <mergeCell ref="AH277:AQ277"/>
    <mergeCell ref="AR277:AV277"/>
    <mergeCell ref="AX277:AZ277"/>
    <mergeCell ref="BA277:BE277"/>
    <mergeCell ref="BG277:BI277"/>
    <mergeCell ref="AH278:AQ278"/>
    <mergeCell ref="AR278:AV278"/>
    <mergeCell ref="AX278:AZ278"/>
    <mergeCell ref="BA278:BE278"/>
    <mergeCell ref="BG278:BI278"/>
    <mergeCell ref="AH279:AQ279"/>
    <mergeCell ref="AR279:AV279"/>
    <mergeCell ref="AX279:AZ279"/>
    <mergeCell ref="BA279:BE279"/>
    <mergeCell ref="BG279:BI279"/>
    <mergeCell ref="AH280:AQ280"/>
    <mergeCell ref="AR280:AV280"/>
    <mergeCell ref="AX280:AZ280"/>
    <mergeCell ref="BA280:BE280"/>
    <mergeCell ref="BG280:BI280"/>
    <mergeCell ref="AI273:AO273"/>
    <mergeCell ref="AR273:AT274"/>
    <mergeCell ref="AU273:AW274"/>
    <mergeCell ref="AX273:AZ274"/>
    <mergeCell ref="BA273:BC274"/>
    <mergeCell ref="BD273:BF274"/>
    <mergeCell ref="BG273:BI274"/>
    <mergeCell ref="AG275:AQ275"/>
    <mergeCell ref="AR275:AV275"/>
    <mergeCell ref="AX275:AZ275"/>
    <mergeCell ref="BA275:BE275"/>
    <mergeCell ref="BG275:BI275"/>
    <mergeCell ref="AG276:AQ276"/>
    <mergeCell ref="AR276:AV276"/>
    <mergeCell ref="AX276:AZ276"/>
    <mergeCell ref="BA276:BE276"/>
    <mergeCell ref="BG276:BI276"/>
    <mergeCell ref="AG268:AQ268"/>
    <mergeCell ref="AR268:AW269"/>
    <mergeCell ref="AX268:AZ269"/>
    <mergeCell ref="BA268:BF269"/>
    <mergeCell ref="BG268:BI269"/>
    <mergeCell ref="AH269:AQ269"/>
    <mergeCell ref="AH270:AQ270"/>
    <mergeCell ref="AR270:AW270"/>
    <mergeCell ref="AX270:AZ270"/>
    <mergeCell ref="BA270:BF270"/>
    <mergeCell ref="BG270:BI270"/>
    <mergeCell ref="AH271:AQ271"/>
    <mergeCell ref="AR271:AW271"/>
    <mergeCell ref="AX271:AZ271"/>
    <mergeCell ref="BA271:BF271"/>
    <mergeCell ref="BG271:BI271"/>
    <mergeCell ref="AH272:AQ272"/>
    <mergeCell ref="AR272:AW272"/>
    <mergeCell ref="AX272:AZ272"/>
    <mergeCell ref="BA272:BF272"/>
    <mergeCell ref="BG272:BI272"/>
    <mergeCell ref="AH264:AQ264"/>
    <mergeCell ref="AR264:AV264"/>
    <mergeCell ref="AW264:AX264"/>
    <mergeCell ref="AY264:AZ264"/>
    <mergeCell ref="BA264:BE264"/>
    <mergeCell ref="BF264:BG264"/>
    <mergeCell ref="BH264:BI264"/>
    <mergeCell ref="AH265:AQ265"/>
    <mergeCell ref="AR265:AV265"/>
    <mergeCell ref="AW265:AX265"/>
    <mergeCell ref="AY265:AZ265"/>
    <mergeCell ref="BA265:BE265"/>
    <mergeCell ref="BF265:BG265"/>
    <mergeCell ref="BH265:BI265"/>
    <mergeCell ref="AI266:AO266"/>
    <mergeCell ref="AR266:AT267"/>
    <mergeCell ref="AU266:AW267"/>
    <mergeCell ref="AX266:AZ267"/>
    <mergeCell ref="BA266:BC267"/>
    <mergeCell ref="BD266:BF267"/>
    <mergeCell ref="BG266:BI267"/>
    <mergeCell ref="AH259:BI259"/>
    <mergeCell ref="AG260:AH261"/>
    <mergeCell ref="AI260:AK261"/>
    <mergeCell ref="AL260:AM261"/>
    <mergeCell ref="AN260:AQ261"/>
    <mergeCell ref="AR260:AZ260"/>
    <mergeCell ref="BA260:BI260"/>
    <mergeCell ref="AR261:AS261"/>
    <mergeCell ref="AT261:AW261"/>
    <mergeCell ref="AX261:AZ261"/>
    <mergeCell ref="BA261:BB261"/>
    <mergeCell ref="BC261:BF261"/>
    <mergeCell ref="BG261:BI261"/>
    <mergeCell ref="AG262:AQ262"/>
    <mergeCell ref="AR262:AV263"/>
    <mergeCell ref="AW262:AX263"/>
    <mergeCell ref="AY262:AZ263"/>
    <mergeCell ref="BA262:BE263"/>
    <mergeCell ref="BF262:BG263"/>
    <mergeCell ref="BH262:BI263"/>
    <mergeCell ref="AH263:AQ263"/>
    <mergeCell ref="AG247:AI247"/>
    <mergeCell ref="AJ247:AL248"/>
    <mergeCell ref="AM247:AW247"/>
    <mergeCell ref="AX247:BG247"/>
    <mergeCell ref="AG248:AI257"/>
    <mergeCell ref="AM248:AW248"/>
    <mergeCell ref="AX248:AZ248"/>
    <mergeCell ref="BA248:BG248"/>
    <mergeCell ref="AJ249:AL250"/>
    <mergeCell ref="AM249:AW253"/>
    <mergeCell ref="AX249:BG250"/>
    <mergeCell ref="AJ251:AL252"/>
    <mergeCell ref="AX251:AZ251"/>
    <mergeCell ref="BA251:BG251"/>
    <mergeCell ref="AX252:BG253"/>
    <mergeCell ref="AJ253:AL257"/>
    <mergeCell ref="AM254:AW257"/>
    <mergeCell ref="AX254:AZ254"/>
    <mergeCell ref="BA254:BG254"/>
    <mergeCell ref="AX255:BG255"/>
    <mergeCell ref="AX256:AZ256"/>
    <mergeCell ref="BA256:BG256"/>
    <mergeCell ref="AX257:BG257"/>
    <mergeCell ref="AG235:AI235"/>
    <mergeCell ref="AJ235:AL236"/>
    <mergeCell ref="AM235:AW235"/>
    <mergeCell ref="AX235:BG235"/>
    <mergeCell ref="AG236:AI245"/>
    <mergeCell ref="AM236:AW236"/>
    <mergeCell ref="AX236:AZ236"/>
    <mergeCell ref="BA236:BG236"/>
    <mergeCell ref="AJ237:AL238"/>
    <mergeCell ref="AM237:AW241"/>
    <mergeCell ref="AX237:BG238"/>
    <mergeCell ref="AJ239:AL240"/>
    <mergeCell ref="AX239:AZ239"/>
    <mergeCell ref="BA239:BG239"/>
    <mergeCell ref="AX240:BG241"/>
    <mergeCell ref="AJ241:AL245"/>
    <mergeCell ref="AM242:AW245"/>
    <mergeCell ref="AX242:AZ242"/>
    <mergeCell ref="BA242:BG242"/>
    <mergeCell ref="AX243:BG243"/>
    <mergeCell ref="AX244:AZ244"/>
    <mergeCell ref="BA244:BG244"/>
    <mergeCell ref="AX245:BG245"/>
    <mergeCell ref="AR230:AU230"/>
    <mergeCell ref="AV230:AX230"/>
    <mergeCell ref="AY230:AZ230"/>
    <mergeCell ref="BA230:BD230"/>
    <mergeCell ref="BE230:BG230"/>
    <mergeCell ref="BH230:BI230"/>
    <mergeCell ref="AR231:AU231"/>
    <mergeCell ref="AV231:AX231"/>
    <mergeCell ref="AY231:AZ231"/>
    <mergeCell ref="BA231:BD231"/>
    <mergeCell ref="BE231:BG231"/>
    <mergeCell ref="BH231:BI231"/>
    <mergeCell ref="AG232:AQ233"/>
    <mergeCell ref="AR232:AX233"/>
    <mergeCell ref="AY232:AZ233"/>
    <mergeCell ref="BA232:BG233"/>
    <mergeCell ref="BH232:BI233"/>
    <mergeCell ref="AH226:AQ226"/>
    <mergeCell ref="AR226:AV226"/>
    <mergeCell ref="AX226:AZ226"/>
    <mergeCell ref="BA226:BE226"/>
    <mergeCell ref="BG226:BI226"/>
    <mergeCell ref="AH227:AQ227"/>
    <mergeCell ref="AR227:AV227"/>
    <mergeCell ref="AX227:AZ227"/>
    <mergeCell ref="BA227:BE227"/>
    <mergeCell ref="BG227:BI227"/>
    <mergeCell ref="AI228:AO228"/>
    <mergeCell ref="AR228:AV228"/>
    <mergeCell ref="AX228:AZ228"/>
    <mergeCell ref="BA228:BE228"/>
    <mergeCell ref="BG228:BI228"/>
    <mergeCell ref="AR229:AV229"/>
    <mergeCell ref="AX229:AZ229"/>
    <mergeCell ref="BA229:BE229"/>
    <mergeCell ref="BG229:BI229"/>
    <mergeCell ref="AH222:AQ223"/>
    <mergeCell ref="AR222:AV222"/>
    <mergeCell ref="AX222:AZ222"/>
    <mergeCell ref="BA222:BE222"/>
    <mergeCell ref="BG222:BI222"/>
    <mergeCell ref="AR223:AV223"/>
    <mergeCell ref="AX223:AZ223"/>
    <mergeCell ref="BA223:BE223"/>
    <mergeCell ref="BG223:BI223"/>
    <mergeCell ref="AH224:AQ224"/>
    <mergeCell ref="AR224:AV224"/>
    <mergeCell ref="AX224:AZ224"/>
    <mergeCell ref="BA224:BE224"/>
    <mergeCell ref="BG224:BI224"/>
    <mergeCell ref="AH225:AQ225"/>
    <mergeCell ref="AR225:AV225"/>
    <mergeCell ref="AX225:AZ225"/>
    <mergeCell ref="BA225:BE225"/>
    <mergeCell ref="BG225:BI225"/>
    <mergeCell ref="AH218:AQ218"/>
    <mergeCell ref="AR218:AV218"/>
    <mergeCell ref="AX218:AZ218"/>
    <mergeCell ref="BA218:BE218"/>
    <mergeCell ref="BG218:BI218"/>
    <mergeCell ref="AH219:AQ219"/>
    <mergeCell ref="AR219:AV219"/>
    <mergeCell ref="AX219:AZ219"/>
    <mergeCell ref="BA219:BE219"/>
    <mergeCell ref="BG219:BI219"/>
    <mergeCell ref="AH220:AQ220"/>
    <mergeCell ref="AR220:AV220"/>
    <mergeCell ref="AX220:AZ220"/>
    <mergeCell ref="BA220:BE220"/>
    <mergeCell ref="BG220:BI220"/>
    <mergeCell ref="AH221:AQ221"/>
    <mergeCell ref="AR221:AV221"/>
    <mergeCell ref="AX221:AZ221"/>
    <mergeCell ref="BA221:BE221"/>
    <mergeCell ref="BG221:BI221"/>
    <mergeCell ref="AH214:AQ214"/>
    <mergeCell ref="AR214:AV214"/>
    <mergeCell ref="AX214:AZ214"/>
    <mergeCell ref="BA214:BE214"/>
    <mergeCell ref="BG214:BI214"/>
    <mergeCell ref="AH215:AQ215"/>
    <mergeCell ref="AR215:AV215"/>
    <mergeCell ref="AX215:AZ215"/>
    <mergeCell ref="BA215:BE215"/>
    <mergeCell ref="BG215:BI215"/>
    <mergeCell ref="AH216:AQ216"/>
    <mergeCell ref="AR216:AV216"/>
    <mergeCell ref="AX216:AZ216"/>
    <mergeCell ref="BA216:BE216"/>
    <mergeCell ref="BG216:BI216"/>
    <mergeCell ref="AH217:AQ217"/>
    <mergeCell ref="AR217:AV217"/>
    <mergeCell ref="AX217:AZ217"/>
    <mergeCell ref="BA217:BE217"/>
    <mergeCell ref="BG217:BI217"/>
    <mergeCell ref="AI210:AO210"/>
    <mergeCell ref="AR210:AT211"/>
    <mergeCell ref="AU210:AW211"/>
    <mergeCell ref="AX210:AZ211"/>
    <mergeCell ref="BA210:BC211"/>
    <mergeCell ref="BD210:BF211"/>
    <mergeCell ref="BG210:BI211"/>
    <mergeCell ref="AG212:AQ212"/>
    <mergeCell ref="AR212:AV212"/>
    <mergeCell ref="AX212:AZ212"/>
    <mergeCell ref="BA212:BE212"/>
    <mergeCell ref="BG212:BI212"/>
    <mergeCell ref="AG213:AQ213"/>
    <mergeCell ref="AR213:AV213"/>
    <mergeCell ref="AX213:AZ213"/>
    <mergeCell ref="BA213:BE213"/>
    <mergeCell ref="BG213:BI213"/>
    <mergeCell ref="AG205:AQ205"/>
    <mergeCell ref="AR205:AW206"/>
    <mergeCell ref="AX205:AZ206"/>
    <mergeCell ref="BA205:BF206"/>
    <mergeCell ref="BG205:BI206"/>
    <mergeCell ref="AH206:AQ206"/>
    <mergeCell ref="AH207:AQ207"/>
    <mergeCell ref="AR207:AW207"/>
    <mergeCell ref="AX207:AZ207"/>
    <mergeCell ref="BA207:BF207"/>
    <mergeCell ref="BG207:BI207"/>
    <mergeCell ref="AH208:AQ208"/>
    <mergeCell ref="AR208:AW208"/>
    <mergeCell ref="AX208:AZ208"/>
    <mergeCell ref="BA208:BF208"/>
    <mergeCell ref="BG208:BI208"/>
    <mergeCell ref="AH209:AQ209"/>
    <mergeCell ref="AR209:AW209"/>
    <mergeCell ref="AX209:AZ209"/>
    <mergeCell ref="BA209:BF209"/>
    <mergeCell ref="BG209:BI209"/>
    <mergeCell ref="AH201:AQ201"/>
    <mergeCell ref="AR201:AV201"/>
    <mergeCell ref="AW201:AX201"/>
    <mergeCell ref="AY201:AZ201"/>
    <mergeCell ref="BA201:BE201"/>
    <mergeCell ref="BF201:BG201"/>
    <mergeCell ref="BH201:BI201"/>
    <mergeCell ref="AH202:AQ202"/>
    <mergeCell ref="AR202:AV202"/>
    <mergeCell ref="AW202:AX202"/>
    <mergeCell ref="AY202:AZ202"/>
    <mergeCell ref="BA202:BE202"/>
    <mergeCell ref="BF202:BG202"/>
    <mergeCell ref="BH202:BI202"/>
    <mergeCell ref="AI203:AO203"/>
    <mergeCell ref="AR203:AT204"/>
    <mergeCell ref="AU203:AW204"/>
    <mergeCell ref="AX203:AZ204"/>
    <mergeCell ref="BA203:BC204"/>
    <mergeCell ref="BD203:BF204"/>
    <mergeCell ref="BG203:BI204"/>
    <mergeCell ref="AH196:BI196"/>
    <mergeCell ref="AG197:AH198"/>
    <mergeCell ref="AI197:AK198"/>
    <mergeCell ref="AL197:AM198"/>
    <mergeCell ref="AN197:AQ198"/>
    <mergeCell ref="AR197:AZ197"/>
    <mergeCell ref="BA197:BI197"/>
    <mergeCell ref="AR198:AS198"/>
    <mergeCell ref="AT198:AW198"/>
    <mergeCell ref="AX198:AZ198"/>
    <mergeCell ref="BA198:BB198"/>
    <mergeCell ref="BC198:BF198"/>
    <mergeCell ref="BG198:BI198"/>
    <mergeCell ref="AG199:AQ199"/>
    <mergeCell ref="AR199:AV200"/>
    <mergeCell ref="AW199:AX200"/>
    <mergeCell ref="AY199:AZ200"/>
    <mergeCell ref="BA199:BE200"/>
    <mergeCell ref="BF199:BG200"/>
    <mergeCell ref="BH199:BI200"/>
    <mergeCell ref="AH200:AQ200"/>
    <mergeCell ref="AG183:AI183"/>
    <mergeCell ref="AJ183:AL184"/>
    <mergeCell ref="AM183:AW183"/>
    <mergeCell ref="AX183:BG183"/>
    <mergeCell ref="AG184:AI193"/>
    <mergeCell ref="AM184:AW184"/>
    <mergeCell ref="AX184:AZ184"/>
    <mergeCell ref="BA184:BG184"/>
    <mergeCell ref="AJ185:AL186"/>
    <mergeCell ref="AM185:AW189"/>
    <mergeCell ref="AX185:BG186"/>
    <mergeCell ref="AJ187:AL188"/>
    <mergeCell ref="AX187:AZ187"/>
    <mergeCell ref="BA187:BG187"/>
    <mergeCell ref="AX188:BG189"/>
    <mergeCell ref="AJ189:AL193"/>
    <mergeCell ref="AM190:AW193"/>
    <mergeCell ref="AX190:AZ190"/>
    <mergeCell ref="BA190:BG190"/>
    <mergeCell ref="AX191:BG191"/>
    <mergeCell ref="AX192:AZ192"/>
    <mergeCell ref="BA192:BG192"/>
    <mergeCell ref="AX193:BG193"/>
    <mergeCell ref="AG171:AI171"/>
    <mergeCell ref="AJ171:AL172"/>
    <mergeCell ref="AM171:AW171"/>
    <mergeCell ref="AX171:BG171"/>
    <mergeCell ref="AG172:AI181"/>
    <mergeCell ref="AM172:AW172"/>
    <mergeCell ref="AX172:AZ172"/>
    <mergeCell ref="BA172:BG172"/>
    <mergeCell ref="AJ173:AL174"/>
    <mergeCell ref="AM173:AW177"/>
    <mergeCell ref="AX173:BG174"/>
    <mergeCell ref="AJ175:AL176"/>
    <mergeCell ref="AX175:AZ175"/>
    <mergeCell ref="BA175:BG175"/>
    <mergeCell ref="AX176:BG177"/>
    <mergeCell ref="AJ177:AL181"/>
    <mergeCell ref="AM178:AW181"/>
    <mergeCell ref="AX178:AZ178"/>
    <mergeCell ref="BA178:BG178"/>
    <mergeCell ref="AX179:BG179"/>
    <mergeCell ref="AX180:AZ180"/>
    <mergeCell ref="BA180:BG180"/>
    <mergeCell ref="AX181:BG181"/>
    <mergeCell ref="AR166:AU166"/>
    <mergeCell ref="AV166:AX166"/>
    <mergeCell ref="AY166:AZ166"/>
    <mergeCell ref="BA166:BD166"/>
    <mergeCell ref="BE166:BG166"/>
    <mergeCell ref="BH166:BI166"/>
    <mergeCell ref="AR167:AU167"/>
    <mergeCell ref="AV167:AX167"/>
    <mergeCell ref="AY167:AZ167"/>
    <mergeCell ref="BA167:BD167"/>
    <mergeCell ref="BE167:BG167"/>
    <mergeCell ref="BH167:BI167"/>
    <mergeCell ref="AG168:AQ169"/>
    <mergeCell ref="AR168:AX169"/>
    <mergeCell ref="AY168:AZ169"/>
    <mergeCell ref="BA168:BG169"/>
    <mergeCell ref="BH168:BI169"/>
    <mergeCell ref="AH162:AQ162"/>
    <mergeCell ref="AR162:AV162"/>
    <mergeCell ref="AX162:AZ162"/>
    <mergeCell ref="BA162:BE162"/>
    <mergeCell ref="BG162:BI162"/>
    <mergeCell ref="AH163:AQ163"/>
    <mergeCell ref="AR163:AV163"/>
    <mergeCell ref="AX163:AZ163"/>
    <mergeCell ref="BA163:BE163"/>
    <mergeCell ref="BG163:BI163"/>
    <mergeCell ref="AI164:AO164"/>
    <mergeCell ref="AR164:AV164"/>
    <mergeCell ref="AX164:AZ164"/>
    <mergeCell ref="BA164:BE164"/>
    <mergeCell ref="BG164:BI164"/>
    <mergeCell ref="AR165:AV165"/>
    <mergeCell ref="AX165:AZ165"/>
    <mergeCell ref="BA165:BE165"/>
    <mergeCell ref="BG165:BI165"/>
    <mergeCell ref="AH158:AQ159"/>
    <mergeCell ref="AR158:AV158"/>
    <mergeCell ref="AX158:AZ158"/>
    <mergeCell ref="BA158:BE158"/>
    <mergeCell ref="BG158:BI158"/>
    <mergeCell ref="AR159:AV159"/>
    <mergeCell ref="AX159:AZ159"/>
    <mergeCell ref="BA159:BE159"/>
    <mergeCell ref="BG159:BI159"/>
    <mergeCell ref="AH160:AQ160"/>
    <mergeCell ref="AR160:AV160"/>
    <mergeCell ref="AX160:AZ160"/>
    <mergeCell ref="BA160:BE160"/>
    <mergeCell ref="BG160:BI160"/>
    <mergeCell ref="AH161:AQ161"/>
    <mergeCell ref="AR161:AV161"/>
    <mergeCell ref="AX161:AZ161"/>
    <mergeCell ref="BA161:BE161"/>
    <mergeCell ref="BG161:BI161"/>
    <mergeCell ref="AH154:AQ154"/>
    <mergeCell ref="AR154:AV154"/>
    <mergeCell ref="AX154:AZ154"/>
    <mergeCell ref="BA154:BE154"/>
    <mergeCell ref="BG154:BI154"/>
    <mergeCell ref="AH155:AQ155"/>
    <mergeCell ref="AR155:AV155"/>
    <mergeCell ref="AX155:AZ155"/>
    <mergeCell ref="BA155:BE155"/>
    <mergeCell ref="BG155:BI155"/>
    <mergeCell ref="AH156:AQ156"/>
    <mergeCell ref="AR156:AV156"/>
    <mergeCell ref="AX156:AZ156"/>
    <mergeCell ref="BA156:BE156"/>
    <mergeCell ref="BG156:BI156"/>
    <mergeCell ref="AH157:AQ157"/>
    <mergeCell ref="AR157:AV157"/>
    <mergeCell ref="AX157:AZ157"/>
    <mergeCell ref="BA157:BE157"/>
    <mergeCell ref="BG157:BI157"/>
    <mergeCell ref="AH150:AQ150"/>
    <mergeCell ref="AR150:AV150"/>
    <mergeCell ref="AX150:AZ150"/>
    <mergeCell ref="BA150:BE150"/>
    <mergeCell ref="BG150:BI150"/>
    <mergeCell ref="AH151:AQ151"/>
    <mergeCell ref="AR151:AV151"/>
    <mergeCell ref="AX151:AZ151"/>
    <mergeCell ref="BA151:BE151"/>
    <mergeCell ref="BG151:BI151"/>
    <mergeCell ref="AH152:AQ152"/>
    <mergeCell ref="AR152:AV152"/>
    <mergeCell ref="AX152:AZ152"/>
    <mergeCell ref="BA152:BE152"/>
    <mergeCell ref="BG152:BI152"/>
    <mergeCell ref="AH153:AQ153"/>
    <mergeCell ref="AR153:AV153"/>
    <mergeCell ref="AX153:AZ153"/>
    <mergeCell ref="BA153:BE153"/>
    <mergeCell ref="BG153:BI153"/>
    <mergeCell ref="AI146:AO146"/>
    <mergeCell ref="AR146:AT147"/>
    <mergeCell ref="AU146:AW147"/>
    <mergeCell ref="AX146:AZ147"/>
    <mergeCell ref="BA146:BC147"/>
    <mergeCell ref="BD146:BF147"/>
    <mergeCell ref="BG146:BI147"/>
    <mergeCell ref="AG148:AQ148"/>
    <mergeCell ref="AR148:AV148"/>
    <mergeCell ref="AX148:AZ148"/>
    <mergeCell ref="BA148:BE148"/>
    <mergeCell ref="BG148:BI148"/>
    <mergeCell ref="AG149:AQ149"/>
    <mergeCell ref="AR149:AV149"/>
    <mergeCell ref="AX149:AZ149"/>
    <mergeCell ref="BA149:BE149"/>
    <mergeCell ref="BG149:BI149"/>
    <mergeCell ref="AG141:AQ141"/>
    <mergeCell ref="AR141:AW142"/>
    <mergeCell ref="AX141:AZ142"/>
    <mergeCell ref="BA141:BF142"/>
    <mergeCell ref="BG141:BI142"/>
    <mergeCell ref="AH142:AQ142"/>
    <mergeCell ref="AH143:AQ143"/>
    <mergeCell ref="AR143:AW143"/>
    <mergeCell ref="AX143:AZ143"/>
    <mergeCell ref="BA143:BF143"/>
    <mergeCell ref="BG143:BI143"/>
    <mergeCell ref="AH144:AQ144"/>
    <mergeCell ref="AR144:AW144"/>
    <mergeCell ref="AX144:AZ144"/>
    <mergeCell ref="BA144:BF144"/>
    <mergeCell ref="BG144:BI144"/>
    <mergeCell ref="AH145:AQ145"/>
    <mergeCell ref="AR145:AW145"/>
    <mergeCell ref="AX145:AZ145"/>
    <mergeCell ref="BA145:BF145"/>
    <mergeCell ref="BG145:BI145"/>
    <mergeCell ref="AH137:AQ137"/>
    <mergeCell ref="AR137:AV137"/>
    <mergeCell ref="AW137:AX137"/>
    <mergeCell ref="AY137:AZ137"/>
    <mergeCell ref="BA137:BE137"/>
    <mergeCell ref="BF137:BG137"/>
    <mergeCell ref="BH137:BI137"/>
    <mergeCell ref="AH138:AQ138"/>
    <mergeCell ref="AR138:AV138"/>
    <mergeCell ref="AW138:AX138"/>
    <mergeCell ref="AY138:AZ138"/>
    <mergeCell ref="BA138:BE138"/>
    <mergeCell ref="BF138:BG138"/>
    <mergeCell ref="BH138:BI138"/>
    <mergeCell ref="AI139:AO139"/>
    <mergeCell ref="AR139:AT140"/>
    <mergeCell ref="AU139:AW140"/>
    <mergeCell ref="AX139:AZ140"/>
    <mergeCell ref="BA139:BC140"/>
    <mergeCell ref="BD139:BF140"/>
    <mergeCell ref="BG139:BI140"/>
    <mergeCell ref="AH132:BI132"/>
    <mergeCell ref="AG133:AH134"/>
    <mergeCell ref="AI133:AK134"/>
    <mergeCell ref="AL133:AM134"/>
    <mergeCell ref="AN133:AQ134"/>
    <mergeCell ref="AR133:AZ133"/>
    <mergeCell ref="BA133:BI133"/>
    <mergeCell ref="AR134:AS134"/>
    <mergeCell ref="AT134:AW134"/>
    <mergeCell ref="AX134:AZ134"/>
    <mergeCell ref="BA134:BB134"/>
    <mergeCell ref="BC134:BF134"/>
    <mergeCell ref="BG134:BI134"/>
    <mergeCell ref="AG135:AQ135"/>
    <mergeCell ref="AR135:AV136"/>
    <mergeCell ref="AW135:AX136"/>
    <mergeCell ref="AY135:AZ136"/>
    <mergeCell ref="BA135:BE136"/>
    <mergeCell ref="BF135:BG136"/>
    <mergeCell ref="BH135:BI136"/>
    <mergeCell ref="AH136:AQ136"/>
    <mergeCell ref="AG120:AI120"/>
    <mergeCell ref="AJ120:AL121"/>
    <mergeCell ref="AM120:AW120"/>
    <mergeCell ref="AX120:BG120"/>
    <mergeCell ref="AG121:AI130"/>
    <mergeCell ref="AM121:AW121"/>
    <mergeCell ref="AX121:AZ121"/>
    <mergeCell ref="BA121:BG121"/>
    <mergeCell ref="AJ122:AL123"/>
    <mergeCell ref="AM122:AW126"/>
    <mergeCell ref="AX122:BG123"/>
    <mergeCell ref="AJ124:AL125"/>
    <mergeCell ref="AX124:AZ124"/>
    <mergeCell ref="BA124:BG124"/>
    <mergeCell ref="AX125:BG126"/>
    <mergeCell ref="AJ126:AL130"/>
    <mergeCell ref="AM127:AW130"/>
    <mergeCell ref="AX127:AZ127"/>
    <mergeCell ref="BA127:BG127"/>
    <mergeCell ref="AX128:BG128"/>
    <mergeCell ref="AX129:AZ129"/>
    <mergeCell ref="BA129:BG129"/>
    <mergeCell ref="AX130:BG130"/>
    <mergeCell ref="AG108:AI108"/>
    <mergeCell ref="AJ108:AL109"/>
    <mergeCell ref="AM108:AW108"/>
    <mergeCell ref="AX108:BG108"/>
    <mergeCell ref="AG109:AI118"/>
    <mergeCell ref="AM109:AW109"/>
    <mergeCell ref="AX109:AZ109"/>
    <mergeCell ref="BA109:BG109"/>
    <mergeCell ref="AJ110:AL111"/>
    <mergeCell ref="AM110:AW114"/>
    <mergeCell ref="AX110:BG111"/>
    <mergeCell ref="AJ112:AL113"/>
    <mergeCell ref="AX112:AZ112"/>
    <mergeCell ref="BA112:BG112"/>
    <mergeCell ref="AX113:BG114"/>
    <mergeCell ref="AJ114:AL118"/>
    <mergeCell ref="AM115:AW118"/>
    <mergeCell ref="AX115:AZ115"/>
    <mergeCell ref="BA115:BG115"/>
    <mergeCell ref="AX116:BG116"/>
    <mergeCell ref="AX117:AZ117"/>
    <mergeCell ref="BA117:BG117"/>
    <mergeCell ref="AX118:BG118"/>
    <mergeCell ref="AR103:AU103"/>
    <mergeCell ref="AV103:AX103"/>
    <mergeCell ref="AY103:AZ103"/>
    <mergeCell ref="BA103:BD103"/>
    <mergeCell ref="BE103:BG103"/>
    <mergeCell ref="BH103:BI103"/>
    <mergeCell ref="AR104:AU104"/>
    <mergeCell ref="AV104:AX104"/>
    <mergeCell ref="AY104:AZ104"/>
    <mergeCell ref="BA104:BD104"/>
    <mergeCell ref="BE104:BG104"/>
    <mergeCell ref="BH104:BI104"/>
    <mergeCell ref="AG105:AQ106"/>
    <mergeCell ref="AR105:AX106"/>
    <mergeCell ref="AY105:AZ106"/>
    <mergeCell ref="BA105:BG106"/>
    <mergeCell ref="BH105:BI106"/>
    <mergeCell ref="AH99:AQ99"/>
    <mergeCell ref="AR99:AV99"/>
    <mergeCell ref="AX99:AZ99"/>
    <mergeCell ref="BA99:BE99"/>
    <mergeCell ref="BG99:BI99"/>
    <mergeCell ref="AH100:AQ100"/>
    <mergeCell ref="AR100:AV100"/>
    <mergeCell ref="AX100:AZ100"/>
    <mergeCell ref="BA100:BE100"/>
    <mergeCell ref="BG100:BI100"/>
    <mergeCell ref="AI101:AO101"/>
    <mergeCell ref="AR101:AV101"/>
    <mergeCell ref="AX101:AZ101"/>
    <mergeCell ref="BA101:BE101"/>
    <mergeCell ref="BG101:BI101"/>
    <mergeCell ref="AR102:AV102"/>
    <mergeCell ref="AX102:AZ102"/>
    <mergeCell ref="BA102:BE102"/>
    <mergeCell ref="BG102:BI102"/>
    <mergeCell ref="AH95:AQ96"/>
    <mergeCell ref="AR95:AV95"/>
    <mergeCell ref="AX95:AZ95"/>
    <mergeCell ref="BA95:BE95"/>
    <mergeCell ref="BG95:BI95"/>
    <mergeCell ref="AR96:AV96"/>
    <mergeCell ref="AX96:AZ96"/>
    <mergeCell ref="BA96:BE96"/>
    <mergeCell ref="BG96:BI96"/>
    <mergeCell ref="AH97:AQ97"/>
    <mergeCell ref="AR97:AV97"/>
    <mergeCell ref="AX97:AZ97"/>
    <mergeCell ref="BA97:BE97"/>
    <mergeCell ref="BG97:BI97"/>
    <mergeCell ref="AH98:AQ98"/>
    <mergeCell ref="AR98:AV98"/>
    <mergeCell ref="AX98:AZ98"/>
    <mergeCell ref="BA98:BE98"/>
    <mergeCell ref="BG98:BI98"/>
    <mergeCell ref="AH91:AQ91"/>
    <mergeCell ref="AR91:AV91"/>
    <mergeCell ref="AX91:AZ91"/>
    <mergeCell ref="BA91:BE91"/>
    <mergeCell ref="BG91:BI91"/>
    <mergeCell ref="AH92:AQ92"/>
    <mergeCell ref="AR92:AV92"/>
    <mergeCell ref="AX92:AZ92"/>
    <mergeCell ref="BA92:BE92"/>
    <mergeCell ref="BG92:BI92"/>
    <mergeCell ref="AH93:AQ93"/>
    <mergeCell ref="AR93:AV93"/>
    <mergeCell ref="AX93:AZ93"/>
    <mergeCell ref="BA93:BE93"/>
    <mergeCell ref="BG93:BI93"/>
    <mergeCell ref="AH94:AQ94"/>
    <mergeCell ref="AR94:AV94"/>
    <mergeCell ref="AX94:AZ94"/>
    <mergeCell ref="BA94:BE94"/>
    <mergeCell ref="BG94:BI94"/>
    <mergeCell ref="AH87:AQ87"/>
    <mergeCell ref="AR87:AV87"/>
    <mergeCell ref="AX87:AZ87"/>
    <mergeCell ref="BA87:BE87"/>
    <mergeCell ref="BG87:BI87"/>
    <mergeCell ref="AH88:AQ88"/>
    <mergeCell ref="AR88:AV88"/>
    <mergeCell ref="AX88:AZ88"/>
    <mergeCell ref="BA88:BE88"/>
    <mergeCell ref="BG88:BI88"/>
    <mergeCell ref="AH89:AQ89"/>
    <mergeCell ref="AR89:AV89"/>
    <mergeCell ref="AX89:AZ89"/>
    <mergeCell ref="BA89:BE89"/>
    <mergeCell ref="BG89:BI89"/>
    <mergeCell ref="AH90:AQ90"/>
    <mergeCell ref="AR90:AV90"/>
    <mergeCell ref="AX90:AZ90"/>
    <mergeCell ref="BA90:BE90"/>
    <mergeCell ref="BG90:BI90"/>
    <mergeCell ref="AI83:AO83"/>
    <mergeCell ref="AR83:AT84"/>
    <mergeCell ref="AU83:AW84"/>
    <mergeCell ref="AX83:AZ84"/>
    <mergeCell ref="BA83:BC84"/>
    <mergeCell ref="BD83:BF84"/>
    <mergeCell ref="BG83:BI84"/>
    <mergeCell ref="AG85:AQ85"/>
    <mergeCell ref="AR85:AV85"/>
    <mergeCell ref="AX85:AZ85"/>
    <mergeCell ref="BA85:BE85"/>
    <mergeCell ref="BG85:BI85"/>
    <mergeCell ref="AG86:AQ86"/>
    <mergeCell ref="AR86:AV86"/>
    <mergeCell ref="AX86:AZ86"/>
    <mergeCell ref="BA86:BE86"/>
    <mergeCell ref="BG86:BI86"/>
    <mergeCell ref="AG78:AQ78"/>
    <mergeCell ref="AR78:AW79"/>
    <mergeCell ref="AX78:AZ79"/>
    <mergeCell ref="BA78:BF79"/>
    <mergeCell ref="BG78:BI79"/>
    <mergeCell ref="AH79:AQ79"/>
    <mergeCell ref="AH80:AQ80"/>
    <mergeCell ref="AR80:AW80"/>
    <mergeCell ref="AX80:AZ80"/>
    <mergeCell ref="BA80:BF80"/>
    <mergeCell ref="BG80:BI80"/>
    <mergeCell ref="AH81:AQ81"/>
    <mergeCell ref="AR81:AW81"/>
    <mergeCell ref="AX81:AZ81"/>
    <mergeCell ref="BA81:BF81"/>
    <mergeCell ref="BG81:BI81"/>
    <mergeCell ref="AH82:AQ82"/>
    <mergeCell ref="AR82:AW82"/>
    <mergeCell ref="AX82:AZ82"/>
    <mergeCell ref="BA82:BF82"/>
    <mergeCell ref="BG82:BI82"/>
    <mergeCell ref="AH74:AQ74"/>
    <mergeCell ref="AR74:AV74"/>
    <mergeCell ref="AW74:AX74"/>
    <mergeCell ref="AY74:AZ74"/>
    <mergeCell ref="BA74:BE74"/>
    <mergeCell ref="BF74:BG74"/>
    <mergeCell ref="BH74:BI74"/>
    <mergeCell ref="AH75:AQ75"/>
    <mergeCell ref="AR75:AV75"/>
    <mergeCell ref="AW75:AX75"/>
    <mergeCell ref="AY75:AZ75"/>
    <mergeCell ref="BA75:BE75"/>
    <mergeCell ref="BF75:BG75"/>
    <mergeCell ref="BH75:BI75"/>
    <mergeCell ref="AI76:AO76"/>
    <mergeCell ref="AR76:AT77"/>
    <mergeCell ref="AU76:AW77"/>
    <mergeCell ref="AX76:AZ77"/>
    <mergeCell ref="BA76:BC77"/>
    <mergeCell ref="BD76:BF77"/>
    <mergeCell ref="BG76:BI77"/>
    <mergeCell ref="AH69:BI69"/>
    <mergeCell ref="AG70:AH71"/>
    <mergeCell ref="AI70:AK71"/>
    <mergeCell ref="AL70:AM71"/>
    <mergeCell ref="AN70:AQ71"/>
    <mergeCell ref="AR70:AZ70"/>
    <mergeCell ref="BA70:BI70"/>
    <mergeCell ref="AR71:AS71"/>
    <mergeCell ref="AT71:AW71"/>
    <mergeCell ref="AX71:AZ71"/>
    <mergeCell ref="BA71:BB71"/>
    <mergeCell ref="BC71:BF71"/>
    <mergeCell ref="BG71:BI71"/>
    <mergeCell ref="AG72:AQ72"/>
    <mergeCell ref="AR72:AV73"/>
    <mergeCell ref="AW72:AX73"/>
    <mergeCell ref="AY72:AZ73"/>
    <mergeCell ref="BA72:BE73"/>
    <mergeCell ref="BF72:BG73"/>
    <mergeCell ref="BH72:BI73"/>
    <mergeCell ref="AH73:AQ73"/>
    <mergeCell ref="AG55:AI55"/>
    <mergeCell ref="AJ55:AL56"/>
    <mergeCell ref="AM55:AW55"/>
    <mergeCell ref="AX55:BG55"/>
    <mergeCell ref="AG56:AI65"/>
    <mergeCell ref="AM56:AW56"/>
    <mergeCell ref="AX56:AZ56"/>
    <mergeCell ref="BA56:BG56"/>
    <mergeCell ref="AJ57:AL58"/>
    <mergeCell ref="AM57:AW61"/>
    <mergeCell ref="AX57:BG58"/>
    <mergeCell ref="AJ59:AL60"/>
    <mergeCell ref="AX59:AZ59"/>
    <mergeCell ref="BA59:BG59"/>
    <mergeCell ref="AX60:BG61"/>
    <mergeCell ref="AJ61:AL65"/>
    <mergeCell ref="AM62:AW65"/>
    <mergeCell ref="AX62:AZ62"/>
    <mergeCell ref="BA62:BG62"/>
    <mergeCell ref="AX63:BG63"/>
    <mergeCell ref="AX64:AZ64"/>
    <mergeCell ref="BA64:BG64"/>
    <mergeCell ref="AX65:BG65"/>
    <mergeCell ref="AF42:AQ42"/>
    <mergeCell ref="AG43:AI43"/>
    <mergeCell ref="AJ43:AL44"/>
    <mergeCell ref="AM43:AW43"/>
    <mergeCell ref="AX43:BG43"/>
    <mergeCell ref="AG44:AI53"/>
    <mergeCell ref="AM44:AW44"/>
    <mergeCell ref="AX44:AZ44"/>
    <mergeCell ref="BA44:BG44"/>
    <mergeCell ref="AJ45:AL46"/>
    <mergeCell ref="AM45:AW49"/>
    <mergeCell ref="AX45:BG46"/>
    <mergeCell ref="AJ47:AL48"/>
    <mergeCell ref="AX47:AZ47"/>
    <mergeCell ref="BA47:BG47"/>
    <mergeCell ref="AX48:BG49"/>
    <mergeCell ref="AJ49:AL53"/>
    <mergeCell ref="AM50:AW53"/>
    <mergeCell ref="AX50:AZ50"/>
    <mergeCell ref="BA50:BG50"/>
    <mergeCell ref="AX51:BG51"/>
    <mergeCell ref="AX52:AZ52"/>
    <mergeCell ref="BA52:BG52"/>
    <mergeCell ref="AX53:BG53"/>
    <mergeCell ref="AX29:AZ29"/>
    <mergeCell ref="BA29:BE29"/>
    <mergeCell ref="BG29:BI29"/>
    <mergeCell ref="AR30:AV30"/>
    <mergeCell ref="AX30:AZ30"/>
    <mergeCell ref="BA30:BE30"/>
    <mergeCell ref="BG30:BI30"/>
    <mergeCell ref="BA35:BE35"/>
    <mergeCell ref="BG35:BI35"/>
    <mergeCell ref="AR36:AV36"/>
    <mergeCell ref="AX36:AZ36"/>
    <mergeCell ref="BA36:BE36"/>
    <mergeCell ref="BG36:BI36"/>
    <mergeCell ref="AR37:AU37"/>
    <mergeCell ref="AV37:AX37"/>
    <mergeCell ref="AY37:AZ37"/>
    <mergeCell ref="BA37:BD37"/>
    <mergeCell ref="BE37:BG37"/>
    <mergeCell ref="BH37:BI37"/>
    <mergeCell ref="AR12:AW13"/>
    <mergeCell ref="AX12:AZ13"/>
    <mergeCell ref="BA12:BF13"/>
    <mergeCell ref="BG12:BI13"/>
    <mergeCell ref="AH13:AQ13"/>
    <mergeCell ref="AH14:AQ14"/>
    <mergeCell ref="AR14:AW14"/>
    <mergeCell ref="AX14:AZ14"/>
    <mergeCell ref="BA14:BF14"/>
    <mergeCell ref="BG14:BI14"/>
    <mergeCell ref="BA20:BE20"/>
    <mergeCell ref="BG20:BI20"/>
    <mergeCell ref="AH21:AQ21"/>
    <mergeCell ref="AR21:AV21"/>
    <mergeCell ref="AX21:AZ21"/>
    <mergeCell ref="BA21:BE21"/>
    <mergeCell ref="BG21:BI21"/>
    <mergeCell ref="AH15:AQ15"/>
    <mergeCell ref="AR15:AW15"/>
    <mergeCell ref="AX15:AZ15"/>
    <mergeCell ref="BA15:BF15"/>
    <mergeCell ref="BG15:BI15"/>
    <mergeCell ref="AH16:AQ16"/>
    <mergeCell ref="AR16:AW16"/>
    <mergeCell ref="AX16:AZ16"/>
    <mergeCell ref="BA16:BF16"/>
    <mergeCell ref="BG16:BI16"/>
    <mergeCell ref="AG12:AQ12"/>
    <mergeCell ref="AF2:BB2"/>
    <mergeCell ref="AH3:BI3"/>
    <mergeCell ref="AG4:AH5"/>
    <mergeCell ref="AI4:AK5"/>
    <mergeCell ref="AL4:AM5"/>
    <mergeCell ref="AN4:AQ5"/>
    <mergeCell ref="AR4:AZ4"/>
    <mergeCell ref="BA4:BI4"/>
    <mergeCell ref="AR5:AS5"/>
    <mergeCell ref="AT5:AW5"/>
    <mergeCell ref="AX5:AZ5"/>
    <mergeCell ref="BA5:BB5"/>
    <mergeCell ref="BC5:BF5"/>
    <mergeCell ref="BG5:BI5"/>
    <mergeCell ref="AG6:AQ6"/>
    <mergeCell ref="AR6:AV7"/>
    <mergeCell ref="AW6:AX7"/>
    <mergeCell ref="AY6:AZ7"/>
    <mergeCell ref="BA6:BE7"/>
    <mergeCell ref="BF6:BG7"/>
    <mergeCell ref="BH6:BI7"/>
    <mergeCell ref="AH7:AQ7"/>
    <mergeCell ref="AG39:AQ40"/>
    <mergeCell ref="AR39:AX40"/>
    <mergeCell ref="AY39:AZ40"/>
    <mergeCell ref="BA39:BG40"/>
    <mergeCell ref="BH39:BI40"/>
    <mergeCell ref="AH33:AQ33"/>
    <mergeCell ref="AR33:AV33"/>
    <mergeCell ref="AX33:AZ33"/>
    <mergeCell ref="BA33:BE33"/>
    <mergeCell ref="BG33:BI33"/>
    <mergeCell ref="AH34:AQ34"/>
    <mergeCell ref="AR34:AV34"/>
    <mergeCell ref="AX34:AZ34"/>
    <mergeCell ref="BA34:BE34"/>
    <mergeCell ref="BG34:BI34"/>
    <mergeCell ref="AI35:AO35"/>
    <mergeCell ref="AR35:AV35"/>
    <mergeCell ref="AX35:AZ35"/>
    <mergeCell ref="AR38:AU38"/>
    <mergeCell ref="AV38:AX38"/>
    <mergeCell ref="AY38:AZ38"/>
    <mergeCell ref="BA38:BD38"/>
    <mergeCell ref="BE38:BG38"/>
    <mergeCell ref="BH38:BI38"/>
    <mergeCell ref="AH31:AQ31"/>
    <mergeCell ref="AR31:AV31"/>
    <mergeCell ref="AX31:AZ31"/>
    <mergeCell ref="BA31:BE31"/>
    <mergeCell ref="BG31:BI31"/>
    <mergeCell ref="AH32:AQ32"/>
    <mergeCell ref="AR32:AV32"/>
    <mergeCell ref="AX32:AZ32"/>
    <mergeCell ref="BA32:BE32"/>
    <mergeCell ref="BG32:BI32"/>
    <mergeCell ref="AH25:AQ25"/>
    <mergeCell ref="AR25:AV25"/>
    <mergeCell ref="AX25:AZ25"/>
    <mergeCell ref="BA25:BE25"/>
    <mergeCell ref="BG25:BI25"/>
    <mergeCell ref="AH26:AQ26"/>
    <mergeCell ref="AR26:AV26"/>
    <mergeCell ref="AX26:AZ26"/>
    <mergeCell ref="BA26:BE26"/>
    <mergeCell ref="BG26:BI26"/>
    <mergeCell ref="AH27:AQ27"/>
    <mergeCell ref="AR27:AV27"/>
    <mergeCell ref="AX27:AZ27"/>
    <mergeCell ref="BA27:BE27"/>
    <mergeCell ref="BG27:BI27"/>
    <mergeCell ref="AH28:AQ28"/>
    <mergeCell ref="AR28:AV28"/>
    <mergeCell ref="AX28:AZ28"/>
    <mergeCell ref="BA28:BE28"/>
    <mergeCell ref="BG28:BI28"/>
    <mergeCell ref="AH29:AQ30"/>
    <mergeCell ref="AR29:AV29"/>
    <mergeCell ref="AH24:AQ24"/>
    <mergeCell ref="AR24:AV24"/>
    <mergeCell ref="AX24:AZ24"/>
    <mergeCell ref="BA24:BE24"/>
    <mergeCell ref="BG24:BI24"/>
    <mergeCell ref="AI17:AO17"/>
    <mergeCell ref="AR17:AT18"/>
    <mergeCell ref="AU17:AW18"/>
    <mergeCell ref="AX17:AZ18"/>
    <mergeCell ref="BA17:BC18"/>
    <mergeCell ref="BD17:BF18"/>
    <mergeCell ref="BG17:BI18"/>
    <mergeCell ref="AG19:AQ19"/>
    <mergeCell ref="AR19:AV19"/>
    <mergeCell ref="AX19:AZ19"/>
    <mergeCell ref="BA19:BE19"/>
    <mergeCell ref="BG19:BI19"/>
    <mergeCell ref="AG20:AQ20"/>
    <mergeCell ref="AR20:AV20"/>
    <mergeCell ref="AX20:AZ20"/>
    <mergeCell ref="AH22:AQ22"/>
    <mergeCell ref="AR22:AV22"/>
    <mergeCell ref="AX22:AZ22"/>
    <mergeCell ref="BA22:BE22"/>
    <mergeCell ref="BG22:BI22"/>
    <mergeCell ref="AH23:AQ23"/>
    <mergeCell ref="AR23:AV23"/>
    <mergeCell ref="AX23:AZ23"/>
    <mergeCell ref="BA23:BE23"/>
    <mergeCell ref="BG23:BI23"/>
    <mergeCell ref="AH8:AQ8"/>
    <mergeCell ref="AR8:AV8"/>
    <mergeCell ref="AW8:AX8"/>
    <mergeCell ref="AY8:AZ8"/>
    <mergeCell ref="BA8:BE8"/>
    <mergeCell ref="BF8:BG8"/>
    <mergeCell ref="BH8:BI8"/>
    <mergeCell ref="AH9:AQ9"/>
    <mergeCell ref="AR9:AV9"/>
    <mergeCell ref="AW9:AX9"/>
    <mergeCell ref="AY9:AZ9"/>
    <mergeCell ref="BA9:BE9"/>
    <mergeCell ref="BF9:BG9"/>
    <mergeCell ref="BH9:BI9"/>
    <mergeCell ref="AI10:AO10"/>
    <mergeCell ref="AR10:AT11"/>
    <mergeCell ref="AU10:AW11"/>
    <mergeCell ref="AX10:AZ11"/>
    <mergeCell ref="BA10:BC11"/>
    <mergeCell ref="BD10:BF11"/>
    <mergeCell ref="BG10:BI11"/>
    <mergeCell ref="W578:AC578"/>
    <mergeCell ref="T579:AC579"/>
    <mergeCell ref="C558:E567"/>
    <mergeCell ref="I558:S558"/>
    <mergeCell ref="N548:R548"/>
    <mergeCell ref="C569:E569"/>
    <mergeCell ref="F569:H570"/>
    <mergeCell ref="I569:S569"/>
    <mergeCell ref="T569:AC569"/>
    <mergeCell ref="C570:E579"/>
    <mergeCell ref="I570:S570"/>
    <mergeCell ref="T570:V570"/>
    <mergeCell ref="B556:M556"/>
    <mergeCell ref="D547:M547"/>
    <mergeCell ref="F575:H579"/>
    <mergeCell ref="I576:S579"/>
    <mergeCell ref="T576:V576"/>
    <mergeCell ref="W576:AC576"/>
    <mergeCell ref="T577:AC577"/>
    <mergeCell ref="T578:V578"/>
    <mergeCell ref="T547:V547"/>
    <mergeCell ref="W547:AA547"/>
    <mergeCell ref="N552:T553"/>
    <mergeCell ref="U552:V553"/>
    <mergeCell ref="W552:AC553"/>
    <mergeCell ref="F557:H558"/>
    <mergeCell ref="F559:H560"/>
    <mergeCell ref="F561:H562"/>
    <mergeCell ref="F563:H567"/>
    <mergeCell ref="W570:AC570"/>
    <mergeCell ref="F571:H572"/>
    <mergeCell ref="I571:S575"/>
    <mergeCell ref="T571:AC572"/>
    <mergeCell ref="F573:H574"/>
    <mergeCell ref="T573:V573"/>
    <mergeCell ref="W573:AC573"/>
    <mergeCell ref="T574:AC575"/>
    <mergeCell ref="T507:V507"/>
    <mergeCell ref="W507:AC507"/>
    <mergeCell ref="T508:AC509"/>
    <mergeCell ref="F509:H513"/>
    <mergeCell ref="I510:S513"/>
    <mergeCell ref="T510:V510"/>
    <mergeCell ref="W510:AC510"/>
    <mergeCell ref="T511:AC511"/>
    <mergeCell ref="T512:V512"/>
    <mergeCell ref="W512:AC512"/>
    <mergeCell ref="T513:AC513"/>
    <mergeCell ref="AC547:AE547"/>
    <mergeCell ref="N539:R539"/>
    <mergeCell ref="T539:V539"/>
    <mergeCell ref="W539:AA539"/>
    <mergeCell ref="AC539:AE539"/>
    <mergeCell ref="N540:R540"/>
    <mergeCell ref="T540:V540"/>
    <mergeCell ref="W540:AA540"/>
    <mergeCell ref="AC540:AE540"/>
    <mergeCell ref="D540:M540"/>
    <mergeCell ref="T544:V544"/>
    <mergeCell ref="AD552:AE553"/>
    <mergeCell ref="N551:Q551"/>
    <mergeCell ref="N547:R547"/>
    <mergeCell ref="N541:R541"/>
    <mergeCell ref="T541:V541"/>
    <mergeCell ref="F108:H109"/>
    <mergeCell ref="E548:K548"/>
    <mergeCell ref="C552:M553"/>
    <mergeCell ref="T192:V192"/>
    <mergeCell ref="W192:AC192"/>
    <mergeCell ref="T193:AC193"/>
    <mergeCell ref="W231:Z231"/>
    <mergeCell ref="AA231:AC231"/>
    <mergeCell ref="N231:Q231"/>
    <mergeCell ref="R231:T231"/>
    <mergeCell ref="U231:V231"/>
    <mergeCell ref="N158:R158"/>
    <mergeCell ref="T158:V158"/>
    <mergeCell ref="W158:AA158"/>
    <mergeCell ref="W159:AA159"/>
    <mergeCell ref="C183:E183"/>
    <mergeCell ref="F183:H184"/>
    <mergeCell ref="I183:S183"/>
    <mergeCell ref="T183:AC183"/>
    <mergeCell ref="C184:E193"/>
    <mergeCell ref="I184:S184"/>
    <mergeCell ref="T184:V184"/>
    <mergeCell ref="W184:AC184"/>
    <mergeCell ref="F185:H186"/>
    <mergeCell ref="I185:S189"/>
    <mergeCell ref="T185:AC186"/>
    <mergeCell ref="F187:H188"/>
    <mergeCell ref="F189:H193"/>
    <mergeCell ref="I190:S193"/>
    <mergeCell ref="AA551:AC551"/>
    <mergeCell ref="C248:E257"/>
    <mergeCell ref="W477:AA477"/>
    <mergeCell ref="W273:Y274"/>
    <mergeCell ref="T59:V59"/>
    <mergeCell ref="W59:AC59"/>
    <mergeCell ref="T60:AC61"/>
    <mergeCell ref="F61:H65"/>
    <mergeCell ref="I62:S65"/>
    <mergeCell ref="T62:V62"/>
    <mergeCell ref="W62:AC62"/>
    <mergeCell ref="T63:AC63"/>
    <mergeCell ref="T64:V64"/>
    <mergeCell ref="W64:AC64"/>
    <mergeCell ref="T65:AC65"/>
    <mergeCell ref="F173:H174"/>
    <mergeCell ref="F175:H176"/>
    <mergeCell ref="W127:AC127"/>
    <mergeCell ref="T128:AC128"/>
    <mergeCell ref="T129:V129"/>
    <mergeCell ref="W129:AC129"/>
    <mergeCell ref="F112:H113"/>
    <mergeCell ref="T130:AC130"/>
    <mergeCell ref="W161:AA161"/>
    <mergeCell ref="AC161:AE161"/>
    <mergeCell ref="D162:M162"/>
    <mergeCell ref="N162:R162"/>
    <mergeCell ref="T162:V162"/>
    <mergeCell ref="W163:AA163"/>
    <mergeCell ref="AC163:AE163"/>
    <mergeCell ref="R167:T167"/>
    <mergeCell ref="U167:V167"/>
    <mergeCell ref="W167:Z167"/>
    <mergeCell ref="AA167:AC167"/>
    <mergeCell ref="AD167:AE167"/>
    <mergeCell ref="C247:E247"/>
    <mergeCell ref="F43:H44"/>
    <mergeCell ref="F45:H46"/>
    <mergeCell ref="AD423:AE423"/>
    <mergeCell ref="I254:S257"/>
    <mergeCell ref="T254:V254"/>
    <mergeCell ref="W254:AC254"/>
    <mergeCell ref="T255:AC255"/>
    <mergeCell ref="T256:V256"/>
    <mergeCell ref="W256:AC256"/>
    <mergeCell ref="T257:AC257"/>
    <mergeCell ref="F310:H311"/>
    <mergeCell ref="I310:S310"/>
    <mergeCell ref="T310:AC310"/>
    <mergeCell ref="I311:S311"/>
    <mergeCell ref="T311:V311"/>
    <mergeCell ref="W311:AC311"/>
    <mergeCell ref="F312:H313"/>
    <mergeCell ref="I312:S316"/>
    <mergeCell ref="F247:H248"/>
    <mergeCell ref="I247:S247"/>
    <mergeCell ref="T247:AC247"/>
    <mergeCell ref="E266:K266"/>
    <mergeCell ref="N266:P267"/>
    <mergeCell ref="Q266:S267"/>
    <mergeCell ref="T266:V267"/>
    <mergeCell ref="W266:Y267"/>
    <mergeCell ref="AC336:AE336"/>
    <mergeCell ref="D284:M284"/>
    <mergeCell ref="Z266:AB267"/>
    <mergeCell ref="AC266:AE267"/>
    <mergeCell ref="T273:V274"/>
    <mergeCell ref="T270:V270"/>
    <mergeCell ref="W270:AB270"/>
    <mergeCell ref="AC270:AE270"/>
    <mergeCell ref="T280:V280"/>
    <mergeCell ref="F110:H111"/>
    <mergeCell ref="N550:Q550"/>
    <mergeCell ref="R550:T550"/>
    <mergeCell ref="U550:V550"/>
    <mergeCell ref="W550:Z550"/>
    <mergeCell ref="AA550:AC550"/>
    <mergeCell ref="AD550:AE550"/>
    <mergeCell ref="U521:V521"/>
    <mergeCell ref="W521:AA521"/>
    <mergeCell ref="AB521:AC521"/>
    <mergeCell ref="AD521:AE521"/>
    <mergeCell ref="S522:T522"/>
    <mergeCell ref="U522:V522"/>
    <mergeCell ref="W522:AA522"/>
    <mergeCell ref="AB522:AC522"/>
    <mergeCell ref="AD522:AE522"/>
    <mergeCell ref="E523:K523"/>
    <mergeCell ref="N523:P524"/>
    <mergeCell ref="W530:Y531"/>
    <mergeCell ref="Z530:AB531"/>
    <mergeCell ref="AC530:AE531"/>
    <mergeCell ref="N535:R535"/>
    <mergeCell ref="T535:V535"/>
    <mergeCell ref="T352:V352"/>
    <mergeCell ref="W352:AA352"/>
    <mergeCell ref="W187:AC187"/>
    <mergeCell ref="T188:AC189"/>
    <mergeCell ref="N477:R477"/>
    <mergeCell ref="AC324:AE325"/>
    <mergeCell ref="N293:Q293"/>
    <mergeCell ref="AA293:AC293"/>
    <mergeCell ref="N356:R356"/>
    <mergeCell ref="T356:V356"/>
    <mergeCell ref="W356:AA356"/>
    <mergeCell ref="AB391:AC392"/>
    <mergeCell ref="AD391:AE392"/>
    <mergeCell ref="N486:Q486"/>
    <mergeCell ref="R486:T486"/>
    <mergeCell ref="U486:V486"/>
    <mergeCell ref="W486:Z486"/>
    <mergeCell ref="AA486:AC486"/>
    <mergeCell ref="AD486:AE486"/>
    <mergeCell ref="N474:R474"/>
    <mergeCell ref="T474:V474"/>
    <mergeCell ref="W474:AA474"/>
    <mergeCell ref="AC474:AE474"/>
    <mergeCell ref="N475:R475"/>
    <mergeCell ref="T475:V475"/>
    <mergeCell ref="W475:AA475"/>
    <mergeCell ref="AC475:AE475"/>
    <mergeCell ref="N476:R476"/>
    <mergeCell ref="T476:V476"/>
    <mergeCell ref="T477:V477"/>
    <mergeCell ref="T478:V478"/>
    <mergeCell ref="T481:V481"/>
    <mergeCell ref="W481:AA481"/>
    <mergeCell ref="AC481:AE481"/>
    <mergeCell ref="W479:AA479"/>
    <mergeCell ref="AC479:AE479"/>
    <mergeCell ref="W464:AB464"/>
    <mergeCell ref="W541:AA541"/>
    <mergeCell ref="AC541:AE541"/>
    <mergeCell ref="D544:M544"/>
    <mergeCell ref="N544:R544"/>
    <mergeCell ref="AD519:AE520"/>
    <mergeCell ref="D520:M520"/>
    <mergeCell ref="N521:R521"/>
    <mergeCell ref="S521:T521"/>
    <mergeCell ref="E273:K273"/>
    <mergeCell ref="W288:AA288"/>
    <mergeCell ref="AC288:AE288"/>
    <mergeCell ref="D287:M287"/>
    <mergeCell ref="N487:Q487"/>
    <mergeCell ref="R487:T487"/>
    <mergeCell ref="U487:V487"/>
    <mergeCell ref="W487:Z487"/>
    <mergeCell ref="AA487:AC487"/>
    <mergeCell ref="AD487:AE487"/>
    <mergeCell ref="W476:AA476"/>
    <mergeCell ref="AC476:AE476"/>
    <mergeCell ref="N482:R482"/>
    <mergeCell ref="T482:V482"/>
    <mergeCell ref="W482:AA482"/>
    <mergeCell ref="AC482:AE482"/>
    <mergeCell ref="T484:V484"/>
    <mergeCell ref="AC485:AE485"/>
    <mergeCell ref="AC352:AE352"/>
    <mergeCell ref="N273:P274"/>
    <mergeCell ref="Q273:S274"/>
    <mergeCell ref="C525:M525"/>
    <mergeCell ref="N525:S526"/>
    <mergeCell ref="T525:V526"/>
    <mergeCell ref="D539:M539"/>
    <mergeCell ref="Q523:S524"/>
    <mergeCell ref="T523:V524"/>
    <mergeCell ref="W523:Y524"/>
    <mergeCell ref="Z523:AB524"/>
    <mergeCell ref="AC523:AE524"/>
    <mergeCell ref="D522:M522"/>
    <mergeCell ref="N522:R522"/>
    <mergeCell ref="D521:M521"/>
    <mergeCell ref="S519:T520"/>
    <mergeCell ref="U519:V520"/>
    <mergeCell ref="W518:X518"/>
    <mergeCell ref="Y518:AB518"/>
    <mergeCell ref="AB519:AC520"/>
    <mergeCell ref="D516:AE516"/>
    <mergeCell ref="C517:D518"/>
    <mergeCell ref="E517:G518"/>
    <mergeCell ref="H517:I518"/>
    <mergeCell ref="J517:M518"/>
    <mergeCell ref="D527:M527"/>
    <mergeCell ref="N527:S527"/>
    <mergeCell ref="T527:V527"/>
    <mergeCell ref="W527:AB527"/>
    <mergeCell ref="AC527:AE527"/>
    <mergeCell ref="D528:M528"/>
    <mergeCell ref="N528:S528"/>
    <mergeCell ref="T528:V528"/>
    <mergeCell ref="W528:AB528"/>
    <mergeCell ref="AC528:AE528"/>
    <mergeCell ref="N529:S529"/>
    <mergeCell ref="T529:V529"/>
    <mergeCell ref="N532:R532"/>
    <mergeCell ref="R551:T551"/>
    <mergeCell ref="U551:V551"/>
    <mergeCell ref="W551:Z551"/>
    <mergeCell ref="AD551:AE551"/>
    <mergeCell ref="W544:AA544"/>
    <mergeCell ref="AC544:AE544"/>
    <mergeCell ref="D545:M545"/>
    <mergeCell ref="N545:R545"/>
    <mergeCell ref="T545:V545"/>
    <mergeCell ref="W545:AA545"/>
    <mergeCell ref="AC545:AE545"/>
    <mergeCell ref="D546:M546"/>
    <mergeCell ref="N546:R546"/>
    <mergeCell ref="T546:V546"/>
    <mergeCell ref="W546:AA546"/>
    <mergeCell ref="AC546:AE546"/>
    <mergeCell ref="N549:R549"/>
    <mergeCell ref="T549:V549"/>
    <mergeCell ref="W549:AA549"/>
    <mergeCell ref="AC549:AE549"/>
    <mergeCell ref="W280:AA280"/>
    <mergeCell ref="AC280:AE280"/>
    <mergeCell ref="N281:R281"/>
    <mergeCell ref="T281:V281"/>
    <mergeCell ref="W281:AA281"/>
    <mergeCell ref="C503:E503"/>
    <mergeCell ref="F503:H504"/>
    <mergeCell ref="I503:S503"/>
    <mergeCell ref="T503:AC503"/>
    <mergeCell ref="C504:E513"/>
    <mergeCell ref="I504:S504"/>
    <mergeCell ref="T504:V504"/>
    <mergeCell ref="W504:AC504"/>
    <mergeCell ref="F505:H506"/>
    <mergeCell ref="I505:S509"/>
    <mergeCell ref="T505:AC506"/>
    <mergeCell ref="F507:H508"/>
    <mergeCell ref="C488:M489"/>
    <mergeCell ref="N488:T489"/>
    <mergeCell ref="U488:V489"/>
    <mergeCell ref="W488:AC489"/>
    <mergeCell ref="AD488:AE489"/>
    <mergeCell ref="T501:AC501"/>
    <mergeCell ref="F491:H492"/>
    <mergeCell ref="F493:H494"/>
    <mergeCell ref="F495:H496"/>
    <mergeCell ref="N480:R480"/>
    <mergeCell ref="T480:V480"/>
    <mergeCell ref="W480:AA480"/>
    <mergeCell ref="AC480:AE480"/>
    <mergeCell ref="D481:M481"/>
    <mergeCell ref="N481:R481"/>
    <mergeCell ref="D542:M543"/>
    <mergeCell ref="N542:R542"/>
    <mergeCell ref="T542:V542"/>
    <mergeCell ref="W542:AA542"/>
    <mergeCell ref="AC542:AE542"/>
    <mergeCell ref="N543:R543"/>
    <mergeCell ref="T543:V543"/>
    <mergeCell ref="W543:AA543"/>
    <mergeCell ref="AC543:AE543"/>
    <mergeCell ref="N538:R538"/>
    <mergeCell ref="T538:V538"/>
    <mergeCell ref="W538:AA538"/>
    <mergeCell ref="AC538:AE538"/>
    <mergeCell ref="D537:M537"/>
    <mergeCell ref="D541:M541"/>
    <mergeCell ref="W529:AB529"/>
    <mergeCell ref="AC529:AE529"/>
    <mergeCell ref="E530:K530"/>
    <mergeCell ref="N530:P531"/>
    <mergeCell ref="Q530:S531"/>
    <mergeCell ref="T530:V531"/>
    <mergeCell ref="D534:M534"/>
    <mergeCell ref="C532:M532"/>
    <mergeCell ref="T532:V532"/>
    <mergeCell ref="AC532:AE532"/>
    <mergeCell ref="C533:M533"/>
    <mergeCell ref="N533:R533"/>
    <mergeCell ref="T533:V533"/>
    <mergeCell ref="W533:AA533"/>
    <mergeCell ref="AC533:AE533"/>
    <mergeCell ref="N534:R534"/>
    <mergeCell ref="T534:V534"/>
    <mergeCell ref="C491:E491"/>
    <mergeCell ref="I491:S491"/>
    <mergeCell ref="W484:AA484"/>
    <mergeCell ref="N485:R485"/>
    <mergeCell ref="T485:V485"/>
    <mergeCell ref="W485:AA485"/>
    <mergeCell ref="T491:AC491"/>
    <mergeCell ref="C492:E501"/>
    <mergeCell ref="I492:S492"/>
    <mergeCell ref="T492:V492"/>
    <mergeCell ref="W492:AC492"/>
    <mergeCell ref="I493:S497"/>
    <mergeCell ref="F497:H501"/>
    <mergeCell ref="N484:R484"/>
    <mergeCell ref="AC484:AE484"/>
    <mergeCell ref="T493:AC494"/>
    <mergeCell ref="T495:V495"/>
    <mergeCell ref="W495:AC495"/>
    <mergeCell ref="T496:AC497"/>
    <mergeCell ref="I498:S501"/>
    <mergeCell ref="T498:V498"/>
    <mergeCell ref="W498:AC498"/>
    <mergeCell ref="T499:AC499"/>
    <mergeCell ref="T500:V500"/>
    <mergeCell ref="W500:AC500"/>
    <mergeCell ref="N466:P467"/>
    <mergeCell ref="Q466:S467"/>
    <mergeCell ref="T466:V467"/>
    <mergeCell ref="W466:Y467"/>
    <mergeCell ref="Z466:AB467"/>
    <mergeCell ref="AC466:AE467"/>
    <mergeCell ref="C468:M468"/>
    <mergeCell ref="T468:V468"/>
    <mergeCell ref="D474:M474"/>
    <mergeCell ref="D473:M473"/>
    <mergeCell ref="D472:M472"/>
    <mergeCell ref="D471:M471"/>
    <mergeCell ref="AC468:AE468"/>
    <mergeCell ref="D482:M482"/>
    <mergeCell ref="D483:M483"/>
    <mergeCell ref="N483:R483"/>
    <mergeCell ref="T483:V483"/>
    <mergeCell ref="W483:AA483"/>
    <mergeCell ref="AC483:AE483"/>
    <mergeCell ref="D480:M480"/>
    <mergeCell ref="D478:M479"/>
    <mergeCell ref="N478:R478"/>
    <mergeCell ref="T471:V471"/>
    <mergeCell ref="W471:AA471"/>
    <mergeCell ref="AC471:AE471"/>
    <mergeCell ref="AC478:AE478"/>
    <mergeCell ref="D464:M464"/>
    <mergeCell ref="N464:S464"/>
    <mergeCell ref="T464:V464"/>
    <mergeCell ref="D470:M470"/>
    <mergeCell ref="T469:V469"/>
    <mergeCell ref="W458:AA458"/>
    <mergeCell ref="AB458:AC458"/>
    <mergeCell ref="AD458:AE458"/>
    <mergeCell ref="D458:M458"/>
    <mergeCell ref="F429:H430"/>
    <mergeCell ref="I429:S433"/>
    <mergeCell ref="T429:AC430"/>
    <mergeCell ref="F431:H432"/>
    <mergeCell ref="T431:V431"/>
    <mergeCell ref="W431:AC431"/>
    <mergeCell ref="T432:AC433"/>
    <mergeCell ref="F433:H437"/>
    <mergeCell ref="I434:S437"/>
    <mergeCell ref="D457:M457"/>
    <mergeCell ref="N457:R457"/>
    <mergeCell ref="S457:T457"/>
    <mergeCell ref="U457:V457"/>
    <mergeCell ref="W457:AA457"/>
    <mergeCell ref="AB457:AC457"/>
    <mergeCell ref="AD457:AE457"/>
    <mergeCell ref="AC464:AE464"/>
    <mergeCell ref="W463:AB463"/>
    <mergeCell ref="D463:M463"/>
    <mergeCell ref="D465:M465"/>
    <mergeCell ref="N465:S465"/>
    <mergeCell ref="T465:V465"/>
    <mergeCell ref="W465:AB465"/>
    <mergeCell ref="AC404:AE404"/>
    <mergeCell ref="AC409:AE409"/>
    <mergeCell ref="AC416:AE416"/>
    <mergeCell ref="D417:M417"/>
    <mergeCell ref="C424:M425"/>
    <mergeCell ref="P454:S454"/>
    <mergeCell ref="C439:E439"/>
    <mergeCell ref="F439:H440"/>
    <mergeCell ref="I439:S439"/>
    <mergeCell ref="T439:AC439"/>
    <mergeCell ref="C440:E449"/>
    <mergeCell ref="I440:S440"/>
    <mergeCell ref="T440:V440"/>
    <mergeCell ref="W440:AC440"/>
    <mergeCell ref="F441:H442"/>
    <mergeCell ref="I441:S445"/>
    <mergeCell ref="T441:AC442"/>
    <mergeCell ref="F443:H444"/>
    <mergeCell ref="T443:V443"/>
    <mergeCell ref="W443:AC443"/>
    <mergeCell ref="T444:AC445"/>
    <mergeCell ref="F445:H449"/>
    <mergeCell ref="C427:E427"/>
    <mergeCell ref="AC454:AE454"/>
    <mergeCell ref="T434:V434"/>
    <mergeCell ref="E453:G454"/>
    <mergeCell ref="C405:M405"/>
    <mergeCell ref="N405:R405"/>
    <mergeCell ref="T405:V405"/>
    <mergeCell ref="W405:AA405"/>
    <mergeCell ref="D411:M411"/>
    <mergeCell ref="D412:M412"/>
    <mergeCell ref="N394:R394"/>
    <mergeCell ref="S394:T394"/>
    <mergeCell ref="U394:V394"/>
    <mergeCell ref="W394:AA394"/>
    <mergeCell ref="AB394:AC394"/>
    <mergeCell ref="AD394:AE394"/>
    <mergeCell ref="C391:M391"/>
    <mergeCell ref="N391:R392"/>
    <mergeCell ref="S391:T392"/>
    <mergeCell ref="D394:M394"/>
    <mergeCell ref="U391:V392"/>
    <mergeCell ref="W391:AA392"/>
    <mergeCell ref="Q402:S403"/>
    <mergeCell ref="T402:V403"/>
    <mergeCell ref="W402:Y403"/>
    <mergeCell ref="Z402:AB403"/>
    <mergeCell ref="AC402:AE403"/>
    <mergeCell ref="T399:V399"/>
    <mergeCell ref="AC395:AE396"/>
    <mergeCell ref="AC397:AE398"/>
    <mergeCell ref="AC400:AE400"/>
    <mergeCell ref="AC401:AE401"/>
    <mergeCell ref="W376:AC376"/>
    <mergeCell ref="F377:H378"/>
    <mergeCell ref="AC353:AE353"/>
    <mergeCell ref="D353:M353"/>
    <mergeCell ref="N353:R353"/>
    <mergeCell ref="T353:V353"/>
    <mergeCell ref="W353:AA353"/>
    <mergeCell ref="C363:E363"/>
    <mergeCell ref="I363:S363"/>
    <mergeCell ref="T363:AC363"/>
    <mergeCell ref="C364:E373"/>
    <mergeCell ref="AC356:AE356"/>
    <mergeCell ref="T373:AC373"/>
    <mergeCell ref="AC390:AE390"/>
    <mergeCell ref="D392:M392"/>
    <mergeCell ref="D393:M393"/>
    <mergeCell ref="N393:R393"/>
    <mergeCell ref="S393:T393"/>
    <mergeCell ref="U393:V393"/>
    <mergeCell ref="W393:AA393"/>
    <mergeCell ref="AB393:AC393"/>
    <mergeCell ref="AD393:AE393"/>
    <mergeCell ref="W364:AC364"/>
    <mergeCell ref="I365:S369"/>
    <mergeCell ref="F363:H364"/>
    <mergeCell ref="F365:H366"/>
    <mergeCell ref="F367:H368"/>
    <mergeCell ref="F369:H373"/>
    <mergeCell ref="C375:E375"/>
    <mergeCell ref="F375:H376"/>
    <mergeCell ref="I375:S375"/>
    <mergeCell ref="T375:AC375"/>
    <mergeCell ref="D354:M354"/>
    <mergeCell ref="N354:R354"/>
    <mergeCell ref="T354:V354"/>
    <mergeCell ref="W354:AA354"/>
    <mergeCell ref="AC354:AE354"/>
    <mergeCell ref="E355:K355"/>
    <mergeCell ref="C359:M360"/>
    <mergeCell ref="N359:T360"/>
    <mergeCell ref="U359:V360"/>
    <mergeCell ref="W359:AC360"/>
    <mergeCell ref="AD359:AE360"/>
    <mergeCell ref="N357:Q357"/>
    <mergeCell ref="R357:T357"/>
    <mergeCell ref="U357:V357"/>
    <mergeCell ref="W357:Z357"/>
    <mergeCell ref="AA357:AC357"/>
    <mergeCell ref="AD357:AE357"/>
    <mergeCell ref="N358:Q358"/>
    <mergeCell ref="R358:T358"/>
    <mergeCell ref="U358:V358"/>
    <mergeCell ref="W358:Z358"/>
    <mergeCell ref="AA358:AC358"/>
    <mergeCell ref="AD358:AE358"/>
    <mergeCell ref="N330:P331"/>
    <mergeCell ref="Q330:S331"/>
    <mergeCell ref="T330:V331"/>
    <mergeCell ref="W330:Y331"/>
    <mergeCell ref="Z330:AB331"/>
    <mergeCell ref="AC330:AE331"/>
    <mergeCell ref="C332:M332"/>
    <mergeCell ref="N332:S333"/>
    <mergeCell ref="T332:V333"/>
    <mergeCell ref="W332:AB333"/>
    <mergeCell ref="AC332:AE333"/>
    <mergeCell ref="E337:K337"/>
    <mergeCell ref="N337:P338"/>
    <mergeCell ref="Q337:S338"/>
    <mergeCell ref="T337:V338"/>
    <mergeCell ref="W337:Y338"/>
    <mergeCell ref="Z337:AB338"/>
    <mergeCell ref="AC337:AE338"/>
    <mergeCell ref="D333:M333"/>
    <mergeCell ref="E330:K330"/>
    <mergeCell ref="U294:V294"/>
    <mergeCell ref="W294:Z294"/>
    <mergeCell ref="AD294:AE294"/>
    <mergeCell ref="C310:E310"/>
    <mergeCell ref="C311:E320"/>
    <mergeCell ref="T312:AC313"/>
    <mergeCell ref="F314:H315"/>
    <mergeCell ref="T314:V314"/>
    <mergeCell ref="W314:AC314"/>
    <mergeCell ref="T315:AC316"/>
    <mergeCell ref="F316:H320"/>
    <mergeCell ref="I317:S320"/>
    <mergeCell ref="U326:V327"/>
    <mergeCell ref="W326:AA327"/>
    <mergeCell ref="C326:M326"/>
    <mergeCell ref="N326:R327"/>
    <mergeCell ref="R293:T293"/>
    <mergeCell ref="U293:V293"/>
    <mergeCell ref="AB326:AC327"/>
    <mergeCell ref="T317:V317"/>
    <mergeCell ref="W317:AC317"/>
    <mergeCell ref="T318:AC318"/>
    <mergeCell ref="T319:V319"/>
    <mergeCell ref="W319:AC319"/>
    <mergeCell ref="T320:AC320"/>
    <mergeCell ref="D327:M327"/>
    <mergeCell ref="N294:Q294"/>
    <mergeCell ref="AA294:AC294"/>
    <mergeCell ref="AD326:AE327"/>
    <mergeCell ref="W323:AE323"/>
    <mergeCell ref="N324:O325"/>
    <mergeCell ref="P324:S325"/>
    <mergeCell ref="W265:AA265"/>
    <mergeCell ref="AB265:AC265"/>
    <mergeCell ref="AD265:AE265"/>
    <mergeCell ref="U232:V233"/>
    <mergeCell ref="W232:AC233"/>
    <mergeCell ref="AD232:AE233"/>
    <mergeCell ref="F249:H250"/>
    <mergeCell ref="I249:S253"/>
    <mergeCell ref="T249:AC250"/>
    <mergeCell ref="F251:H252"/>
    <mergeCell ref="T251:V251"/>
    <mergeCell ref="W251:AC251"/>
    <mergeCell ref="T252:AC253"/>
    <mergeCell ref="Z273:AB274"/>
    <mergeCell ref="AC273:AE274"/>
    <mergeCell ref="C275:M275"/>
    <mergeCell ref="T275:V275"/>
    <mergeCell ref="AC275:AE275"/>
    <mergeCell ref="D271:M271"/>
    <mergeCell ref="N271:S271"/>
    <mergeCell ref="T271:V271"/>
    <mergeCell ref="W271:AB271"/>
    <mergeCell ref="AC271:AE271"/>
    <mergeCell ref="D272:M272"/>
    <mergeCell ref="N272:S272"/>
    <mergeCell ref="T272:V272"/>
    <mergeCell ref="W272:AB272"/>
    <mergeCell ref="AC272:AE272"/>
    <mergeCell ref="T248:V248"/>
    <mergeCell ref="W248:AC248"/>
    <mergeCell ref="I248:S248"/>
    <mergeCell ref="W260:AE260"/>
    <mergeCell ref="N261:O261"/>
    <mergeCell ref="P261:S261"/>
    <mergeCell ref="T261:V261"/>
    <mergeCell ref="W261:X261"/>
    <mergeCell ref="Y261:AB261"/>
    <mergeCell ref="AC261:AE261"/>
    <mergeCell ref="N230:Q230"/>
    <mergeCell ref="R230:T230"/>
    <mergeCell ref="U230:V230"/>
    <mergeCell ref="W230:Z230"/>
    <mergeCell ref="AA230:AC230"/>
    <mergeCell ref="AD230:AE230"/>
    <mergeCell ref="D270:M270"/>
    <mergeCell ref="D269:M269"/>
    <mergeCell ref="C268:M268"/>
    <mergeCell ref="AD231:AE231"/>
    <mergeCell ref="C232:M233"/>
    <mergeCell ref="N232:T233"/>
    <mergeCell ref="AB262:AC263"/>
    <mergeCell ref="AD262:AE263"/>
    <mergeCell ref="D264:M264"/>
    <mergeCell ref="N264:R264"/>
    <mergeCell ref="S264:T264"/>
    <mergeCell ref="U264:V264"/>
    <mergeCell ref="W264:AA264"/>
    <mergeCell ref="AB264:AC264"/>
    <mergeCell ref="AD264:AE264"/>
    <mergeCell ref="D265:M265"/>
    <mergeCell ref="N265:R265"/>
    <mergeCell ref="S265:T265"/>
    <mergeCell ref="U265:V265"/>
    <mergeCell ref="F253:H257"/>
    <mergeCell ref="D263:M263"/>
    <mergeCell ref="C262:M262"/>
    <mergeCell ref="E164:K164"/>
    <mergeCell ref="R166:T166"/>
    <mergeCell ref="U166:V166"/>
    <mergeCell ref="W166:Z166"/>
    <mergeCell ref="AD166:AE166"/>
    <mergeCell ref="C168:M169"/>
    <mergeCell ref="N168:T169"/>
    <mergeCell ref="U168:V169"/>
    <mergeCell ref="W168:AC169"/>
    <mergeCell ref="AD168:AE169"/>
    <mergeCell ref="D259:AE259"/>
    <mergeCell ref="C260:D261"/>
    <mergeCell ref="E260:G261"/>
    <mergeCell ref="H260:I261"/>
    <mergeCell ref="J260:M261"/>
    <mergeCell ref="N225:R225"/>
    <mergeCell ref="N260:V260"/>
    <mergeCell ref="T225:V225"/>
    <mergeCell ref="W225:AA225"/>
    <mergeCell ref="AC225:AE225"/>
    <mergeCell ref="W219:AA219"/>
    <mergeCell ref="AC219:AE219"/>
    <mergeCell ref="AB202:AC202"/>
    <mergeCell ref="AD202:AE202"/>
    <mergeCell ref="N203:P204"/>
    <mergeCell ref="AC203:AE204"/>
    <mergeCell ref="N205:S206"/>
    <mergeCell ref="T205:V206"/>
    <mergeCell ref="W205:AB206"/>
    <mergeCell ref="N167:Q167"/>
    <mergeCell ref="N156:R156"/>
    <mergeCell ref="T156:V156"/>
    <mergeCell ref="W156:AA156"/>
    <mergeCell ref="AC156:AE156"/>
    <mergeCell ref="D157:M157"/>
    <mergeCell ref="N157:R157"/>
    <mergeCell ref="T157:V157"/>
    <mergeCell ref="W157:AA157"/>
    <mergeCell ref="AC157:AE157"/>
    <mergeCell ref="D158:M159"/>
    <mergeCell ref="AC158:AE158"/>
    <mergeCell ref="T159:V159"/>
    <mergeCell ref="AC159:AE159"/>
    <mergeCell ref="N166:Q166"/>
    <mergeCell ref="AA166:AC166"/>
    <mergeCell ref="W162:AA162"/>
    <mergeCell ref="AC162:AE162"/>
    <mergeCell ref="D163:M163"/>
    <mergeCell ref="N163:R163"/>
    <mergeCell ref="T163:V163"/>
    <mergeCell ref="N159:R159"/>
    <mergeCell ref="D156:M156"/>
    <mergeCell ref="N164:R164"/>
    <mergeCell ref="T164:V164"/>
    <mergeCell ref="W164:AA164"/>
    <mergeCell ref="AC164:AE164"/>
    <mergeCell ref="N165:R165"/>
    <mergeCell ref="T165:V165"/>
    <mergeCell ref="W165:AA165"/>
    <mergeCell ref="AC165:AE165"/>
    <mergeCell ref="D152:M152"/>
    <mergeCell ref="N152:R152"/>
    <mergeCell ref="T152:V152"/>
    <mergeCell ref="W152:AA152"/>
    <mergeCell ref="AC152:AE152"/>
    <mergeCell ref="N153:R153"/>
    <mergeCell ref="T153:V153"/>
    <mergeCell ref="W153:AA153"/>
    <mergeCell ref="AC153:AE153"/>
    <mergeCell ref="D154:M154"/>
    <mergeCell ref="N154:R154"/>
    <mergeCell ref="T154:V154"/>
    <mergeCell ref="W154:AA154"/>
    <mergeCell ref="AC154:AE154"/>
    <mergeCell ref="D153:M153"/>
    <mergeCell ref="D155:M155"/>
    <mergeCell ref="N155:R155"/>
    <mergeCell ref="T155:V155"/>
    <mergeCell ref="W155:AA155"/>
    <mergeCell ref="AC155:AE155"/>
    <mergeCell ref="T145:V145"/>
    <mergeCell ref="W145:AB145"/>
    <mergeCell ref="AC145:AE145"/>
    <mergeCell ref="E146:K146"/>
    <mergeCell ref="N146:P147"/>
    <mergeCell ref="Q146:S147"/>
    <mergeCell ref="T146:V147"/>
    <mergeCell ref="W146:Y147"/>
    <mergeCell ref="Z146:AB147"/>
    <mergeCell ref="AC146:AE147"/>
    <mergeCell ref="C148:M148"/>
    <mergeCell ref="T148:V148"/>
    <mergeCell ref="AC148:AE148"/>
    <mergeCell ref="D151:M151"/>
    <mergeCell ref="N151:R151"/>
    <mergeCell ref="T151:V151"/>
    <mergeCell ref="W151:AA151"/>
    <mergeCell ref="AC151:AE151"/>
    <mergeCell ref="C149:M149"/>
    <mergeCell ref="N149:R149"/>
    <mergeCell ref="T149:V149"/>
    <mergeCell ref="W149:AA149"/>
    <mergeCell ref="AC149:AE149"/>
    <mergeCell ref="D150:M150"/>
    <mergeCell ref="N150:R150"/>
    <mergeCell ref="T150:V150"/>
    <mergeCell ref="W150:AA150"/>
    <mergeCell ref="AC150:AE150"/>
    <mergeCell ref="N148:R148"/>
    <mergeCell ref="W148:AA148"/>
    <mergeCell ref="N133:V133"/>
    <mergeCell ref="W133:AE133"/>
    <mergeCell ref="N134:O134"/>
    <mergeCell ref="P134:S134"/>
    <mergeCell ref="T134:V134"/>
    <mergeCell ref="W134:X134"/>
    <mergeCell ref="Y134:AB134"/>
    <mergeCell ref="AC134:AE134"/>
    <mergeCell ref="C135:M135"/>
    <mergeCell ref="N135:R136"/>
    <mergeCell ref="S135:T136"/>
    <mergeCell ref="U135:V136"/>
    <mergeCell ref="W135:AA136"/>
    <mergeCell ref="AB135:AC136"/>
    <mergeCell ref="AD135:AE136"/>
    <mergeCell ref="D136:M136"/>
    <mergeCell ref="T139:V140"/>
    <mergeCell ref="W139:Y140"/>
    <mergeCell ref="Z139:AB140"/>
    <mergeCell ref="AC139:AE140"/>
    <mergeCell ref="AD137:AE137"/>
    <mergeCell ref="D138:M138"/>
    <mergeCell ref="S138:T138"/>
    <mergeCell ref="U138:V138"/>
    <mergeCell ref="W138:AA138"/>
    <mergeCell ref="AB138:AC138"/>
    <mergeCell ref="AD138:AE138"/>
    <mergeCell ref="E139:K139"/>
    <mergeCell ref="N139:P140"/>
    <mergeCell ref="Q139:S140"/>
    <mergeCell ref="AB137:AC137"/>
    <mergeCell ref="D143:M143"/>
    <mergeCell ref="N143:S143"/>
    <mergeCell ref="T143:V143"/>
    <mergeCell ref="W143:AB143"/>
    <mergeCell ref="AC143:AE143"/>
    <mergeCell ref="D144:M144"/>
    <mergeCell ref="N144:S144"/>
    <mergeCell ref="T144:V144"/>
    <mergeCell ref="W144:AB144"/>
    <mergeCell ref="AC144:AE144"/>
    <mergeCell ref="N226:R226"/>
    <mergeCell ref="T226:V226"/>
    <mergeCell ref="W226:AA226"/>
    <mergeCell ref="AC226:AE226"/>
    <mergeCell ref="D227:M227"/>
    <mergeCell ref="N227:R227"/>
    <mergeCell ref="T227:V227"/>
    <mergeCell ref="W227:AA227"/>
    <mergeCell ref="AC227:AE227"/>
    <mergeCell ref="AC215:AE215"/>
    <mergeCell ref="N216:R216"/>
    <mergeCell ref="T216:V216"/>
    <mergeCell ref="W216:AA216"/>
    <mergeCell ref="AC216:AE216"/>
    <mergeCell ref="N217:R217"/>
    <mergeCell ref="T217:V217"/>
    <mergeCell ref="W217:AA217"/>
    <mergeCell ref="AC217:AE217"/>
    <mergeCell ref="N218:R218"/>
    <mergeCell ref="T218:V218"/>
    <mergeCell ref="D145:M145"/>
    <mergeCell ref="N145:S145"/>
    <mergeCell ref="W218:AA218"/>
    <mergeCell ref="AC218:AE218"/>
    <mergeCell ref="W224:AA224"/>
    <mergeCell ref="N224:R224"/>
    <mergeCell ref="T224:V224"/>
    <mergeCell ref="N219:R219"/>
    <mergeCell ref="T219:V219"/>
    <mergeCell ref="AC224:AE224"/>
    <mergeCell ref="D217:M217"/>
    <mergeCell ref="N220:R220"/>
    <mergeCell ref="D226:M226"/>
    <mergeCell ref="D225:M225"/>
    <mergeCell ref="J133:M134"/>
    <mergeCell ref="AC212:AE212"/>
    <mergeCell ref="D222:M223"/>
    <mergeCell ref="N222:R222"/>
    <mergeCell ref="T222:V222"/>
    <mergeCell ref="W222:AA222"/>
    <mergeCell ref="AC222:AE222"/>
    <mergeCell ref="N223:R223"/>
    <mergeCell ref="T223:V223"/>
    <mergeCell ref="W223:AA223"/>
    <mergeCell ref="D137:M137"/>
    <mergeCell ref="N137:R137"/>
    <mergeCell ref="S137:T137"/>
    <mergeCell ref="U137:V137"/>
    <mergeCell ref="W137:AA137"/>
    <mergeCell ref="AC223:AE223"/>
    <mergeCell ref="C141:M141"/>
    <mergeCell ref="N141:S142"/>
    <mergeCell ref="T141:V142"/>
    <mergeCell ref="W141:AB142"/>
    <mergeCell ref="I178:S181"/>
    <mergeCell ref="T178:V178"/>
    <mergeCell ref="W178:AC178"/>
    <mergeCell ref="T179:AC179"/>
    <mergeCell ref="T180:V180"/>
    <mergeCell ref="T187:V187"/>
    <mergeCell ref="T181:AC181"/>
    <mergeCell ref="AD201:AE201"/>
    <mergeCell ref="C199:M199"/>
    <mergeCell ref="N199:R200"/>
    <mergeCell ref="S199:T200"/>
    <mergeCell ref="U199:V200"/>
    <mergeCell ref="C172:E181"/>
    <mergeCell ref="I172:S172"/>
    <mergeCell ref="T172:V172"/>
    <mergeCell ref="T190:V190"/>
    <mergeCell ref="W190:AC190"/>
    <mergeCell ref="T191:AC191"/>
    <mergeCell ref="AB199:AC200"/>
    <mergeCell ref="AD199:AE200"/>
    <mergeCell ref="AC78:AE79"/>
    <mergeCell ref="T76:V77"/>
    <mergeCell ref="AC76:AE77"/>
    <mergeCell ref="N105:T106"/>
    <mergeCell ref="U105:V106"/>
    <mergeCell ref="W105:AC106"/>
    <mergeCell ref="AD105:AE106"/>
    <mergeCell ref="R103:T103"/>
    <mergeCell ref="U103:V103"/>
    <mergeCell ref="W103:Z103"/>
    <mergeCell ref="AD103:AE103"/>
    <mergeCell ref="R104:T104"/>
    <mergeCell ref="U104:V104"/>
    <mergeCell ref="W104:Z104"/>
    <mergeCell ref="AD104:AE104"/>
    <mergeCell ref="AA104:AC104"/>
    <mergeCell ref="W98:AA98"/>
    <mergeCell ref="AC98:AE98"/>
    <mergeCell ref="N103:Q103"/>
    <mergeCell ref="AA103:AC103"/>
    <mergeCell ref="AC90:AE90"/>
    <mergeCell ref="N85:R85"/>
    <mergeCell ref="W85:AA85"/>
    <mergeCell ref="AC100:AE100"/>
    <mergeCell ref="W102:AA102"/>
    <mergeCell ref="AC102:AE102"/>
    <mergeCell ref="N5:O5"/>
    <mergeCell ref="P5:S5"/>
    <mergeCell ref="T5:V5"/>
    <mergeCell ref="W5:X5"/>
    <mergeCell ref="Y5:AB5"/>
    <mergeCell ref="AC5:AE5"/>
    <mergeCell ref="D69:AE69"/>
    <mergeCell ref="C70:D71"/>
    <mergeCell ref="E70:G71"/>
    <mergeCell ref="H70:I71"/>
    <mergeCell ref="J70:M71"/>
    <mergeCell ref="N70:V70"/>
    <mergeCell ref="W70:AE70"/>
    <mergeCell ref="N71:O71"/>
    <mergeCell ref="P71:S71"/>
    <mergeCell ref="T71:V71"/>
    <mergeCell ref="W71:X71"/>
    <mergeCell ref="Y71:AB71"/>
    <mergeCell ref="AC71:AE71"/>
    <mergeCell ref="AD37:AE37"/>
    <mergeCell ref="R38:T38"/>
    <mergeCell ref="U38:V38"/>
    <mergeCell ref="I56:S56"/>
    <mergeCell ref="T56:V56"/>
    <mergeCell ref="W56:AC56"/>
    <mergeCell ref="F57:H58"/>
    <mergeCell ref="I57:S61"/>
    <mergeCell ref="T57:AC58"/>
    <mergeCell ref="I55:S55"/>
    <mergeCell ref="T55:AC55"/>
    <mergeCell ref="F47:H48"/>
    <mergeCell ref="F49:H53"/>
    <mergeCell ref="T32:V32"/>
    <mergeCell ref="W32:AA32"/>
    <mergeCell ref="AC32:AE32"/>
    <mergeCell ref="N33:R33"/>
    <mergeCell ref="T33:V33"/>
    <mergeCell ref="W33:AA33"/>
    <mergeCell ref="AC33:AE33"/>
    <mergeCell ref="N34:R34"/>
    <mergeCell ref="T34:V34"/>
    <mergeCell ref="W34:AA34"/>
    <mergeCell ref="N104:Q104"/>
    <mergeCell ref="N91:R91"/>
    <mergeCell ref="T91:V91"/>
    <mergeCell ref="W91:AA91"/>
    <mergeCell ref="AC91:AE91"/>
    <mergeCell ref="N101:R101"/>
    <mergeCell ref="T101:V101"/>
    <mergeCell ref="N102:R102"/>
    <mergeCell ref="T102:V102"/>
    <mergeCell ref="W101:AA101"/>
    <mergeCell ref="AC34:AE34"/>
    <mergeCell ref="N99:R99"/>
    <mergeCell ref="T99:V99"/>
    <mergeCell ref="W99:AA99"/>
    <mergeCell ref="AC99:AE99"/>
    <mergeCell ref="T52:V52"/>
    <mergeCell ref="W52:AC52"/>
    <mergeCell ref="T53:AC53"/>
    <mergeCell ref="I45:S49"/>
    <mergeCell ref="T45:AC46"/>
    <mergeCell ref="T78:V79"/>
    <mergeCell ref="W78:AB79"/>
    <mergeCell ref="T48:AC49"/>
    <mergeCell ref="AC101:AE101"/>
    <mergeCell ref="N76:P77"/>
    <mergeCell ref="Q76:S77"/>
    <mergeCell ref="W76:Y77"/>
    <mergeCell ref="Z76:AB77"/>
    <mergeCell ref="C78:M78"/>
    <mergeCell ref="N78:S79"/>
    <mergeCell ref="D81:M81"/>
    <mergeCell ref="D80:M80"/>
    <mergeCell ref="D79:M79"/>
    <mergeCell ref="N80:S80"/>
    <mergeCell ref="T80:V80"/>
    <mergeCell ref="W80:AB80"/>
    <mergeCell ref="C85:M85"/>
    <mergeCell ref="D82:M82"/>
    <mergeCell ref="T85:V85"/>
    <mergeCell ref="AC85:AE85"/>
    <mergeCell ref="AD72:AE73"/>
    <mergeCell ref="N74:R74"/>
    <mergeCell ref="S74:T74"/>
    <mergeCell ref="U74:V74"/>
    <mergeCell ref="W74:AA74"/>
    <mergeCell ref="AD74:AE74"/>
    <mergeCell ref="D74:M74"/>
    <mergeCell ref="AB74:AC74"/>
    <mergeCell ref="D75:M75"/>
    <mergeCell ref="N75:R75"/>
    <mergeCell ref="S75:T75"/>
    <mergeCell ref="U75:V75"/>
    <mergeCell ref="F59:H60"/>
    <mergeCell ref="C56:E65"/>
    <mergeCell ref="C39:M40"/>
    <mergeCell ref="N39:T40"/>
    <mergeCell ref="U39:V40"/>
    <mergeCell ref="W39:AC40"/>
    <mergeCell ref="D73:M73"/>
    <mergeCell ref="C72:M72"/>
    <mergeCell ref="AC82:AE82"/>
    <mergeCell ref="N83:P84"/>
    <mergeCell ref="Q83:S84"/>
    <mergeCell ref="T83:V84"/>
    <mergeCell ref="W83:Y84"/>
    <mergeCell ref="Z83:AB84"/>
    <mergeCell ref="AC83:AE84"/>
    <mergeCell ref="AD39:AE40"/>
    <mergeCell ref="C55:E55"/>
    <mergeCell ref="F55:H56"/>
    <mergeCell ref="E83:K83"/>
    <mergeCell ref="N72:R73"/>
    <mergeCell ref="S72:T73"/>
    <mergeCell ref="U72:V73"/>
    <mergeCell ref="W72:AA73"/>
    <mergeCell ref="AB72:AC73"/>
    <mergeCell ref="AC80:AE80"/>
    <mergeCell ref="N81:S81"/>
    <mergeCell ref="T81:V81"/>
    <mergeCell ref="W81:AB81"/>
    <mergeCell ref="AC81:AE81"/>
    <mergeCell ref="N82:S82"/>
    <mergeCell ref="T82:V82"/>
    <mergeCell ref="W82:AB82"/>
    <mergeCell ref="T47:V47"/>
    <mergeCell ref="W47:AC47"/>
    <mergeCell ref="E35:K35"/>
    <mergeCell ref="R37:T37"/>
    <mergeCell ref="U37:V37"/>
    <mergeCell ref="W37:Z37"/>
    <mergeCell ref="D34:M34"/>
    <mergeCell ref="N37:Q37"/>
    <mergeCell ref="AA37:AC37"/>
    <mergeCell ref="N38:Q38"/>
    <mergeCell ref="N35:R35"/>
    <mergeCell ref="T35:V35"/>
    <mergeCell ref="W35:AA35"/>
    <mergeCell ref="AC35:AE35"/>
    <mergeCell ref="N36:R36"/>
    <mergeCell ref="T36:V36"/>
    <mergeCell ref="W36:AA36"/>
    <mergeCell ref="AC36:AE36"/>
    <mergeCell ref="AD38:AE38"/>
    <mergeCell ref="W38:Z38"/>
    <mergeCell ref="AA38:AC38"/>
    <mergeCell ref="T10:V11"/>
    <mergeCell ref="W10:Y11"/>
    <mergeCell ref="Z10:AB11"/>
    <mergeCell ref="AC10:AE11"/>
    <mergeCell ref="N12:S13"/>
    <mergeCell ref="T12:V13"/>
    <mergeCell ref="W12:AB13"/>
    <mergeCell ref="AC12:AE13"/>
    <mergeCell ref="N14:S14"/>
    <mergeCell ref="T14:V14"/>
    <mergeCell ref="W14:AB14"/>
    <mergeCell ref="AC14:AE14"/>
    <mergeCell ref="AB9:AC9"/>
    <mergeCell ref="T21:V21"/>
    <mergeCell ref="W21:AA21"/>
    <mergeCell ref="AC21:AE21"/>
    <mergeCell ref="N22:R22"/>
    <mergeCell ref="W20:AA20"/>
    <mergeCell ref="AC20:AE20"/>
    <mergeCell ref="N21:R21"/>
    <mergeCell ref="N19:R19"/>
    <mergeCell ref="W19:AA19"/>
    <mergeCell ref="C4:D5"/>
    <mergeCell ref="E4:G5"/>
    <mergeCell ref="H4:I5"/>
    <mergeCell ref="J4:M5"/>
    <mergeCell ref="N4:V4"/>
    <mergeCell ref="W4:AE4"/>
    <mergeCell ref="N6:R7"/>
    <mergeCell ref="S6:T7"/>
    <mergeCell ref="U6:V7"/>
    <mergeCell ref="W6:AA7"/>
    <mergeCell ref="AD6:AE7"/>
    <mergeCell ref="F114:H118"/>
    <mergeCell ref="F171:H172"/>
    <mergeCell ref="C120:E120"/>
    <mergeCell ref="F120:H121"/>
    <mergeCell ref="I120:S120"/>
    <mergeCell ref="T120:AC120"/>
    <mergeCell ref="C121:E130"/>
    <mergeCell ref="I121:S121"/>
    <mergeCell ref="T121:V121"/>
    <mergeCell ref="W121:AC121"/>
    <mergeCell ref="F122:H123"/>
    <mergeCell ref="I122:S126"/>
    <mergeCell ref="T122:AC123"/>
    <mergeCell ref="F124:H125"/>
    <mergeCell ref="T124:V124"/>
    <mergeCell ref="W124:AC124"/>
    <mergeCell ref="T125:AC126"/>
    <mergeCell ref="F126:H130"/>
    <mergeCell ref="I127:S130"/>
    <mergeCell ref="T127:V127"/>
    <mergeCell ref="AC24:AE24"/>
    <mergeCell ref="T116:AC116"/>
    <mergeCell ref="T112:V112"/>
    <mergeCell ref="W112:AC112"/>
    <mergeCell ref="T113:AC114"/>
    <mergeCell ref="B42:M42"/>
    <mergeCell ref="C43:E43"/>
    <mergeCell ref="I43:S43"/>
    <mergeCell ref="T43:AC43"/>
    <mergeCell ref="C44:E53"/>
    <mergeCell ref="I44:S44"/>
    <mergeCell ref="T44:V44"/>
    <mergeCell ref="W44:AC44"/>
    <mergeCell ref="B2:X2"/>
    <mergeCell ref="C108:E108"/>
    <mergeCell ref="I108:S108"/>
    <mergeCell ref="T108:AC108"/>
    <mergeCell ref="C109:E118"/>
    <mergeCell ref="I115:S118"/>
    <mergeCell ref="T115:V115"/>
    <mergeCell ref="W115:AC115"/>
    <mergeCell ref="I109:S109"/>
    <mergeCell ref="T117:V117"/>
    <mergeCell ref="W117:AC117"/>
    <mergeCell ref="T118:AC118"/>
    <mergeCell ref="I110:S114"/>
    <mergeCell ref="T110:AC111"/>
    <mergeCell ref="T109:V109"/>
    <mergeCell ref="I50:S53"/>
    <mergeCell ref="T50:V50"/>
    <mergeCell ref="W50:AC50"/>
    <mergeCell ref="T51:AC51"/>
    <mergeCell ref="D3:AE3"/>
    <mergeCell ref="E10:K10"/>
    <mergeCell ref="N10:P11"/>
    <mergeCell ref="D9:M9"/>
    <mergeCell ref="AB6:AC7"/>
    <mergeCell ref="D7:M7"/>
    <mergeCell ref="D8:M8"/>
    <mergeCell ref="AB8:AC8"/>
    <mergeCell ref="C6:M6"/>
    <mergeCell ref="N8:R8"/>
    <mergeCell ref="S8:T8"/>
    <mergeCell ref="U8:V8"/>
    <mergeCell ref="D16:M16"/>
    <mergeCell ref="D15:M15"/>
    <mergeCell ref="D14:M14"/>
    <mergeCell ref="C12:M12"/>
    <mergeCell ref="D13:M13"/>
    <mergeCell ref="N15:S15"/>
    <mergeCell ref="T15:V15"/>
    <mergeCell ref="W15:AB15"/>
    <mergeCell ref="AC15:AE15"/>
    <mergeCell ref="N16:S16"/>
    <mergeCell ref="T16:V16"/>
    <mergeCell ref="W16:AB16"/>
    <mergeCell ref="AC16:AE16"/>
    <mergeCell ref="W8:AA8"/>
    <mergeCell ref="AD8:AE8"/>
    <mergeCell ref="N9:R9"/>
    <mergeCell ref="S9:T9"/>
    <mergeCell ref="U9:V9"/>
    <mergeCell ref="W9:AA9"/>
    <mergeCell ref="AD9:AE9"/>
    <mergeCell ref="Q10:S11"/>
    <mergeCell ref="D21:M21"/>
    <mergeCell ref="C20:M20"/>
    <mergeCell ref="C19:M19"/>
    <mergeCell ref="E17:K17"/>
    <mergeCell ref="N17:P18"/>
    <mergeCell ref="Q17:S18"/>
    <mergeCell ref="T17:V18"/>
    <mergeCell ref="W17:Y18"/>
    <mergeCell ref="Z17:AB18"/>
    <mergeCell ref="AC17:AE18"/>
    <mergeCell ref="T19:V19"/>
    <mergeCell ref="AC19:AE19"/>
    <mergeCell ref="N20:R20"/>
    <mergeCell ref="T20:V20"/>
    <mergeCell ref="D25:M25"/>
    <mergeCell ref="D24:M24"/>
    <mergeCell ref="D23:M23"/>
    <mergeCell ref="D22:M22"/>
    <mergeCell ref="N25:R25"/>
    <mergeCell ref="T25:V25"/>
    <mergeCell ref="W25:AA25"/>
    <mergeCell ref="AC25:AE25"/>
    <mergeCell ref="T22:V22"/>
    <mergeCell ref="W22:AA22"/>
    <mergeCell ref="AC22:AE22"/>
    <mergeCell ref="N23:R23"/>
    <mergeCell ref="T23:V23"/>
    <mergeCell ref="W23:AA23"/>
    <mergeCell ref="AC23:AE23"/>
    <mergeCell ref="N24:R24"/>
    <mergeCell ref="T24:V24"/>
    <mergeCell ref="W24:AA24"/>
    <mergeCell ref="D28:M28"/>
    <mergeCell ref="D27:M27"/>
    <mergeCell ref="D26:M26"/>
    <mergeCell ref="N26:R26"/>
    <mergeCell ref="T26:V26"/>
    <mergeCell ref="W26:AA26"/>
    <mergeCell ref="AC26:AE26"/>
    <mergeCell ref="N27:R27"/>
    <mergeCell ref="T27:V27"/>
    <mergeCell ref="W27:AA27"/>
    <mergeCell ref="AC27:AE27"/>
    <mergeCell ref="N28:R28"/>
    <mergeCell ref="T28:V28"/>
    <mergeCell ref="W28:AA28"/>
    <mergeCell ref="AC28:AE28"/>
    <mergeCell ref="D33:M33"/>
    <mergeCell ref="D32:M32"/>
    <mergeCell ref="D31:M31"/>
    <mergeCell ref="D29:M30"/>
    <mergeCell ref="N29:R29"/>
    <mergeCell ref="T29:V29"/>
    <mergeCell ref="W29:AA29"/>
    <mergeCell ref="AC29:AE29"/>
    <mergeCell ref="N30:R30"/>
    <mergeCell ref="T30:V30"/>
    <mergeCell ref="W30:AA30"/>
    <mergeCell ref="AC30:AE30"/>
    <mergeCell ref="N31:R31"/>
    <mergeCell ref="T31:V31"/>
    <mergeCell ref="W31:AA31"/>
    <mergeCell ref="AC31:AE31"/>
    <mergeCell ref="N32:R32"/>
    <mergeCell ref="W75:AA75"/>
    <mergeCell ref="AB75:AC75"/>
    <mergeCell ref="AD75:AE75"/>
    <mergeCell ref="E76:K76"/>
    <mergeCell ref="D95:M96"/>
    <mergeCell ref="N98:R98"/>
    <mergeCell ref="T98:V98"/>
    <mergeCell ref="C86:M86"/>
    <mergeCell ref="N86:R86"/>
    <mergeCell ref="T86:V86"/>
    <mergeCell ref="W86:AA86"/>
    <mergeCell ref="AC86:AE86"/>
    <mergeCell ref="D90:M90"/>
    <mergeCell ref="D89:M89"/>
    <mergeCell ref="D88:M88"/>
    <mergeCell ref="D87:M87"/>
    <mergeCell ref="N87:R87"/>
    <mergeCell ref="T87:V87"/>
    <mergeCell ref="W87:AA87"/>
    <mergeCell ref="AC87:AE87"/>
    <mergeCell ref="N88:R88"/>
    <mergeCell ref="T88:V88"/>
    <mergeCell ref="W88:AA88"/>
    <mergeCell ref="AC88:AE88"/>
    <mergeCell ref="D94:M94"/>
    <mergeCell ref="N89:R89"/>
    <mergeCell ref="T89:V89"/>
    <mergeCell ref="W89:AA89"/>
    <mergeCell ref="AC89:AE89"/>
    <mergeCell ref="N90:R90"/>
    <mergeCell ref="T90:V90"/>
    <mergeCell ref="W90:AA90"/>
    <mergeCell ref="D93:M93"/>
    <mergeCell ref="D92:M92"/>
    <mergeCell ref="D91:M91"/>
    <mergeCell ref="D98:M98"/>
    <mergeCell ref="D97:M97"/>
    <mergeCell ref="N95:R95"/>
    <mergeCell ref="T95:V95"/>
    <mergeCell ref="W95:AA95"/>
    <mergeCell ref="AC95:AE95"/>
    <mergeCell ref="N96:R96"/>
    <mergeCell ref="T96:V96"/>
    <mergeCell ref="W96:AA96"/>
    <mergeCell ref="AC96:AE96"/>
    <mergeCell ref="N97:R97"/>
    <mergeCell ref="T97:V97"/>
    <mergeCell ref="W97:AA97"/>
    <mergeCell ref="AC97:AE97"/>
    <mergeCell ref="N94:R94"/>
    <mergeCell ref="T94:V94"/>
    <mergeCell ref="W94:AA94"/>
    <mergeCell ref="AC94:AE94"/>
    <mergeCell ref="N92:R92"/>
    <mergeCell ref="T92:V92"/>
    <mergeCell ref="W92:AA92"/>
    <mergeCell ref="AC92:AE92"/>
    <mergeCell ref="N93:R93"/>
    <mergeCell ref="T93:V93"/>
    <mergeCell ref="W93:AA93"/>
    <mergeCell ref="AC93:AE93"/>
    <mergeCell ref="D99:M99"/>
    <mergeCell ref="D196:AE196"/>
    <mergeCell ref="C197:D198"/>
    <mergeCell ref="E197:G198"/>
    <mergeCell ref="H197:I198"/>
    <mergeCell ref="J197:M198"/>
    <mergeCell ref="N197:V197"/>
    <mergeCell ref="W197:AE197"/>
    <mergeCell ref="N198:O198"/>
    <mergeCell ref="P198:S198"/>
    <mergeCell ref="T198:V198"/>
    <mergeCell ref="W198:X198"/>
    <mergeCell ref="D160:M160"/>
    <mergeCell ref="N160:R160"/>
    <mergeCell ref="T160:V160"/>
    <mergeCell ref="W160:AA160"/>
    <mergeCell ref="AC160:AE160"/>
    <mergeCell ref="D161:M161"/>
    <mergeCell ref="N161:R161"/>
    <mergeCell ref="T161:V161"/>
    <mergeCell ref="D132:AE132"/>
    <mergeCell ref="C133:D134"/>
    <mergeCell ref="E133:G134"/>
    <mergeCell ref="H133:I134"/>
    <mergeCell ref="W180:AC180"/>
    <mergeCell ref="AC141:AE142"/>
    <mergeCell ref="D142:M142"/>
    <mergeCell ref="F177:H181"/>
    <mergeCell ref="C171:E171"/>
    <mergeCell ref="I171:S171"/>
    <mergeCell ref="T171:AC171"/>
    <mergeCell ref="W109:AC109"/>
    <mergeCell ref="D100:M100"/>
    <mergeCell ref="N100:R100"/>
    <mergeCell ref="T100:V100"/>
    <mergeCell ref="W100:AA100"/>
    <mergeCell ref="E210:K210"/>
    <mergeCell ref="AB201:AC201"/>
    <mergeCell ref="N201:R201"/>
    <mergeCell ref="S201:T201"/>
    <mergeCell ref="U201:V201"/>
    <mergeCell ref="D208:M208"/>
    <mergeCell ref="D207:M207"/>
    <mergeCell ref="D200:M200"/>
    <mergeCell ref="AC205:AE206"/>
    <mergeCell ref="AC209:AE209"/>
    <mergeCell ref="N210:P211"/>
    <mergeCell ref="N138:R138"/>
    <mergeCell ref="AC210:AE211"/>
    <mergeCell ref="E101:K101"/>
    <mergeCell ref="C105:M106"/>
    <mergeCell ref="N209:S209"/>
    <mergeCell ref="T209:V209"/>
    <mergeCell ref="W209:AB209"/>
    <mergeCell ref="AC207:AE207"/>
    <mergeCell ref="Y198:AB198"/>
    <mergeCell ref="AC198:AE198"/>
    <mergeCell ref="N208:S208"/>
    <mergeCell ref="W172:AC172"/>
    <mergeCell ref="I173:S177"/>
    <mergeCell ref="T173:AC174"/>
    <mergeCell ref="T175:V175"/>
    <mergeCell ref="W175:AC175"/>
    <mergeCell ref="T176:AC177"/>
    <mergeCell ref="C205:M205"/>
    <mergeCell ref="Q203:S204"/>
    <mergeCell ref="T203:V204"/>
    <mergeCell ref="W203:Y204"/>
    <mergeCell ref="Z203:AB204"/>
    <mergeCell ref="Q210:S211"/>
    <mergeCell ref="T210:V211"/>
    <mergeCell ref="W210:Y211"/>
    <mergeCell ref="Z210:AB211"/>
    <mergeCell ref="D216:M216"/>
    <mergeCell ref="D215:M215"/>
    <mergeCell ref="D214:M214"/>
    <mergeCell ref="C213:M213"/>
    <mergeCell ref="N213:R213"/>
    <mergeCell ref="T213:V213"/>
    <mergeCell ref="W213:AA213"/>
    <mergeCell ref="N214:R214"/>
    <mergeCell ref="T214:V214"/>
    <mergeCell ref="W214:AA214"/>
    <mergeCell ref="T215:V215"/>
    <mergeCell ref="T212:V212"/>
    <mergeCell ref="W276:AA276"/>
    <mergeCell ref="N262:R263"/>
    <mergeCell ref="S262:T263"/>
    <mergeCell ref="U262:V263"/>
    <mergeCell ref="W262:AA263"/>
    <mergeCell ref="E228:K228"/>
    <mergeCell ref="D281:M281"/>
    <mergeCell ref="D280:M280"/>
    <mergeCell ref="N280:R280"/>
    <mergeCell ref="AC220:AE220"/>
    <mergeCell ref="C212:M212"/>
    <mergeCell ref="D209:M209"/>
    <mergeCell ref="D220:M220"/>
    <mergeCell ref="D219:M219"/>
    <mergeCell ref="D218:M218"/>
    <mergeCell ref="W199:AA200"/>
    <mergeCell ref="D202:M202"/>
    <mergeCell ref="N202:R202"/>
    <mergeCell ref="S202:T202"/>
    <mergeCell ref="U202:V202"/>
    <mergeCell ref="W202:AA202"/>
    <mergeCell ref="T220:V220"/>
    <mergeCell ref="W220:AA220"/>
    <mergeCell ref="D206:M206"/>
    <mergeCell ref="N207:S207"/>
    <mergeCell ref="T207:V207"/>
    <mergeCell ref="W207:AB207"/>
    <mergeCell ref="N212:R212"/>
    <mergeCell ref="W212:AA212"/>
    <mergeCell ref="W215:AA215"/>
    <mergeCell ref="D201:M201"/>
    <mergeCell ref="E203:K203"/>
    <mergeCell ref="W282:AA282"/>
    <mergeCell ref="AC282:AE282"/>
    <mergeCell ref="D289:M289"/>
    <mergeCell ref="N289:R289"/>
    <mergeCell ref="T289:V289"/>
    <mergeCell ref="W289:AA289"/>
    <mergeCell ref="AC289:AE289"/>
    <mergeCell ref="D290:M290"/>
    <mergeCell ref="D283:M283"/>
    <mergeCell ref="D224:M224"/>
    <mergeCell ref="D221:M221"/>
    <mergeCell ref="N221:R221"/>
    <mergeCell ref="T221:V221"/>
    <mergeCell ref="W221:AA221"/>
    <mergeCell ref="AC221:AE221"/>
    <mergeCell ref="T287:V287"/>
    <mergeCell ref="W287:AA287"/>
    <mergeCell ref="AC287:AE287"/>
    <mergeCell ref="D279:M279"/>
    <mergeCell ref="D278:M278"/>
    <mergeCell ref="D277:M277"/>
    <mergeCell ref="N278:R278"/>
    <mergeCell ref="T278:V278"/>
    <mergeCell ref="W278:AA278"/>
    <mergeCell ref="AC278:AE278"/>
    <mergeCell ref="N279:R279"/>
    <mergeCell ref="T279:V279"/>
    <mergeCell ref="W279:AA279"/>
    <mergeCell ref="AC279:AE279"/>
    <mergeCell ref="C276:M276"/>
    <mergeCell ref="N276:R276"/>
    <mergeCell ref="T276:V276"/>
    <mergeCell ref="E291:K291"/>
    <mergeCell ref="N283:R283"/>
    <mergeCell ref="T283:V283"/>
    <mergeCell ref="W283:AA283"/>
    <mergeCell ref="AC283:AE283"/>
    <mergeCell ref="N284:R284"/>
    <mergeCell ref="T284:V284"/>
    <mergeCell ref="W284:AA284"/>
    <mergeCell ref="AC284:AE284"/>
    <mergeCell ref="D285:M286"/>
    <mergeCell ref="N285:R285"/>
    <mergeCell ref="T285:V285"/>
    <mergeCell ref="W285:AA285"/>
    <mergeCell ref="AC285:AE285"/>
    <mergeCell ref="N286:R286"/>
    <mergeCell ref="T286:V286"/>
    <mergeCell ref="W286:AA286"/>
    <mergeCell ref="AC286:AE286"/>
    <mergeCell ref="D282:M282"/>
    <mergeCell ref="AD329:AE329"/>
    <mergeCell ref="C295:M296"/>
    <mergeCell ref="N295:T296"/>
    <mergeCell ref="U295:V296"/>
    <mergeCell ref="W295:AC296"/>
    <mergeCell ref="AD295:AE296"/>
    <mergeCell ref="D322:AE322"/>
    <mergeCell ref="C323:D325"/>
    <mergeCell ref="E323:G325"/>
    <mergeCell ref="H323:I325"/>
    <mergeCell ref="J323:M325"/>
    <mergeCell ref="N323:V323"/>
    <mergeCell ref="D288:M288"/>
    <mergeCell ref="N288:R288"/>
    <mergeCell ref="T288:V288"/>
    <mergeCell ref="C299:E308"/>
    <mergeCell ref="I299:S299"/>
    <mergeCell ref="T299:V299"/>
    <mergeCell ref="W299:AC299"/>
    <mergeCell ref="I300:S304"/>
    <mergeCell ref="T300:AC301"/>
    <mergeCell ref="T302:V302"/>
    <mergeCell ref="W302:AC302"/>
    <mergeCell ref="T303:AC304"/>
    <mergeCell ref="I305:S308"/>
    <mergeCell ref="T305:V305"/>
    <mergeCell ref="W305:AC305"/>
    <mergeCell ref="T306:AC306"/>
    <mergeCell ref="W293:Z293"/>
    <mergeCell ref="W290:AA290"/>
    <mergeCell ref="AC290:AE290"/>
    <mergeCell ref="D347:M347"/>
    <mergeCell ref="D346:M346"/>
    <mergeCell ref="W350:AA350"/>
    <mergeCell ref="D344:M344"/>
    <mergeCell ref="C298:E298"/>
    <mergeCell ref="I298:S298"/>
    <mergeCell ref="T298:AC298"/>
    <mergeCell ref="D334:M334"/>
    <mergeCell ref="N334:S334"/>
    <mergeCell ref="T334:V334"/>
    <mergeCell ref="W334:AB334"/>
    <mergeCell ref="AC334:AE334"/>
    <mergeCell ref="D335:M335"/>
    <mergeCell ref="N335:S335"/>
    <mergeCell ref="T335:V335"/>
    <mergeCell ref="W335:AB335"/>
    <mergeCell ref="AC335:AE335"/>
    <mergeCell ref="D336:M336"/>
    <mergeCell ref="N336:S336"/>
    <mergeCell ref="T336:V336"/>
    <mergeCell ref="W336:AB336"/>
    <mergeCell ref="D328:M328"/>
    <mergeCell ref="N328:R328"/>
    <mergeCell ref="S328:T328"/>
    <mergeCell ref="U328:V328"/>
    <mergeCell ref="W328:AA328"/>
    <mergeCell ref="AB328:AC328"/>
    <mergeCell ref="AD328:AE328"/>
    <mergeCell ref="D329:M329"/>
    <mergeCell ref="N329:R329"/>
    <mergeCell ref="S329:T329"/>
    <mergeCell ref="U329:V329"/>
    <mergeCell ref="N407:R407"/>
    <mergeCell ref="T407:V407"/>
    <mergeCell ref="W407:AA407"/>
    <mergeCell ref="E402:K402"/>
    <mergeCell ref="N402:P403"/>
    <mergeCell ref="N395:P396"/>
    <mergeCell ref="Q395:S396"/>
    <mergeCell ref="T395:V396"/>
    <mergeCell ref="W395:Y396"/>
    <mergeCell ref="Z395:AB396"/>
    <mergeCell ref="C397:M397"/>
    <mergeCell ref="N397:S398"/>
    <mergeCell ref="T397:V398"/>
    <mergeCell ref="W397:AB398"/>
    <mergeCell ref="D398:M398"/>
    <mergeCell ref="W400:AB400"/>
    <mergeCell ref="D401:M401"/>
    <mergeCell ref="N401:S401"/>
    <mergeCell ref="T401:V401"/>
    <mergeCell ref="W401:AB401"/>
    <mergeCell ref="D400:M400"/>
    <mergeCell ref="N400:S400"/>
    <mergeCell ref="T400:V400"/>
    <mergeCell ref="D399:M399"/>
    <mergeCell ref="N399:S399"/>
    <mergeCell ref="C404:M404"/>
    <mergeCell ref="T404:V404"/>
    <mergeCell ref="E395:K395"/>
    <mergeCell ref="D407:M407"/>
    <mergeCell ref="AC405:AE405"/>
    <mergeCell ref="N406:R406"/>
    <mergeCell ref="T406:V406"/>
    <mergeCell ref="W406:AA406"/>
    <mergeCell ref="AC406:AE406"/>
    <mergeCell ref="D410:M410"/>
    <mergeCell ref="D409:M409"/>
    <mergeCell ref="D408:M408"/>
    <mergeCell ref="T410:V410"/>
    <mergeCell ref="W410:AA410"/>
    <mergeCell ref="AC410:AE410"/>
    <mergeCell ref="AC407:AE407"/>
    <mergeCell ref="T408:V408"/>
    <mergeCell ref="D416:M416"/>
    <mergeCell ref="C455:M455"/>
    <mergeCell ref="N455:R456"/>
    <mergeCell ref="S455:T456"/>
    <mergeCell ref="AC413:AE413"/>
    <mergeCell ref="D414:M415"/>
    <mergeCell ref="N414:R414"/>
    <mergeCell ref="T414:V414"/>
    <mergeCell ref="W414:AA414"/>
    <mergeCell ref="AC414:AE414"/>
    <mergeCell ref="N415:R415"/>
    <mergeCell ref="T415:V415"/>
    <mergeCell ref="W415:AA415"/>
    <mergeCell ref="AC415:AE415"/>
    <mergeCell ref="N416:R416"/>
    <mergeCell ref="T416:V416"/>
    <mergeCell ref="W416:AA416"/>
    <mergeCell ref="AD424:AE425"/>
    <mergeCell ref="D452:AE452"/>
    <mergeCell ref="T419:V419"/>
    <mergeCell ref="W419:AA419"/>
    <mergeCell ref="AC419:AE419"/>
    <mergeCell ref="I446:S449"/>
    <mergeCell ref="W448:AC448"/>
    <mergeCell ref="T449:AC449"/>
    <mergeCell ref="T454:V454"/>
    <mergeCell ref="W454:X454"/>
    <mergeCell ref="Y454:AB454"/>
    <mergeCell ref="H453:I454"/>
    <mergeCell ref="J453:M454"/>
    <mergeCell ref="N453:V453"/>
    <mergeCell ref="W453:AE453"/>
    <mergeCell ref="N454:O454"/>
    <mergeCell ref="T435:AC435"/>
    <mergeCell ref="W421:AA421"/>
    <mergeCell ref="AD422:AE422"/>
    <mergeCell ref="W422:Z422"/>
    <mergeCell ref="E420:K420"/>
    <mergeCell ref="R423:T423"/>
    <mergeCell ref="U423:V423"/>
    <mergeCell ref="W423:Z423"/>
    <mergeCell ref="AC421:AE421"/>
    <mergeCell ref="C428:E437"/>
    <mergeCell ref="I428:S428"/>
    <mergeCell ref="AC465:AE465"/>
    <mergeCell ref="E466:K466"/>
    <mergeCell ref="T428:V428"/>
    <mergeCell ref="W428:AC428"/>
    <mergeCell ref="N422:Q422"/>
    <mergeCell ref="AA422:AC422"/>
    <mergeCell ref="D413:M413"/>
    <mergeCell ref="T346:V346"/>
    <mergeCell ref="W346:AA346"/>
    <mergeCell ref="AC346:AE346"/>
    <mergeCell ref="T340:V340"/>
    <mergeCell ref="F302:H303"/>
    <mergeCell ref="F304:H308"/>
    <mergeCell ref="I377:S381"/>
    <mergeCell ref="T377:AC378"/>
    <mergeCell ref="F379:H380"/>
    <mergeCell ref="F381:H385"/>
    <mergeCell ref="I382:S385"/>
    <mergeCell ref="T345:V345"/>
    <mergeCell ref="W345:AA345"/>
    <mergeCell ref="AC345:AE345"/>
    <mergeCell ref="D456:M456"/>
    <mergeCell ref="AC418:AE418"/>
    <mergeCell ref="D419:M419"/>
    <mergeCell ref="N419:R419"/>
    <mergeCell ref="C376:E385"/>
    <mergeCell ref="I376:S376"/>
    <mergeCell ref="T376:V376"/>
    <mergeCell ref="T417:V417"/>
    <mergeCell ref="W417:AA417"/>
    <mergeCell ref="AC417:AE417"/>
    <mergeCell ref="D418:M418"/>
    <mergeCell ref="W532:AA532"/>
    <mergeCell ref="D529:M529"/>
    <mergeCell ref="E459:K459"/>
    <mergeCell ref="N459:P460"/>
    <mergeCell ref="Q459:S460"/>
    <mergeCell ref="T459:V460"/>
    <mergeCell ref="W459:Y460"/>
    <mergeCell ref="Z459:AB460"/>
    <mergeCell ref="AC459:AE460"/>
    <mergeCell ref="N517:V517"/>
    <mergeCell ref="W517:AE517"/>
    <mergeCell ref="N518:O518"/>
    <mergeCell ref="W525:AB526"/>
    <mergeCell ref="AC525:AE526"/>
    <mergeCell ref="T479:V479"/>
    <mergeCell ref="W478:AA478"/>
    <mergeCell ref="C235:E235"/>
    <mergeCell ref="I235:S235"/>
    <mergeCell ref="T235:AC235"/>
    <mergeCell ref="C236:E245"/>
    <mergeCell ref="I236:S236"/>
    <mergeCell ref="T244:V244"/>
    <mergeCell ref="F235:H236"/>
    <mergeCell ref="F237:H238"/>
    <mergeCell ref="F239:H240"/>
    <mergeCell ref="AC348:AE348"/>
    <mergeCell ref="D349:M350"/>
    <mergeCell ref="N349:R349"/>
    <mergeCell ref="T349:V349"/>
    <mergeCell ref="W349:AA349"/>
    <mergeCell ref="AC349:AE349"/>
    <mergeCell ref="N346:R346"/>
    <mergeCell ref="F241:H245"/>
    <mergeCell ref="F298:H299"/>
    <mergeCell ref="F300:H301"/>
    <mergeCell ref="W340:AA340"/>
    <mergeCell ref="AC340:AE340"/>
    <mergeCell ref="N341:R341"/>
    <mergeCell ref="T341:V341"/>
    <mergeCell ref="W341:AA341"/>
    <mergeCell ref="AC341:AE341"/>
    <mergeCell ref="N342:R342"/>
    <mergeCell ref="T342:V342"/>
    <mergeCell ref="W342:AA342"/>
    <mergeCell ref="AC342:AE342"/>
    <mergeCell ref="D352:M352"/>
    <mergeCell ref="N352:R352"/>
    <mergeCell ref="Y324:AB325"/>
    <mergeCell ref="T339:V339"/>
    <mergeCell ref="W344:AA344"/>
    <mergeCell ref="AC344:AE344"/>
    <mergeCell ref="N345:R345"/>
    <mergeCell ref="D345:M345"/>
    <mergeCell ref="N351:R351"/>
    <mergeCell ref="T351:V351"/>
    <mergeCell ref="W351:AA351"/>
    <mergeCell ref="AC351:AE351"/>
    <mergeCell ref="N350:R350"/>
    <mergeCell ref="D342:M342"/>
    <mergeCell ref="D351:M351"/>
    <mergeCell ref="D348:M348"/>
    <mergeCell ref="N348:R348"/>
    <mergeCell ref="T348:V348"/>
    <mergeCell ref="W348:AA348"/>
    <mergeCell ref="N418:R418"/>
    <mergeCell ref="T418:V418"/>
    <mergeCell ref="N355:R355"/>
    <mergeCell ref="T355:V355"/>
    <mergeCell ref="W355:AA355"/>
    <mergeCell ref="D343:M343"/>
    <mergeCell ref="T548:V548"/>
    <mergeCell ref="W548:AA548"/>
    <mergeCell ref="AC548:AE548"/>
    <mergeCell ref="N424:T425"/>
    <mergeCell ref="U424:V425"/>
    <mergeCell ref="W469:AA469"/>
    <mergeCell ref="AC469:AE469"/>
    <mergeCell ref="N470:R470"/>
    <mergeCell ref="T470:V470"/>
    <mergeCell ref="W470:AA470"/>
    <mergeCell ref="AC470:AE470"/>
    <mergeCell ref="U455:V456"/>
    <mergeCell ref="W455:AA456"/>
    <mergeCell ref="AB455:AC456"/>
    <mergeCell ref="AD455:AE456"/>
    <mergeCell ref="N458:R458"/>
    <mergeCell ref="S458:T458"/>
    <mergeCell ref="N471:R471"/>
    <mergeCell ref="N463:S463"/>
    <mergeCell ref="N479:R479"/>
    <mergeCell ref="W519:AA520"/>
    <mergeCell ref="P518:S518"/>
    <mergeCell ref="T518:V518"/>
    <mergeCell ref="AC518:AE518"/>
    <mergeCell ref="T383:AC383"/>
    <mergeCell ref="W370:AC370"/>
    <mergeCell ref="T384:V384"/>
    <mergeCell ref="W384:AC384"/>
    <mergeCell ref="T558:V558"/>
    <mergeCell ref="W558:AC558"/>
    <mergeCell ref="I559:S563"/>
    <mergeCell ref="T559:AC560"/>
    <mergeCell ref="T561:V561"/>
    <mergeCell ref="W561:AC561"/>
    <mergeCell ref="T562:AC563"/>
    <mergeCell ref="C469:M469"/>
    <mergeCell ref="N469:R469"/>
    <mergeCell ref="N468:R468"/>
    <mergeCell ref="W468:AA468"/>
    <mergeCell ref="C461:M461"/>
    <mergeCell ref="N461:S462"/>
    <mergeCell ref="T461:V462"/>
    <mergeCell ref="W461:AB462"/>
    <mergeCell ref="AC461:AE462"/>
    <mergeCell ref="D462:M462"/>
    <mergeCell ref="D526:M526"/>
    <mergeCell ref="D538:M538"/>
    <mergeCell ref="N537:R537"/>
    <mergeCell ref="T537:V537"/>
    <mergeCell ref="W537:AA537"/>
    <mergeCell ref="AC537:AE537"/>
    <mergeCell ref="W536:AA536"/>
    <mergeCell ref="AC536:AE536"/>
    <mergeCell ref="D536:M536"/>
    <mergeCell ref="D535:M535"/>
    <mergeCell ref="T536:V536"/>
    <mergeCell ref="AC534:AE534"/>
    <mergeCell ref="W535:AA535"/>
    <mergeCell ref="AC535:AE535"/>
    <mergeCell ref="N536:R536"/>
    <mergeCell ref="N519:R520"/>
    <mergeCell ref="C557:E557"/>
    <mergeCell ref="I557:S557"/>
    <mergeCell ref="I370:S373"/>
    <mergeCell ref="T370:V370"/>
    <mergeCell ref="T557:AC557"/>
    <mergeCell ref="T463:V463"/>
    <mergeCell ref="T446:V446"/>
    <mergeCell ref="W446:AC446"/>
    <mergeCell ref="T447:AC447"/>
    <mergeCell ref="T448:V448"/>
    <mergeCell ref="W424:AC425"/>
    <mergeCell ref="AC463:AE463"/>
    <mergeCell ref="W534:AA534"/>
    <mergeCell ref="T436:V436"/>
    <mergeCell ref="W436:AC436"/>
    <mergeCell ref="W434:AC434"/>
    <mergeCell ref="U458:V458"/>
    <mergeCell ref="AC477:AE477"/>
    <mergeCell ref="T385:AC385"/>
    <mergeCell ref="T379:V379"/>
    <mergeCell ref="W379:AC379"/>
    <mergeCell ref="T380:AC381"/>
    <mergeCell ref="T382:V382"/>
    <mergeCell ref="W382:AC382"/>
    <mergeCell ref="W418:AA418"/>
    <mergeCell ref="C453:D454"/>
    <mergeCell ref="F427:H428"/>
    <mergeCell ref="I427:S427"/>
    <mergeCell ref="T427:AC427"/>
    <mergeCell ref="T372:V372"/>
    <mergeCell ref="W372:AC372"/>
    <mergeCell ref="N347:R347"/>
    <mergeCell ref="T347:V347"/>
    <mergeCell ref="AC350:AE350"/>
    <mergeCell ref="W201:AA201"/>
    <mergeCell ref="T208:V208"/>
    <mergeCell ref="W208:AB208"/>
    <mergeCell ref="AC208:AE208"/>
    <mergeCell ref="AC213:AE213"/>
    <mergeCell ref="AC214:AE214"/>
    <mergeCell ref="N215:R215"/>
    <mergeCell ref="I564:S567"/>
    <mergeCell ref="T564:V564"/>
    <mergeCell ref="W564:AC564"/>
    <mergeCell ref="T565:AC565"/>
    <mergeCell ref="T566:V566"/>
    <mergeCell ref="W566:AC566"/>
    <mergeCell ref="T567:AC567"/>
    <mergeCell ref="N472:R472"/>
    <mergeCell ref="T472:V472"/>
    <mergeCell ref="W472:AA472"/>
    <mergeCell ref="AC472:AE472"/>
    <mergeCell ref="N473:R473"/>
    <mergeCell ref="T473:V473"/>
    <mergeCell ref="W473:AA473"/>
    <mergeCell ref="AC473:AE473"/>
    <mergeCell ref="D477:M477"/>
    <mergeCell ref="D476:M476"/>
    <mergeCell ref="D475:M475"/>
    <mergeCell ref="E484:K484"/>
    <mergeCell ref="C519:M519"/>
    <mergeCell ref="N228:R228"/>
    <mergeCell ref="T228:V228"/>
    <mergeCell ref="W228:AA228"/>
    <mergeCell ref="AC228:AE228"/>
    <mergeCell ref="N229:R229"/>
    <mergeCell ref="T229:V229"/>
    <mergeCell ref="W229:AA229"/>
    <mergeCell ref="AC229:AE229"/>
    <mergeCell ref="N291:R291"/>
    <mergeCell ref="T291:V291"/>
    <mergeCell ref="AC276:AE276"/>
    <mergeCell ref="N277:R277"/>
    <mergeCell ref="T277:V277"/>
    <mergeCell ref="W277:AA277"/>
    <mergeCell ref="AC277:AE277"/>
    <mergeCell ref="T350:V350"/>
    <mergeCell ref="N340:R340"/>
    <mergeCell ref="T307:V307"/>
    <mergeCell ref="W307:AC307"/>
    <mergeCell ref="T308:AC308"/>
    <mergeCell ref="S326:T327"/>
    <mergeCell ref="N343:R343"/>
    <mergeCell ref="T343:V343"/>
    <mergeCell ref="W343:AA343"/>
    <mergeCell ref="AC343:AE343"/>
    <mergeCell ref="W329:AA329"/>
    <mergeCell ref="AB329:AC329"/>
    <mergeCell ref="AD293:AE293"/>
    <mergeCell ref="R294:T294"/>
    <mergeCell ref="AC281:AE281"/>
    <mergeCell ref="N282:R282"/>
    <mergeCell ref="T282:V282"/>
    <mergeCell ref="T236:V236"/>
    <mergeCell ref="C339:M339"/>
    <mergeCell ref="W236:AC236"/>
    <mergeCell ref="I237:S241"/>
    <mergeCell ref="W390:X390"/>
    <mergeCell ref="Y390:AB390"/>
    <mergeCell ref="I364:S364"/>
    <mergeCell ref="N420:R420"/>
    <mergeCell ref="N421:R421"/>
    <mergeCell ref="N413:R413"/>
    <mergeCell ref="T421:V421"/>
    <mergeCell ref="T413:V413"/>
    <mergeCell ref="W413:AA413"/>
    <mergeCell ref="N287:R287"/>
    <mergeCell ref="N290:R290"/>
    <mergeCell ref="T290:V290"/>
    <mergeCell ref="T324:V325"/>
    <mergeCell ref="W324:X325"/>
    <mergeCell ref="W291:AA291"/>
    <mergeCell ref="AC291:AE291"/>
    <mergeCell ref="N292:R292"/>
    <mergeCell ref="AC339:AE339"/>
    <mergeCell ref="T420:V420"/>
    <mergeCell ref="W420:AA420"/>
    <mergeCell ref="AC420:AE420"/>
    <mergeCell ref="T365:AC366"/>
    <mergeCell ref="T367:V367"/>
    <mergeCell ref="W367:AC367"/>
    <mergeCell ref="T368:AC369"/>
    <mergeCell ref="N417:R417"/>
    <mergeCell ref="T292:V292"/>
    <mergeCell ref="W292:AA292"/>
    <mergeCell ref="W244:AC244"/>
    <mergeCell ref="T245:AC245"/>
    <mergeCell ref="R422:T422"/>
    <mergeCell ref="U422:V422"/>
    <mergeCell ref="N423:Q423"/>
    <mergeCell ref="AA423:AC423"/>
    <mergeCell ref="T437:AC437"/>
    <mergeCell ref="W408:AA408"/>
    <mergeCell ref="AC408:AE408"/>
    <mergeCell ref="N409:R409"/>
    <mergeCell ref="T409:V409"/>
    <mergeCell ref="W409:AA409"/>
    <mergeCell ref="W347:AA347"/>
    <mergeCell ref="AC347:AE347"/>
    <mergeCell ref="AC355:AE355"/>
    <mergeCell ref="D388:AE388"/>
    <mergeCell ref="C389:D390"/>
    <mergeCell ref="E389:G390"/>
    <mergeCell ref="W389:AE389"/>
    <mergeCell ref="N390:O390"/>
    <mergeCell ref="P390:S390"/>
    <mergeCell ref="T390:V390"/>
    <mergeCell ref="H389:I390"/>
    <mergeCell ref="J389:M390"/>
    <mergeCell ref="N389:V389"/>
    <mergeCell ref="AC292:AE292"/>
    <mergeCell ref="N404:R404"/>
    <mergeCell ref="W404:AA404"/>
    <mergeCell ref="N339:R339"/>
    <mergeCell ref="W339:AA339"/>
    <mergeCell ref="T364:V364"/>
    <mergeCell ref="T371:AC371"/>
    <mergeCell ref="T237:AC238"/>
    <mergeCell ref="T239:V239"/>
    <mergeCell ref="W239:AC239"/>
    <mergeCell ref="T240:AC241"/>
    <mergeCell ref="N344:R344"/>
    <mergeCell ref="T344:V344"/>
    <mergeCell ref="N410:R410"/>
    <mergeCell ref="N411:R411"/>
    <mergeCell ref="T411:V411"/>
    <mergeCell ref="W411:AA411"/>
    <mergeCell ref="AC411:AE411"/>
    <mergeCell ref="N412:R412"/>
    <mergeCell ref="T412:V412"/>
    <mergeCell ref="W412:AA412"/>
    <mergeCell ref="AC412:AE412"/>
    <mergeCell ref="AC268:AE269"/>
    <mergeCell ref="N270:S270"/>
    <mergeCell ref="N275:R275"/>
    <mergeCell ref="W275:AA275"/>
    <mergeCell ref="N268:S269"/>
    <mergeCell ref="T268:V269"/>
    <mergeCell ref="W268:AB269"/>
    <mergeCell ref="I242:S245"/>
    <mergeCell ref="T242:V242"/>
    <mergeCell ref="W242:AC242"/>
    <mergeCell ref="T243:AC243"/>
    <mergeCell ref="N408:R408"/>
    <mergeCell ref="W399:AB399"/>
    <mergeCell ref="AC399:AE399"/>
    <mergeCell ref="D406:M406"/>
    <mergeCell ref="D341:M341"/>
    <mergeCell ref="C340:M340"/>
  </mergeCells>
  <phoneticPr fontId="18"/>
  <dataValidations count="5">
    <dataValidation type="list" allowBlank="1" showInputMessage="1" showErrorMessage="1" sqref="E4:G5 E70:G71 E133:G134 E197:G198 E260:G261 E323:G325 E389:G390 E453:G454 E517:G518 AI517:AK518 AI70:AK71 AI133:AK134 AI197:AK198 AI260:AK261 AI323:AK325 AI389:AK390 AI453:AK454 AI4:AK5" xr:uid="{833BB6B5-CA1C-404D-A663-EE2E71BD8A1A}">
      <formula1>"水稲,雑穀,野菜,果樹,花き,その他,　"</formula1>
    </dataValidation>
    <dataValidation type="list" allowBlank="1" showInputMessage="1" showErrorMessage="1" sqref="F45:H46 F110:H111 F173:H174 F237:H238 F300:H301 F365:H366 F493:H494 F559:H560 F57:H58 F122:H123 F185:H186 F249:H250 F312:H313 F377:H378 F505:H506 F571:H572 F429:H430 F441:H442 AJ429:AL430 AJ110:AL111 AJ173:AL174 AJ237:AL238 AJ300:AL301 AJ365:AL366 AJ493:AL494 AJ559:AL560 AJ441:AL442 AJ122:AL123 AJ185:AL186 AJ249:AL250 AJ312:AL313 AJ377:AL378 AJ505:AL506 AJ571:AL572 AJ45:AL46 AJ57:AL58" xr:uid="{FBB2478F-BFC7-4CB1-94FE-54642C970092}">
      <formula1>"水稲,雑穀,野菜,果樹,花き,その他"</formula1>
    </dataValidation>
    <dataValidation type="list" allowBlank="1" showInputMessage="1" showErrorMessage="1" sqref="C44:E53 C56:E65 C109:E118 C121:E130 C172:E181 C184:E193 C236:E245 C248:E257 C299:E308 C311:E320 C364:E373 C376:E385 C428:E437 C440:E449 C492:E501 C504:E513 C558:E567 C570:E579 AG558:AI567 AG570:AI579 AG109:AI118 AG121:AI130 AG172:AI181 AG184:AI193 AG236:AI245 AG248:AI257 AG299:AI308 AG311:AI320 AG364:AI373 AG376:AI385 AG428:AI437 AG440:AI449 AG492:AI501 AG504:AI513 AG44:AI53 AG56:AI65" xr:uid="{B346F82A-4249-4641-85BC-2234478259BF}">
      <formula1>"a(肥料・農薬減),b(GHG減),c(土不使用),d(家畜ふん尿),e(餌料投与),f(炭素貯蓄),g(減プラ等),h(生物保全)"</formula1>
    </dataValidation>
    <dataValidation type="list" allowBlank="1" showInputMessage="1" showErrorMessage="1" sqref="C7:C9 C73:C75 C136:C138 C200:C202 C263:C265 C206:C209 C327:C329 C392:C394 C456:C458 C13:C16 C520:C522 C79:C82 C142:C145 C269:C272 C333:C336 C398:C401 C462:C465 C526:C529 C150:C158 C21:C29 C31:C34 C87:C95 C97:C100 C160:C163 C214:C222 C224:C227 C277:C285 C287:C290 C341:C349 C351:C354 C406:C414 C416:C419 C470:C478 C480:C483 C534:C542 C544:C547 AG470:AG478 AG73:AG75 AG136:AG138 AG200:AG202 AG263:AG265 AG206:AG209 AG327:AG329 AG392:AG394 AG456:AG458 AG480:AG483 AG520:AG522 AG79:AG82 AG142:AG145 AG269:AG272 AG333:AG336 AG398:AG401 AG462:AG465 AG526:AG529 AG150:AG158 AG534:AG542 AG544:AG547 AG87:AG95 AG97:AG100 AG160:AG163 AG214:AG222 AG224:AG227 AG277:AG285 AG287:AG290 AG341:AG349 AG351:AG354 AG406:AG414 AG416:AG419 AG7:AG9 AG13:AG16 AG21:AG29 AG31:AG34" xr:uid="{B916FA80-D85E-41F9-8411-E6D492CC8EF7}">
      <formula1>"□,☑"</formula1>
    </dataValidation>
    <dataValidation type="list" allowBlank="1" showInputMessage="1" showErrorMessage="1" sqref="C3 C69 C132 C196 C259 C322 C388 C452 C516 AG516 AG69 AG132 AG196 AG259 AG322 AG388 AG452 AG3" xr:uid="{C1207397-5A9F-41E7-9FEE-9303456459E3}">
      <formula1>"✓,　"</formula1>
    </dataValidation>
  </dataValidations>
  <printOptions horizontalCentered="1"/>
  <pageMargins left="0.9055118110236221" right="0.59055118110236227" top="0.70866141732283472" bottom="0.9055118110236221" header="0.31496062992125984" footer="0.31496062992125984"/>
  <pageSetup paperSize="9" scale="97" orientation="portrait" r:id="rId1"/>
  <rowBreaks count="17" manualBreakCount="17">
    <brk id="41" min="1" max="30" man="1"/>
    <brk id="66" min="1" max="30" man="1"/>
    <brk id="107" min="1" max="30" man="1"/>
    <brk id="131" min="1" max="30" man="1"/>
    <brk id="170" min="1" max="30" man="1"/>
    <brk id="194" min="1" max="30" man="1"/>
    <brk id="234" min="1" max="30" man="1"/>
    <brk id="258" min="1" max="30" man="1"/>
    <brk id="296" min="1" max="30" man="1"/>
    <brk id="321" min="1" max="30" man="1"/>
    <brk id="361" min="1" max="30" man="1"/>
    <brk id="387" min="1" max="30" man="1"/>
    <brk id="426" min="1" max="30" man="1"/>
    <brk id="451" min="1" max="30" man="1"/>
    <brk id="490" min="1" max="30" man="1"/>
    <brk id="515" min="1" max="30" man="1"/>
    <brk id="555" min="1" max="30" man="1"/>
  </rowBreaks>
  <ignoredErrors>
    <ignoredError sqref="AA230:AC230 R230 R550:R551 AA550:AA551 R486:R487 AA486:AA487 R422 AA422 R357 AA357:AC357 R293:T293 AB293:AC293 R166:T166 AA166:AC166 R103:T103 AA103:AC103 AA37:AC37 S37:T37"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64442-34F0-4E5C-B3A6-5419C596C48C}">
  <sheetPr>
    <tabColor rgb="FF00B0F0"/>
  </sheetPr>
  <dimension ref="A1:JU149"/>
  <sheetViews>
    <sheetView showZeros="0" view="pageBreakPreview" zoomScale="70" zoomScaleNormal="100" zoomScaleSheetLayoutView="70" workbookViewId="0">
      <selection activeCell="JU17" sqref="JU17"/>
    </sheetView>
  </sheetViews>
  <sheetFormatPr defaultColWidth="8.625" defaultRowHeight="18.75" outlineLevelCol="1" x14ac:dyDescent="0.4"/>
  <cols>
    <col min="1" max="1" width="9.875" style="32" customWidth="1"/>
    <col min="2" max="2" width="8.625" style="32"/>
    <col min="3" max="3" width="18.375" style="32" bestFit="1" customWidth="1"/>
    <col min="4" max="5" width="8.625" style="32"/>
    <col min="6" max="6" width="13" style="75" bestFit="1" customWidth="1"/>
    <col min="7" max="7" width="24.375" style="32" customWidth="1"/>
    <col min="8" max="9" width="8.625" style="32"/>
    <col min="10" max="10" width="14.625" style="32" customWidth="1"/>
    <col min="11" max="17" width="8.625" style="32"/>
    <col min="18" max="18" width="17.125" style="32" customWidth="1"/>
    <col min="19" max="19" width="8.625" style="32"/>
    <col min="20" max="20" width="9" style="32" customWidth="1"/>
    <col min="21" max="32" width="8.625" style="32"/>
    <col min="33" max="33" width="11.125" style="32" bestFit="1" customWidth="1"/>
    <col min="34" max="34" width="8.625" style="32"/>
    <col min="35" max="35" width="7.375" style="32" bestFit="1" customWidth="1"/>
    <col min="36" max="43" width="6.125" style="32" customWidth="1"/>
    <col min="44" max="46" width="8.625" style="32"/>
    <col min="47" max="47" width="14.875" style="32" customWidth="1"/>
    <col min="48" max="48" width="13.5" style="32" customWidth="1"/>
    <col min="49" max="51" width="8.625" style="32"/>
    <col min="52" max="56" width="11.375" style="32" customWidth="1"/>
    <col min="57" max="59" width="8.625" style="32"/>
    <col min="60" max="64" width="11.375" style="32" customWidth="1"/>
    <col min="65" max="67" width="8.625" style="32" customWidth="1" outlineLevel="1"/>
    <col min="68" max="68" width="14.875" style="32" customWidth="1" outlineLevel="1"/>
    <col min="69" max="69" width="13.5" style="32" customWidth="1" outlineLevel="1"/>
    <col min="70" max="72" width="8.625" style="32" customWidth="1" outlineLevel="1"/>
    <col min="73" max="77" width="11.375" style="32" customWidth="1" outlineLevel="1"/>
    <col min="78" max="80" width="8.625" style="32" customWidth="1" outlineLevel="1"/>
    <col min="81" max="85" width="11.375" style="32" customWidth="1" outlineLevel="1"/>
    <col min="86" max="88" width="8.625" style="32" customWidth="1" outlineLevel="1"/>
    <col min="89" max="89" width="14.875" style="32" customWidth="1" outlineLevel="1"/>
    <col min="90" max="90" width="13.5" style="32" customWidth="1" outlineLevel="1"/>
    <col min="91" max="93" width="8.625" style="32" customWidth="1" outlineLevel="1"/>
    <col min="94" max="98" width="11.375" style="32" customWidth="1" outlineLevel="1"/>
    <col min="99" max="101" width="8.625" style="32" customWidth="1" outlineLevel="1"/>
    <col min="102" max="106" width="11.375" style="32" customWidth="1" outlineLevel="1"/>
    <col min="107" max="109" width="8.625" style="32" customWidth="1" outlineLevel="1"/>
    <col min="110" max="110" width="14.875" style="32" customWidth="1" outlineLevel="1"/>
    <col min="111" max="111" width="13.5" style="32" customWidth="1" outlineLevel="1"/>
    <col min="112" max="114" width="8.625" style="32" customWidth="1" outlineLevel="1"/>
    <col min="115" max="119" width="11.375" style="32" customWidth="1" outlineLevel="1"/>
    <col min="120" max="122" width="8.625" style="32" customWidth="1" outlineLevel="1"/>
    <col min="123" max="127" width="11.375" style="32" customWidth="1" outlineLevel="1"/>
    <col min="128" max="128" width="8.625" style="32"/>
    <col min="129" max="129" width="8.625" style="32" customWidth="1"/>
    <col min="130" max="130" width="8.625" style="32"/>
    <col min="131" max="131" width="14.875" style="32" customWidth="1"/>
    <col min="132" max="132" width="13.5" style="32" customWidth="1" outlineLevel="1"/>
    <col min="133" max="135" width="8.625" style="32" customWidth="1" outlineLevel="1"/>
    <col min="136" max="140" width="11.375" style="32" customWidth="1" outlineLevel="1"/>
    <col min="141" max="143" width="8.625" style="32" customWidth="1" outlineLevel="1"/>
    <col min="144" max="148" width="11.375" style="32" customWidth="1" outlineLevel="1"/>
    <col min="149" max="151" width="8.625" style="32" customWidth="1" outlineLevel="1"/>
    <col min="152" max="152" width="14.875" style="32" customWidth="1" outlineLevel="1"/>
    <col min="153" max="153" width="13.5" style="32" customWidth="1" outlineLevel="1"/>
    <col min="154" max="156" width="8.625" style="32" customWidth="1" outlineLevel="1"/>
    <col min="157" max="161" width="11.375" style="32" customWidth="1" outlineLevel="1"/>
    <col min="162" max="164" width="8.625" style="32" customWidth="1" outlineLevel="1"/>
    <col min="165" max="169" width="11.375" style="32" customWidth="1" outlineLevel="1"/>
    <col min="170" max="172" width="8.625" style="32" customWidth="1" outlineLevel="1"/>
    <col min="173" max="173" width="14.875" style="32" customWidth="1" outlineLevel="1"/>
    <col min="174" max="174" width="13.5" style="32" customWidth="1" outlineLevel="1"/>
    <col min="175" max="177" width="8.625" style="32" customWidth="1" outlineLevel="1"/>
    <col min="178" max="182" width="11.375" style="32" customWidth="1" outlineLevel="1"/>
    <col min="183" max="185" width="8.625" style="32" customWidth="1" outlineLevel="1"/>
    <col min="186" max="190" width="11.375" style="32" customWidth="1" outlineLevel="1"/>
    <col min="191" max="193" width="8.625" style="32" customWidth="1" outlineLevel="1"/>
    <col min="194" max="194" width="14.875" style="32" customWidth="1" outlineLevel="1"/>
    <col min="195" max="195" width="13.5" style="32" customWidth="1" outlineLevel="1"/>
    <col min="196" max="198" width="8.625" style="32" customWidth="1" outlineLevel="1"/>
    <col min="199" max="203" width="11.375" style="32" customWidth="1" outlineLevel="1"/>
    <col min="204" max="206" width="8.625" style="32" customWidth="1" outlineLevel="1"/>
    <col min="207" max="211" width="11.375" style="32" customWidth="1" outlineLevel="1"/>
    <col min="212" max="214" width="8.625" style="32" customWidth="1" outlineLevel="1"/>
    <col min="215" max="215" width="14.875" style="32" customWidth="1" outlineLevel="1"/>
    <col min="216" max="216" width="13.5" style="32" customWidth="1" outlineLevel="1"/>
    <col min="217" max="219" width="8.625" style="32" customWidth="1" outlineLevel="1"/>
    <col min="220" max="224" width="11.375" style="32" customWidth="1" outlineLevel="1"/>
    <col min="225" max="227" width="8.625" style="32" customWidth="1" outlineLevel="1"/>
    <col min="228" max="232" width="11.375" style="32" customWidth="1" outlineLevel="1"/>
    <col min="233" max="235" width="8.625" style="32" customWidth="1" outlineLevel="1"/>
    <col min="236" max="236" width="14.875" style="32" customWidth="1" outlineLevel="1"/>
    <col min="237" max="237" width="13.5" style="32" customWidth="1" outlineLevel="1"/>
    <col min="238" max="240" width="8.625" style="32" customWidth="1" outlineLevel="1"/>
    <col min="241" max="245" width="11.375" style="32" customWidth="1" outlineLevel="1"/>
    <col min="246" max="248" width="8.625" style="32" customWidth="1" outlineLevel="1"/>
    <col min="249" max="253" width="11.375" style="32" customWidth="1" outlineLevel="1"/>
    <col min="254" max="255" width="11.375" style="32" customWidth="1"/>
    <col min="256" max="256" width="8.625" style="32" collapsed="1"/>
    <col min="257" max="260" width="10.125" style="32" customWidth="1"/>
    <col min="261" max="262" width="11.875" style="32" customWidth="1"/>
    <col min="263" max="264" width="12.125" style="32" customWidth="1"/>
    <col min="265" max="265" width="15.375" style="32" customWidth="1"/>
    <col min="266" max="266" width="13" style="32" customWidth="1"/>
    <col min="267" max="267" width="13" style="32" customWidth="1" outlineLevel="1"/>
    <col min="268" max="268" width="11.875" style="32" customWidth="1" outlineLevel="1"/>
    <col min="269" max="269" width="16.125" style="32" customWidth="1" outlineLevel="1"/>
    <col min="270" max="270" width="15.625" style="32" customWidth="1" outlineLevel="1"/>
    <col min="271" max="271" width="13.875" style="32" customWidth="1" outlineLevel="1"/>
    <col min="272" max="272" width="11.875" style="32" customWidth="1" outlineLevel="1"/>
    <col min="273" max="273" width="14.375" style="32" customWidth="1" outlineLevel="1"/>
    <col min="274" max="275" width="11.875" style="32" customWidth="1" outlineLevel="1"/>
    <col min="276" max="277" width="11" style="32" customWidth="1"/>
    <col min="278" max="281" width="11.375" style="32" customWidth="1" outlineLevel="1"/>
    <col min="282" max="16384" width="8.625" style="32"/>
  </cols>
  <sheetData>
    <row r="1" spans="1:281" x14ac:dyDescent="0.4">
      <c r="A1" s="32" t="s">
        <v>310</v>
      </c>
      <c r="E1" s="78" t="s">
        <v>292</v>
      </c>
      <c r="F1" s="1085"/>
      <c r="G1" s="1085"/>
      <c r="H1" s="32" t="s">
        <v>293</v>
      </c>
    </row>
    <row r="2" spans="1:281" ht="19.5" thickBot="1" x14ac:dyDescent="0.45">
      <c r="F2" s="32"/>
      <c r="AS2" s="209"/>
      <c r="BO2" s="209"/>
      <c r="JR2" s="1026" t="s">
        <v>399</v>
      </c>
      <c r="JS2" s="1026"/>
      <c r="JT2" s="1026"/>
      <c r="JU2" s="1026"/>
    </row>
    <row r="3" spans="1:281" s="39" customFormat="1" ht="15.95" customHeight="1" thickBot="1" x14ac:dyDescent="0.45">
      <c r="A3" s="33"/>
      <c r="B3" s="33"/>
      <c r="C3" s="33"/>
      <c r="D3" s="33"/>
      <c r="E3" s="136"/>
      <c r="F3" s="34"/>
      <c r="G3" s="109"/>
      <c r="H3" s="1086" t="s">
        <v>0</v>
      </c>
      <c r="I3" s="1075" t="s">
        <v>1</v>
      </c>
      <c r="J3" s="1075"/>
      <c r="K3" s="1075"/>
      <c r="L3" s="1075"/>
      <c r="M3" s="1075"/>
      <c r="N3" s="1075"/>
      <c r="O3" s="1075"/>
      <c r="P3" s="1075"/>
      <c r="Q3" s="1069" t="s">
        <v>2</v>
      </c>
      <c r="R3" s="1070"/>
      <c r="S3" s="1070"/>
      <c r="T3" s="1070"/>
      <c r="U3" s="1070"/>
      <c r="V3" s="1070"/>
      <c r="W3" s="1070"/>
      <c r="X3" s="1071"/>
      <c r="Y3" s="1069" t="s">
        <v>3</v>
      </c>
      <c r="Z3" s="1070"/>
      <c r="AA3" s="1070"/>
      <c r="AB3" s="1070"/>
      <c r="AC3" s="1070"/>
      <c r="AD3" s="1070"/>
      <c r="AE3" s="1070"/>
      <c r="AF3" s="1070"/>
      <c r="AG3" s="1071"/>
      <c r="AH3" s="94"/>
      <c r="AI3" s="35"/>
      <c r="AJ3" s="36" t="s">
        <v>4</v>
      </c>
      <c r="AK3" s="36"/>
      <c r="AL3" s="36"/>
      <c r="AM3" s="36"/>
      <c r="AN3" s="36"/>
      <c r="AO3" s="36"/>
      <c r="AP3" s="36"/>
      <c r="AQ3" s="36"/>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c r="HR3" s="37"/>
      <c r="HS3" s="37"/>
      <c r="HT3" s="37"/>
      <c r="HU3" s="37"/>
      <c r="HV3" s="37"/>
      <c r="HW3" s="37"/>
      <c r="HX3" s="37"/>
      <c r="HY3" s="37"/>
      <c r="HZ3" s="37"/>
      <c r="IA3" s="37"/>
      <c r="IB3" s="37"/>
      <c r="IC3" s="37"/>
      <c r="ID3" s="37"/>
      <c r="IE3" s="37"/>
      <c r="IF3" s="37"/>
      <c r="IG3" s="37"/>
      <c r="IH3" s="37"/>
      <c r="II3" s="37"/>
      <c r="IJ3" s="37"/>
      <c r="IK3" s="37"/>
      <c r="IL3" s="37"/>
      <c r="IM3" s="37"/>
      <c r="IN3" s="37"/>
      <c r="IO3" s="37"/>
      <c r="IP3" s="37"/>
      <c r="IQ3" s="37"/>
      <c r="IR3" s="37"/>
      <c r="IS3" s="37"/>
      <c r="IT3" s="1050" t="s">
        <v>5</v>
      </c>
      <c r="IU3" s="1051"/>
      <c r="IV3" s="36"/>
      <c r="IW3" s="36"/>
      <c r="IX3" s="36"/>
      <c r="IY3" s="36"/>
      <c r="IZ3" s="36"/>
      <c r="JA3" s="36"/>
      <c r="JB3" s="36"/>
      <c r="JC3" s="36"/>
      <c r="JD3" s="38"/>
      <c r="JE3" s="1063" t="s">
        <v>6</v>
      </c>
      <c r="JF3" s="1064"/>
      <c r="JG3" s="1064"/>
      <c r="JH3" s="1064"/>
      <c r="JI3" s="1064"/>
      <c r="JJ3" s="1064"/>
      <c r="JK3" s="1064"/>
      <c r="JL3" s="1064"/>
      <c r="JM3" s="1064"/>
      <c r="JN3" s="1064"/>
      <c r="JO3" s="1064"/>
      <c r="JP3" s="1047" t="s">
        <v>79</v>
      </c>
      <c r="JQ3" s="214" t="s">
        <v>7</v>
      </c>
      <c r="JR3" s="1032" t="s">
        <v>394</v>
      </c>
      <c r="JS3" s="1031" t="s">
        <v>395</v>
      </c>
      <c r="JT3" s="1027" t="s">
        <v>396</v>
      </c>
      <c r="JU3" s="1029" t="s">
        <v>397</v>
      </c>
    </row>
    <row r="4" spans="1:281" s="39" customFormat="1" ht="15.95" customHeight="1" x14ac:dyDescent="0.4">
      <c r="A4" s="40"/>
      <c r="B4" s="40"/>
      <c r="C4" s="40"/>
      <c r="D4" s="40"/>
      <c r="E4" s="137"/>
      <c r="F4" s="41"/>
      <c r="G4" s="110"/>
      <c r="H4" s="1087"/>
      <c r="I4" s="42"/>
      <c r="J4" s="43"/>
      <c r="K4" s="1079" t="s">
        <v>8</v>
      </c>
      <c r="L4" s="1080"/>
      <c r="M4" s="1081"/>
      <c r="N4" s="1079" t="s">
        <v>9</v>
      </c>
      <c r="O4" s="1080"/>
      <c r="P4" s="1081"/>
      <c r="Q4" s="44"/>
      <c r="R4" s="44"/>
      <c r="S4" s="1076" t="s">
        <v>8</v>
      </c>
      <c r="T4" s="1077"/>
      <c r="U4" s="1078"/>
      <c r="V4" s="1089" t="s">
        <v>9</v>
      </c>
      <c r="W4" s="1090"/>
      <c r="X4" s="1091"/>
      <c r="Y4" s="45"/>
      <c r="Z4" s="45"/>
      <c r="AA4" s="1069" t="s">
        <v>8</v>
      </c>
      <c r="AB4" s="1070"/>
      <c r="AC4" s="1071"/>
      <c r="AD4" s="1072" t="s">
        <v>9</v>
      </c>
      <c r="AE4" s="1073"/>
      <c r="AF4" s="1074"/>
      <c r="AG4" s="1034" t="s">
        <v>10</v>
      </c>
      <c r="AH4" s="95"/>
      <c r="AI4" s="44"/>
      <c r="AJ4" s="46" t="s">
        <v>11</v>
      </c>
      <c r="AK4" s="47"/>
      <c r="AL4" s="47"/>
      <c r="AM4" s="47"/>
      <c r="AN4" s="47"/>
      <c r="AO4" s="47"/>
      <c r="AP4" s="47"/>
      <c r="AQ4" s="47"/>
      <c r="AR4" s="1044" t="s">
        <v>12</v>
      </c>
      <c r="AS4" s="1041"/>
      <c r="AT4" s="1041"/>
      <c r="AU4" s="1041"/>
      <c r="AV4" s="1041"/>
      <c r="AW4" s="1020" t="s">
        <v>13</v>
      </c>
      <c r="AX4" s="1021"/>
      <c r="AY4" s="1021"/>
      <c r="AZ4" s="1021"/>
      <c r="BA4" s="1021"/>
      <c r="BB4" s="1021"/>
      <c r="BC4" s="1021"/>
      <c r="BD4" s="1040"/>
      <c r="BE4" s="1020" t="s">
        <v>13</v>
      </c>
      <c r="BF4" s="1021"/>
      <c r="BG4" s="1021"/>
      <c r="BH4" s="1021"/>
      <c r="BI4" s="1021"/>
      <c r="BJ4" s="1021"/>
      <c r="BK4" s="1021"/>
      <c r="BL4" s="1056"/>
      <c r="BM4" s="1044" t="s">
        <v>12</v>
      </c>
      <c r="BN4" s="1041"/>
      <c r="BO4" s="1041"/>
      <c r="BP4" s="1041"/>
      <c r="BQ4" s="1041"/>
      <c r="BR4" s="1020" t="s">
        <v>13</v>
      </c>
      <c r="BS4" s="1021"/>
      <c r="BT4" s="1021"/>
      <c r="BU4" s="1021"/>
      <c r="BV4" s="1021"/>
      <c r="BW4" s="1021"/>
      <c r="BX4" s="1021"/>
      <c r="BY4" s="1040"/>
      <c r="BZ4" s="1020" t="s">
        <v>13</v>
      </c>
      <c r="CA4" s="1021"/>
      <c r="CB4" s="1021"/>
      <c r="CC4" s="1021"/>
      <c r="CD4" s="1021"/>
      <c r="CE4" s="1021"/>
      <c r="CF4" s="1021"/>
      <c r="CG4" s="1056"/>
      <c r="CH4" s="1044" t="s">
        <v>12</v>
      </c>
      <c r="CI4" s="1041"/>
      <c r="CJ4" s="1041"/>
      <c r="CK4" s="1041"/>
      <c r="CL4" s="1041"/>
      <c r="CM4" s="1020" t="s">
        <v>13</v>
      </c>
      <c r="CN4" s="1021"/>
      <c r="CO4" s="1021"/>
      <c r="CP4" s="1021"/>
      <c r="CQ4" s="1021"/>
      <c r="CR4" s="1021"/>
      <c r="CS4" s="1021"/>
      <c r="CT4" s="1040"/>
      <c r="CU4" s="1020" t="s">
        <v>13</v>
      </c>
      <c r="CV4" s="1021"/>
      <c r="CW4" s="1021"/>
      <c r="CX4" s="1021"/>
      <c r="CY4" s="1021"/>
      <c r="CZ4" s="1021"/>
      <c r="DA4" s="1021"/>
      <c r="DB4" s="1056"/>
      <c r="DC4" s="1044" t="s">
        <v>12</v>
      </c>
      <c r="DD4" s="1041"/>
      <c r="DE4" s="1041"/>
      <c r="DF4" s="1041"/>
      <c r="DG4" s="1041"/>
      <c r="DH4" s="1020" t="s">
        <v>13</v>
      </c>
      <c r="DI4" s="1021"/>
      <c r="DJ4" s="1021"/>
      <c r="DK4" s="1021"/>
      <c r="DL4" s="1021"/>
      <c r="DM4" s="1021"/>
      <c r="DN4" s="1021"/>
      <c r="DO4" s="1040"/>
      <c r="DP4" s="1020" t="s">
        <v>13</v>
      </c>
      <c r="DQ4" s="1021"/>
      <c r="DR4" s="1021"/>
      <c r="DS4" s="1021"/>
      <c r="DT4" s="1021"/>
      <c r="DU4" s="1021"/>
      <c r="DV4" s="1021"/>
      <c r="DW4" s="1056"/>
      <c r="DX4" s="1044" t="s">
        <v>12</v>
      </c>
      <c r="DY4" s="1041"/>
      <c r="DZ4" s="1041"/>
      <c r="EA4" s="1041"/>
      <c r="EB4" s="1041"/>
      <c r="EC4" s="1020" t="s">
        <v>13</v>
      </c>
      <c r="ED4" s="1021"/>
      <c r="EE4" s="1021"/>
      <c r="EF4" s="1021"/>
      <c r="EG4" s="1021"/>
      <c r="EH4" s="1021"/>
      <c r="EI4" s="1021"/>
      <c r="EJ4" s="1040"/>
      <c r="EK4" s="1020" t="s">
        <v>13</v>
      </c>
      <c r="EL4" s="1021"/>
      <c r="EM4" s="1021"/>
      <c r="EN4" s="1021"/>
      <c r="EO4" s="1021"/>
      <c r="EP4" s="1021"/>
      <c r="EQ4" s="1021"/>
      <c r="ER4" s="1056"/>
      <c r="ES4" s="1044" t="s">
        <v>12</v>
      </c>
      <c r="ET4" s="1041"/>
      <c r="EU4" s="1041"/>
      <c r="EV4" s="1041"/>
      <c r="EW4" s="1020"/>
      <c r="EX4" s="1020" t="s">
        <v>13</v>
      </c>
      <c r="EY4" s="1021"/>
      <c r="EZ4" s="1021"/>
      <c r="FA4" s="1021"/>
      <c r="FB4" s="1021"/>
      <c r="FC4" s="1021"/>
      <c r="FD4" s="1021"/>
      <c r="FE4" s="1040"/>
      <c r="FF4" s="1021" t="s">
        <v>13</v>
      </c>
      <c r="FG4" s="1021"/>
      <c r="FH4" s="1021"/>
      <c r="FI4" s="1021"/>
      <c r="FJ4" s="1021"/>
      <c r="FK4" s="1021"/>
      <c r="FL4" s="1021"/>
      <c r="FM4" s="1021"/>
      <c r="FN4" s="1044" t="s">
        <v>12</v>
      </c>
      <c r="FO4" s="1041"/>
      <c r="FP4" s="1041"/>
      <c r="FQ4" s="1041"/>
      <c r="FR4" s="1062"/>
      <c r="FS4" s="1021" t="s">
        <v>13</v>
      </c>
      <c r="FT4" s="1021"/>
      <c r="FU4" s="1021"/>
      <c r="FV4" s="1021"/>
      <c r="FW4" s="1021"/>
      <c r="FX4" s="1021"/>
      <c r="FY4" s="1021"/>
      <c r="FZ4" s="1021"/>
      <c r="GA4" s="1020" t="s">
        <v>13</v>
      </c>
      <c r="GB4" s="1021"/>
      <c r="GC4" s="1021"/>
      <c r="GD4" s="1021"/>
      <c r="GE4" s="1021"/>
      <c r="GF4" s="1021"/>
      <c r="GG4" s="1021"/>
      <c r="GH4" s="1056"/>
      <c r="GI4" s="1040" t="s">
        <v>12</v>
      </c>
      <c r="GJ4" s="1041"/>
      <c r="GK4" s="1041"/>
      <c r="GL4" s="1041"/>
      <c r="GM4" s="1041"/>
      <c r="GN4" s="1020" t="s">
        <v>13</v>
      </c>
      <c r="GO4" s="1021"/>
      <c r="GP4" s="1021"/>
      <c r="GQ4" s="1021"/>
      <c r="GR4" s="1021"/>
      <c r="GS4" s="1021"/>
      <c r="GT4" s="1021"/>
      <c r="GU4" s="1021"/>
      <c r="GV4" s="1020" t="s">
        <v>13</v>
      </c>
      <c r="GW4" s="1021"/>
      <c r="GX4" s="1021"/>
      <c r="GY4" s="1021"/>
      <c r="GZ4" s="1021"/>
      <c r="HA4" s="1021"/>
      <c r="HB4" s="1021"/>
      <c r="HC4" s="1021"/>
      <c r="HD4" s="1044" t="s">
        <v>12</v>
      </c>
      <c r="HE4" s="1041"/>
      <c r="HF4" s="1041"/>
      <c r="HG4" s="1041"/>
      <c r="HH4" s="1041"/>
      <c r="HI4" s="1021" t="s">
        <v>13</v>
      </c>
      <c r="HJ4" s="1021"/>
      <c r="HK4" s="1021"/>
      <c r="HL4" s="1021"/>
      <c r="HM4" s="1021"/>
      <c r="HN4" s="1021"/>
      <c r="HO4" s="1021"/>
      <c r="HP4" s="1021"/>
      <c r="HQ4" s="1020" t="s">
        <v>13</v>
      </c>
      <c r="HR4" s="1021"/>
      <c r="HS4" s="1021"/>
      <c r="HT4" s="1021"/>
      <c r="HU4" s="1021"/>
      <c r="HV4" s="1021"/>
      <c r="HW4" s="1021"/>
      <c r="HX4" s="1021"/>
      <c r="HY4" s="1044" t="s">
        <v>12</v>
      </c>
      <c r="HZ4" s="1041"/>
      <c r="IA4" s="1041"/>
      <c r="IB4" s="1041"/>
      <c r="IC4" s="1041"/>
      <c r="ID4" s="1021" t="s">
        <v>13</v>
      </c>
      <c r="IE4" s="1021"/>
      <c r="IF4" s="1021"/>
      <c r="IG4" s="1021"/>
      <c r="IH4" s="1021"/>
      <c r="II4" s="1021"/>
      <c r="IJ4" s="1021"/>
      <c r="IK4" s="1021"/>
      <c r="IL4" s="1020" t="s">
        <v>13</v>
      </c>
      <c r="IM4" s="1021"/>
      <c r="IN4" s="1021"/>
      <c r="IO4" s="1021"/>
      <c r="IP4" s="1021"/>
      <c r="IQ4" s="1021"/>
      <c r="IR4" s="1021"/>
      <c r="IS4" s="1056"/>
      <c r="IT4" s="1052"/>
      <c r="IU4" s="1053"/>
      <c r="IV4" s="1083" t="s">
        <v>14</v>
      </c>
      <c r="IW4" s="1082" t="s">
        <v>15</v>
      </c>
      <c r="IX4" s="1082"/>
      <c r="IY4" s="1082"/>
      <c r="IZ4" s="1082"/>
      <c r="JA4" s="1082"/>
      <c r="JB4" s="1082"/>
      <c r="JC4" s="1082"/>
      <c r="JD4" s="1082"/>
      <c r="JE4" s="1065" t="s">
        <v>16</v>
      </c>
      <c r="JF4" s="1065" t="s">
        <v>17</v>
      </c>
      <c r="JG4" s="1065" t="s">
        <v>18</v>
      </c>
      <c r="JH4" s="1065" t="s">
        <v>19</v>
      </c>
      <c r="JI4" s="1065" t="s">
        <v>20</v>
      </c>
      <c r="JJ4" s="1065" t="s">
        <v>21</v>
      </c>
      <c r="JK4" s="1065" t="s">
        <v>22</v>
      </c>
      <c r="JL4" s="1065" t="s">
        <v>23</v>
      </c>
      <c r="JM4" s="1066" t="s">
        <v>24</v>
      </c>
      <c r="JN4" s="1065" t="s">
        <v>25</v>
      </c>
      <c r="JO4" s="1065" t="s">
        <v>26</v>
      </c>
      <c r="JP4" s="1059"/>
      <c r="JQ4" s="215"/>
      <c r="JR4" s="1033"/>
      <c r="JS4" s="1028"/>
      <c r="JT4" s="1028"/>
      <c r="JU4" s="1030"/>
    </row>
    <row r="5" spans="1:281" s="39" customFormat="1" ht="15.95" customHeight="1" x14ac:dyDescent="0.4">
      <c r="A5" s="40"/>
      <c r="B5" s="40"/>
      <c r="C5" s="40"/>
      <c r="D5" s="40"/>
      <c r="E5" s="137"/>
      <c r="F5" s="41"/>
      <c r="G5" s="110"/>
      <c r="H5" s="1087"/>
      <c r="I5" s="42"/>
      <c r="J5" s="48"/>
      <c r="K5" s="48"/>
      <c r="L5" s="49"/>
      <c r="M5" s="48"/>
      <c r="N5" s="48"/>
      <c r="O5" s="42"/>
      <c r="P5" s="50"/>
      <c r="Q5" s="44"/>
      <c r="R5" s="44"/>
      <c r="S5" s="51"/>
      <c r="T5" s="51"/>
      <c r="U5" s="51"/>
      <c r="V5" s="44"/>
      <c r="W5" s="52"/>
      <c r="X5" s="53"/>
      <c r="Y5" s="54"/>
      <c r="Z5" s="54"/>
      <c r="AA5" s="54"/>
      <c r="AB5" s="55"/>
      <c r="AC5" s="54"/>
      <c r="AD5" s="54"/>
      <c r="AE5" s="54"/>
      <c r="AF5" s="54"/>
      <c r="AG5" s="1092"/>
      <c r="AH5" s="95"/>
      <c r="AI5" s="56"/>
      <c r="AJ5" s="1069" t="s">
        <v>27</v>
      </c>
      <c r="AK5" s="1070"/>
      <c r="AL5" s="1070"/>
      <c r="AM5" s="1070"/>
      <c r="AN5" s="1070"/>
      <c r="AO5" s="1070"/>
      <c r="AP5" s="1070"/>
      <c r="AQ5" s="1070"/>
      <c r="AR5" s="1045" t="s">
        <v>28</v>
      </c>
      <c r="AS5" s="1034" t="s">
        <v>404</v>
      </c>
      <c r="AT5" s="1034" t="s">
        <v>393</v>
      </c>
      <c r="AU5" s="1060" t="s">
        <v>31</v>
      </c>
      <c r="AV5" s="1061"/>
      <c r="AW5" s="1034" t="s">
        <v>28</v>
      </c>
      <c r="AX5" s="1034" t="s">
        <v>29</v>
      </c>
      <c r="AY5" s="1036" t="s">
        <v>32</v>
      </c>
      <c r="AZ5" s="1060" t="s">
        <v>33</v>
      </c>
      <c r="BA5" s="1060"/>
      <c r="BB5" s="1061"/>
      <c r="BC5" s="1042" t="s">
        <v>34</v>
      </c>
      <c r="BD5" s="1061"/>
      <c r="BE5" s="1034" t="s">
        <v>28</v>
      </c>
      <c r="BF5" s="1034" t="s">
        <v>29</v>
      </c>
      <c r="BG5" s="1036" t="s">
        <v>32</v>
      </c>
      <c r="BH5" s="1060" t="s">
        <v>33</v>
      </c>
      <c r="BI5" s="1060"/>
      <c r="BJ5" s="1061"/>
      <c r="BK5" s="1042" t="s">
        <v>35</v>
      </c>
      <c r="BL5" s="1043"/>
      <c r="BM5" s="1045" t="s">
        <v>36</v>
      </c>
      <c r="BN5" s="1034" t="s">
        <v>37</v>
      </c>
      <c r="BO5" s="1047" t="s">
        <v>393</v>
      </c>
      <c r="BP5" s="1060" t="s">
        <v>31</v>
      </c>
      <c r="BQ5" s="1061"/>
      <c r="BR5" s="1034" t="s">
        <v>36</v>
      </c>
      <c r="BS5" s="1034" t="s">
        <v>37</v>
      </c>
      <c r="BT5" s="1036" t="s">
        <v>32</v>
      </c>
      <c r="BU5" s="1037" t="s">
        <v>33</v>
      </c>
      <c r="BV5" s="1037"/>
      <c r="BW5" s="1038"/>
      <c r="BX5" s="1039" t="s">
        <v>35</v>
      </c>
      <c r="BY5" s="1038"/>
      <c r="BZ5" s="1034" t="s">
        <v>36</v>
      </c>
      <c r="CA5" s="1034" t="s">
        <v>37</v>
      </c>
      <c r="CB5" s="1036" t="s">
        <v>32</v>
      </c>
      <c r="CC5" s="1037" t="s">
        <v>33</v>
      </c>
      <c r="CD5" s="1037"/>
      <c r="CE5" s="1038"/>
      <c r="CF5" s="1039" t="s">
        <v>35</v>
      </c>
      <c r="CG5" s="1057"/>
      <c r="CH5" s="1045" t="s">
        <v>38</v>
      </c>
      <c r="CI5" s="1034" t="s">
        <v>39</v>
      </c>
      <c r="CJ5" s="1047" t="s">
        <v>393</v>
      </c>
      <c r="CK5" s="1037" t="s">
        <v>31</v>
      </c>
      <c r="CL5" s="1038"/>
      <c r="CM5" s="1034" t="s">
        <v>38</v>
      </c>
      <c r="CN5" s="1034" t="s">
        <v>39</v>
      </c>
      <c r="CO5" s="1036" t="s">
        <v>32</v>
      </c>
      <c r="CP5" s="1037" t="s">
        <v>33</v>
      </c>
      <c r="CQ5" s="1037"/>
      <c r="CR5" s="1038"/>
      <c r="CS5" s="1039" t="s">
        <v>35</v>
      </c>
      <c r="CT5" s="1038"/>
      <c r="CU5" s="1034" t="s">
        <v>38</v>
      </c>
      <c r="CV5" s="1034" t="s">
        <v>39</v>
      </c>
      <c r="CW5" s="1036" t="s">
        <v>32</v>
      </c>
      <c r="CX5" s="1037" t="s">
        <v>33</v>
      </c>
      <c r="CY5" s="1037"/>
      <c r="CZ5" s="1038"/>
      <c r="DA5" s="1039" t="s">
        <v>35</v>
      </c>
      <c r="DB5" s="1057"/>
      <c r="DC5" s="1045" t="s">
        <v>40</v>
      </c>
      <c r="DD5" s="1034" t="s">
        <v>41</v>
      </c>
      <c r="DE5" s="1047" t="s">
        <v>393</v>
      </c>
      <c r="DF5" s="1037" t="s">
        <v>31</v>
      </c>
      <c r="DG5" s="1038"/>
      <c r="DH5" s="1034" t="s">
        <v>40</v>
      </c>
      <c r="DI5" s="1034" t="s">
        <v>41</v>
      </c>
      <c r="DJ5" s="1036" t="s">
        <v>32</v>
      </c>
      <c r="DK5" s="1037" t="s">
        <v>33</v>
      </c>
      <c r="DL5" s="1037"/>
      <c r="DM5" s="1038"/>
      <c r="DN5" s="1039" t="s">
        <v>35</v>
      </c>
      <c r="DO5" s="1038"/>
      <c r="DP5" s="1034" t="s">
        <v>40</v>
      </c>
      <c r="DQ5" s="1034" t="s">
        <v>41</v>
      </c>
      <c r="DR5" s="1036" t="s">
        <v>32</v>
      </c>
      <c r="DS5" s="1037" t="s">
        <v>33</v>
      </c>
      <c r="DT5" s="1037"/>
      <c r="DU5" s="1038"/>
      <c r="DV5" s="1039" t="s">
        <v>35</v>
      </c>
      <c r="DW5" s="1057"/>
      <c r="DX5" s="1045" t="s">
        <v>42</v>
      </c>
      <c r="DY5" s="1047" t="s">
        <v>393</v>
      </c>
      <c r="DZ5" s="1024" t="s">
        <v>30</v>
      </c>
      <c r="EA5" s="1037" t="s">
        <v>31</v>
      </c>
      <c r="EB5" s="1038"/>
      <c r="EC5" s="1034" t="s">
        <v>42</v>
      </c>
      <c r="ED5" s="1034" t="s">
        <v>43</v>
      </c>
      <c r="EE5" s="1036" t="s">
        <v>32</v>
      </c>
      <c r="EF5" s="1037" t="s">
        <v>33</v>
      </c>
      <c r="EG5" s="1037"/>
      <c r="EH5" s="1038"/>
      <c r="EI5" s="1039" t="s">
        <v>35</v>
      </c>
      <c r="EJ5" s="1038"/>
      <c r="EK5" s="1034" t="s">
        <v>42</v>
      </c>
      <c r="EL5" s="1034" t="s">
        <v>43</v>
      </c>
      <c r="EM5" s="1036" t="s">
        <v>32</v>
      </c>
      <c r="EN5" s="1037" t="s">
        <v>33</v>
      </c>
      <c r="EO5" s="1037"/>
      <c r="EP5" s="1038"/>
      <c r="EQ5" s="1039" t="s">
        <v>35</v>
      </c>
      <c r="ER5" s="1057"/>
      <c r="ES5" s="1045" t="s">
        <v>44</v>
      </c>
      <c r="ET5" s="1034" t="s">
        <v>45</v>
      </c>
      <c r="EU5" s="1047" t="s">
        <v>393</v>
      </c>
      <c r="EV5" s="1037" t="s">
        <v>31</v>
      </c>
      <c r="EW5" s="1037"/>
      <c r="EX5" s="1034" t="s">
        <v>44</v>
      </c>
      <c r="EY5" s="1034" t="s">
        <v>45</v>
      </c>
      <c r="EZ5" s="1036" t="s">
        <v>32</v>
      </c>
      <c r="FA5" s="1037" t="s">
        <v>33</v>
      </c>
      <c r="FB5" s="1037"/>
      <c r="FC5" s="1038"/>
      <c r="FD5" s="1039" t="s">
        <v>35</v>
      </c>
      <c r="FE5" s="1038"/>
      <c r="FF5" s="1022" t="s">
        <v>44</v>
      </c>
      <c r="FG5" s="1034" t="s">
        <v>45</v>
      </c>
      <c r="FH5" s="1036" t="s">
        <v>32</v>
      </c>
      <c r="FI5" s="1037" t="s">
        <v>33</v>
      </c>
      <c r="FJ5" s="1037"/>
      <c r="FK5" s="1038"/>
      <c r="FL5" s="1039" t="s">
        <v>35</v>
      </c>
      <c r="FM5" s="1037"/>
      <c r="FN5" s="1045" t="s">
        <v>46</v>
      </c>
      <c r="FO5" s="1034" t="s">
        <v>47</v>
      </c>
      <c r="FP5" s="1047" t="s">
        <v>393</v>
      </c>
      <c r="FQ5" s="1049" t="s">
        <v>31</v>
      </c>
      <c r="FR5" s="1058"/>
      <c r="FS5" s="1022" t="s">
        <v>46</v>
      </c>
      <c r="FT5" s="1034" t="s">
        <v>47</v>
      </c>
      <c r="FU5" s="1036" t="s">
        <v>32</v>
      </c>
      <c r="FV5" s="1037" t="s">
        <v>33</v>
      </c>
      <c r="FW5" s="1037"/>
      <c r="FX5" s="1038"/>
      <c r="FY5" s="1039" t="s">
        <v>35</v>
      </c>
      <c r="FZ5" s="1037"/>
      <c r="GA5" s="1034" t="s">
        <v>46</v>
      </c>
      <c r="GB5" s="1034" t="s">
        <v>47</v>
      </c>
      <c r="GC5" s="1036" t="s">
        <v>32</v>
      </c>
      <c r="GD5" s="1037" t="s">
        <v>33</v>
      </c>
      <c r="GE5" s="1037"/>
      <c r="GF5" s="1038"/>
      <c r="GG5" s="1039" t="s">
        <v>35</v>
      </c>
      <c r="GH5" s="1057"/>
      <c r="GI5" s="1022" t="s">
        <v>48</v>
      </c>
      <c r="GJ5" s="1024" t="s">
        <v>49</v>
      </c>
      <c r="GK5" s="1047" t="s">
        <v>393</v>
      </c>
      <c r="GL5" s="1037" t="s">
        <v>31</v>
      </c>
      <c r="GM5" s="1038"/>
      <c r="GN5" s="1022" t="s">
        <v>48</v>
      </c>
      <c r="GO5" s="1034" t="s">
        <v>49</v>
      </c>
      <c r="GP5" s="1036" t="s">
        <v>32</v>
      </c>
      <c r="GQ5" s="1037" t="s">
        <v>33</v>
      </c>
      <c r="GR5" s="1037"/>
      <c r="GS5" s="1038"/>
      <c r="GT5" s="1039" t="s">
        <v>35</v>
      </c>
      <c r="GU5" s="1037"/>
      <c r="GV5" s="1034" t="s">
        <v>48</v>
      </c>
      <c r="GW5" s="1034" t="s">
        <v>49</v>
      </c>
      <c r="GX5" s="1036" t="s">
        <v>32</v>
      </c>
      <c r="GY5" s="1037" t="s">
        <v>33</v>
      </c>
      <c r="GZ5" s="1037"/>
      <c r="HA5" s="1038"/>
      <c r="HB5" s="1039" t="s">
        <v>35</v>
      </c>
      <c r="HC5" s="1037"/>
      <c r="HD5" s="1045" t="s">
        <v>50</v>
      </c>
      <c r="HE5" s="1034" t="s">
        <v>51</v>
      </c>
      <c r="HF5" s="1047" t="s">
        <v>393</v>
      </c>
      <c r="HG5" s="1049" t="s">
        <v>31</v>
      </c>
      <c r="HH5" s="1049"/>
      <c r="HI5" s="1022" t="s">
        <v>50</v>
      </c>
      <c r="HJ5" s="1034" t="s">
        <v>51</v>
      </c>
      <c r="HK5" s="1036" t="s">
        <v>32</v>
      </c>
      <c r="HL5" s="1037" t="s">
        <v>33</v>
      </c>
      <c r="HM5" s="1037"/>
      <c r="HN5" s="1038"/>
      <c r="HO5" s="1039" t="s">
        <v>35</v>
      </c>
      <c r="HP5" s="1037"/>
      <c r="HQ5" s="1034" t="s">
        <v>50</v>
      </c>
      <c r="HR5" s="1034" t="s">
        <v>51</v>
      </c>
      <c r="HS5" s="1036" t="s">
        <v>32</v>
      </c>
      <c r="HT5" s="1037" t="s">
        <v>33</v>
      </c>
      <c r="HU5" s="1037"/>
      <c r="HV5" s="1038"/>
      <c r="HW5" s="1039" t="s">
        <v>35</v>
      </c>
      <c r="HX5" s="1037"/>
      <c r="HY5" s="1045" t="s">
        <v>52</v>
      </c>
      <c r="HZ5" s="1034" t="s">
        <v>53</v>
      </c>
      <c r="IA5" s="1047" t="s">
        <v>393</v>
      </c>
      <c r="IB5" s="1049" t="s">
        <v>31</v>
      </c>
      <c r="IC5" s="1049"/>
      <c r="ID5" s="1022" t="s">
        <v>52</v>
      </c>
      <c r="IE5" s="1034" t="s">
        <v>53</v>
      </c>
      <c r="IF5" s="1036" t="s">
        <v>32</v>
      </c>
      <c r="IG5" s="1037" t="s">
        <v>33</v>
      </c>
      <c r="IH5" s="1037"/>
      <c r="II5" s="1038"/>
      <c r="IJ5" s="1039" t="s">
        <v>35</v>
      </c>
      <c r="IK5" s="1037"/>
      <c r="IL5" s="1034" t="s">
        <v>52</v>
      </c>
      <c r="IM5" s="1034" t="s">
        <v>53</v>
      </c>
      <c r="IN5" s="1036" t="s">
        <v>32</v>
      </c>
      <c r="IO5" s="1060" t="s">
        <v>33</v>
      </c>
      <c r="IP5" s="1060"/>
      <c r="IQ5" s="1061"/>
      <c r="IR5" s="1042" t="s">
        <v>35</v>
      </c>
      <c r="IS5" s="1043"/>
      <c r="IT5" s="1054"/>
      <c r="IU5" s="1055"/>
      <c r="IV5" s="1083"/>
      <c r="IW5" s="1068" t="s">
        <v>311</v>
      </c>
      <c r="IX5" s="1068"/>
      <c r="IY5" s="1068" t="s">
        <v>312</v>
      </c>
      <c r="IZ5" s="1068"/>
      <c r="JA5" s="1068" t="s">
        <v>313</v>
      </c>
      <c r="JB5" s="1068"/>
      <c r="JC5" s="1068" t="s">
        <v>314</v>
      </c>
      <c r="JD5" s="1068"/>
      <c r="JE5" s="1065"/>
      <c r="JF5" s="1065"/>
      <c r="JG5" s="1065"/>
      <c r="JH5" s="1065"/>
      <c r="JI5" s="1065"/>
      <c r="JJ5" s="1065"/>
      <c r="JK5" s="1065"/>
      <c r="JL5" s="1065"/>
      <c r="JM5" s="1067"/>
      <c r="JN5" s="1065"/>
      <c r="JO5" s="1065"/>
      <c r="JP5" s="1059"/>
      <c r="JQ5" s="216"/>
      <c r="JR5" s="1033"/>
      <c r="JS5" s="1028"/>
      <c r="JT5" s="1028"/>
      <c r="JU5" s="1030"/>
    </row>
    <row r="6" spans="1:281" s="39" customFormat="1" ht="48.75" customHeight="1" x14ac:dyDescent="0.4">
      <c r="A6" s="57" t="s">
        <v>54</v>
      </c>
      <c r="B6" s="58" t="s">
        <v>290</v>
      </c>
      <c r="C6" s="57" t="s">
        <v>375</v>
      </c>
      <c r="D6" s="58" t="s">
        <v>291</v>
      </c>
      <c r="E6" s="138" t="s">
        <v>55</v>
      </c>
      <c r="F6" s="108" t="s">
        <v>56</v>
      </c>
      <c r="G6" s="102" t="s">
        <v>57</v>
      </c>
      <c r="H6" s="1088"/>
      <c r="I6" s="42" t="s">
        <v>58</v>
      </c>
      <c r="J6" s="59" t="s">
        <v>59</v>
      </c>
      <c r="K6" s="59" t="s">
        <v>60</v>
      </c>
      <c r="L6" s="42" t="s">
        <v>61</v>
      </c>
      <c r="M6" s="59" t="s">
        <v>62</v>
      </c>
      <c r="N6" s="59" t="s">
        <v>63</v>
      </c>
      <c r="O6" s="42" t="s">
        <v>64</v>
      </c>
      <c r="P6" s="60" t="s">
        <v>65</v>
      </c>
      <c r="Q6" s="61" t="s">
        <v>66</v>
      </c>
      <c r="R6" s="61" t="s">
        <v>59</v>
      </c>
      <c r="S6" s="53" t="s">
        <v>60</v>
      </c>
      <c r="T6" s="62" t="s">
        <v>67</v>
      </c>
      <c r="U6" s="51" t="s">
        <v>62</v>
      </c>
      <c r="V6" s="61" t="s">
        <v>63</v>
      </c>
      <c r="W6" s="52" t="s">
        <v>64</v>
      </c>
      <c r="X6" s="63" t="s">
        <v>65</v>
      </c>
      <c r="Y6" s="64" t="s">
        <v>58</v>
      </c>
      <c r="Z6" s="65" t="s">
        <v>59</v>
      </c>
      <c r="AA6" s="65" t="s">
        <v>60</v>
      </c>
      <c r="AB6" s="64" t="s">
        <v>61</v>
      </c>
      <c r="AC6" s="65" t="s">
        <v>62</v>
      </c>
      <c r="AD6" s="66" t="s">
        <v>68</v>
      </c>
      <c r="AE6" s="66" t="s">
        <v>64</v>
      </c>
      <c r="AF6" s="66" t="s">
        <v>69</v>
      </c>
      <c r="AG6" s="1035"/>
      <c r="AH6" s="96" t="s">
        <v>70</v>
      </c>
      <c r="AI6" s="62" t="s">
        <v>284</v>
      </c>
      <c r="AJ6" s="67" t="s">
        <v>294</v>
      </c>
      <c r="AK6" s="67" t="s">
        <v>295</v>
      </c>
      <c r="AL6" s="67" t="s">
        <v>296</v>
      </c>
      <c r="AM6" s="67" t="s">
        <v>297</v>
      </c>
      <c r="AN6" s="67" t="s">
        <v>298</v>
      </c>
      <c r="AO6" s="67" t="s">
        <v>299</v>
      </c>
      <c r="AP6" s="67" t="s">
        <v>300</v>
      </c>
      <c r="AQ6" s="68" t="s">
        <v>301</v>
      </c>
      <c r="AR6" s="1046"/>
      <c r="AS6" s="1035"/>
      <c r="AT6" s="1035"/>
      <c r="AU6" s="69" t="s">
        <v>72</v>
      </c>
      <c r="AV6" s="70" t="s">
        <v>73</v>
      </c>
      <c r="AW6" s="1035"/>
      <c r="AX6" s="1035"/>
      <c r="AY6" s="1036"/>
      <c r="AZ6" s="71" t="s">
        <v>74</v>
      </c>
      <c r="BA6" s="69" t="s">
        <v>72</v>
      </c>
      <c r="BB6" s="70" t="s">
        <v>73</v>
      </c>
      <c r="BC6" s="69" t="s">
        <v>72</v>
      </c>
      <c r="BD6" s="70" t="s">
        <v>73</v>
      </c>
      <c r="BE6" s="1035"/>
      <c r="BF6" s="1035"/>
      <c r="BG6" s="1036"/>
      <c r="BH6" s="71" t="s">
        <v>74</v>
      </c>
      <c r="BI6" s="69" t="s">
        <v>72</v>
      </c>
      <c r="BJ6" s="70" t="s">
        <v>73</v>
      </c>
      <c r="BK6" s="69" t="s">
        <v>72</v>
      </c>
      <c r="BL6" s="72" t="s">
        <v>73</v>
      </c>
      <c r="BM6" s="1046"/>
      <c r="BN6" s="1035"/>
      <c r="BO6" s="1048"/>
      <c r="BP6" s="69" t="s">
        <v>72</v>
      </c>
      <c r="BQ6" s="70" t="s">
        <v>73</v>
      </c>
      <c r="BR6" s="1035"/>
      <c r="BS6" s="1035"/>
      <c r="BT6" s="1036"/>
      <c r="BU6" s="79" t="s">
        <v>74</v>
      </c>
      <c r="BV6" s="80" t="s">
        <v>72</v>
      </c>
      <c r="BW6" s="81" t="s">
        <v>73</v>
      </c>
      <c r="BX6" s="80" t="s">
        <v>72</v>
      </c>
      <c r="BY6" s="81" t="s">
        <v>73</v>
      </c>
      <c r="BZ6" s="1035"/>
      <c r="CA6" s="1035"/>
      <c r="CB6" s="1036"/>
      <c r="CC6" s="79" t="s">
        <v>74</v>
      </c>
      <c r="CD6" s="80" t="s">
        <v>72</v>
      </c>
      <c r="CE6" s="81" t="s">
        <v>73</v>
      </c>
      <c r="CF6" s="80" t="s">
        <v>72</v>
      </c>
      <c r="CG6" s="82" t="s">
        <v>73</v>
      </c>
      <c r="CH6" s="1046"/>
      <c r="CI6" s="1035"/>
      <c r="CJ6" s="1048"/>
      <c r="CK6" s="80" t="s">
        <v>72</v>
      </c>
      <c r="CL6" s="81" t="s">
        <v>73</v>
      </c>
      <c r="CM6" s="1035"/>
      <c r="CN6" s="1035"/>
      <c r="CO6" s="1036"/>
      <c r="CP6" s="79" t="s">
        <v>74</v>
      </c>
      <c r="CQ6" s="80" t="s">
        <v>72</v>
      </c>
      <c r="CR6" s="81" t="s">
        <v>73</v>
      </c>
      <c r="CS6" s="80" t="s">
        <v>72</v>
      </c>
      <c r="CT6" s="81" t="s">
        <v>73</v>
      </c>
      <c r="CU6" s="1035"/>
      <c r="CV6" s="1035"/>
      <c r="CW6" s="1036"/>
      <c r="CX6" s="79" t="s">
        <v>74</v>
      </c>
      <c r="CY6" s="80" t="s">
        <v>72</v>
      </c>
      <c r="CZ6" s="81" t="s">
        <v>73</v>
      </c>
      <c r="DA6" s="80" t="s">
        <v>72</v>
      </c>
      <c r="DB6" s="82" t="s">
        <v>73</v>
      </c>
      <c r="DC6" s="1046"/>
      <c r="DD6" s="1035"/>
      <c r="DE6" s="1048"/>
      <c r="DF6" s="80" t="s">
        <v>72</v>
      </c>
      <c r="DG6" s="81" t="s">
        <v>73</v>
      </c>
      <c r="DH6" s="1035"/>
      <c r="DI6" s="1035"/>
      <c r="DJ6" s="1036"/>
      <c r="DK6" s="79" t="s">
        <v>74</v>
      </c>
      <c r="DL6" s="80" t="s">
        <v>72</v>
      </c>
      <c r="DM6" s="81" t="s">
        <v>73</v>
      </c>
      <c r="DN6" s="80" t="s">
        <v>72</v>
      </c>
      <c r="DO6" s="81" t="s">
        <v>73</v>
      </c>
      <c r="DP6" s="1035"/>
      <c r="DQ6" s="1035"/>
      <c r="DR6" s="1036"/>
      <c r="DS6" s="79" t="s">
        <v>74</v>
      </c>
      <c r="DT6" s="80" t="s">
        <v>72</v>
      </c>
      <c r="DU6" s="81" t="s">
        <v>73</v>
      </c>
      <c r="DV6" s="80" t="s">
        <v>72</v>
      </c>
      <c r="DW6" s="82" t="s">
        <v>73</v>
      </c>
      <c r="DX6" s="1046"/>
      <c r="DY6" s="1048"/>
      <c r="DZ6" s="1025"/>
      <c r="EA6" s="80" t="s">
        <v>72</v>
      </c>
      <c r="EB6" s="81" t="s">
        <v>73</v>
      </c>
      <c r="EC6" s="1035"/>
      <c r="ED6" s="1035"/>
      <c r="EE6" s="1036"/>
      <c r="EF6" s="79" t="s">
        <v>74</v>
      </c>
      <c r="EG6" s="80" t="s">
        <v>72</v>
      </c>
      <c r="EH6" s="81" t="s">
        <v>73</v>
      </c>
      <c r="EI6" s="80" t="s">
        <v>72</v>
      </c>
      <c r="EJ6" s="81" t="s">
        <v>73</v>
      </c>
      <c r="EK6" s="1035"/>
      <c r="EL6" s="1035"/>
      <c r="EM6" s="1036"/>
      <c r="EN6" s="79" t="s">
        <v>74</v>
      </c>
      <c r="EO6" s="80" t="s">
        <v>72</v>
      </c>
      <c r="EP6" s="81" t="s">
        <v>73</v>
      </c>
      <c r="EQ6" s="80" t="s">
        <v>72</v>
      </c>
      <c r="ER6" s="82" t="s">
        <v>73</v>
      </c>
      <c r="ES6" s="1046"/>
      <c r="ET6" s="1035"/>
      <c r="EU6" s="1048"/>
      <c r="EV6" s="80" t="s">
        <v>72</v>
      </c>
      <c r="EW6" s="208" t="s">
        <v>73</v>
      </c>
      <c r="EX6" s="1035"/>
      <c r="EY6" s="1035"/>
      <c r="EZ6" s="1036"/>
      <c r="FA6" s="79" t="s">
        <v>74</v>
      </c>
      <c r="FB6" s="80" t="s">
        <v>72</v>
      </c>
      <c r="FC6" s="81" t="s">
        <v>73</v>
      </c>
      <c r="FD6" s="80" t="s">
        <v>72</v>
      </c>
      <c r="FE6" s="81" t="s">
        <v>73</v>
      </c>
      <c r="FF6" s="1023"/>
      <c r="FG6" s="1035"/>
      <c r="FH6" s="1036"/>
      <c r="FI6" s="79" t="s">
        <v>74</v>
      </c>
      <c r="FJ6" s="80" t="s">
        <v>72</v>
      </c>
      <c r="FK6" s="81" t="s">
        <v>73</v>
      </c>
      <c r="FL6" s="80" t="s">
        <v>72</v>
      </c>
      <c r="FM6" s="208" t="s">
        <v>73</v>
      </c>
      <c r="FN6" s="1046"/>
      <c r="FO6" s="1035"/>
      <c r="FP6" s="1048"/>
      <c r="FQ6" s="80" t="s">
        <v>72</v>
      </c>
      <c r="FR6" s="82" t="s">
        <v>73</v>
      </c>
      <c r="FS6" s="1023"/>
      <c r="FT6" s="1035"/>
      <c r="FU6" s="1036"/>
      <c r="FV6" s="79" t="s">
        <v>74</v>
      </c>
      <c r="FW6" s="80" t="s">
        <v>72</v>
      </c>
      <c r="FX6" s="81" t="s">
        <v>73</v>
      </c>
      <c r="FY6" s="80" t="s">
        <v>72</v>
      </c>
      <c r="FZ6" s="208" t="s">
        <v>73</v>
      </c>
      <c r="GA6" s="1035"/>
      <c r="GB6" s="1035"/>
      <c r="GC6" s="1036"/>
      <c r="GD6" s="79" t="s">
        <v>74</v>
      </c>
      <c r="GE6" s="80" t="s">
        <v>72</v>
      </c>
      <c r="GF6" s="81" t="s">
        <v>73</v>
      </c>
      <c r="GG6" s="80" t="s">
        <v>72</v>
      </c>
      <c r="GH6" s="82" t="s">
        <v>73</v>
      </c>
      <c r="GI6" s="1023"/>
      <c r="GJ6" s="1025"/>
      <c r="GK6" s="1048"/>
      <c r="GL6" s="80" t="s">
        <v>72</v>
      </c>
      <c r="GM6" s="81" t="s">
        <v>73</v>
      </c>
      <c r="GN6" s="1023"/>
      <c r="GO6" s="1035"/>
      <c r="GP6" s="1036"/>
      <c r="GQ6" s="79" t="s">
        <v>74</v>
      </c>
      <c r="GR6" s="80" t="s">
        <v>72</v>
      </c>
      <c r="GS6" s="81" t="s">
        <v>73</v>
      </c>
      <c r="GT6" s="80" t="s">
        <v>72</v>
      </c>
      <c r="GU6" s="208" t="s">
        <v>73</v>
      </c>
      <c r="GV6" s="1035"/>
      <c r="GW6" s="1035"/>
      <c r="GX6" s="1036"/>
      <c r="GY6" s="79" t="s">
        <v>74</v>
      </c>
      <c r="GZ6" s="80" t="s">
        <v>72</v>
      </c>
      <c r="HA6" s="81" t="s">
        <v>73</v>
      </c>
      <c r="HB6" s="80" t="s">
        <v>72</v>
      </c>
      <c r="HC6" s="208" t="s">
        <v>73</v>
      </c>
      <c r="HD6" s="1046"/>
      <c r="HE6" s="1035"/>
      <c r="HF6" s="1048"/>
      <c r="HG6" s="80" t="s">
        <v>72</v>
      </c>
      <c r="HH6" s="81" t="s">
        <v>73</v>
      </c>
      <c r="HI6" s="1023"/>
      <c r="HJ6" s="1035"/>
      <c r="HK6" s="1036"/>
      <c r="HL6" s="79" t="s">
        <v>74</v>
      </c>
      <c r="HM6" s="80" t="s">
        <v>72</v>
      </c>
      <c r="HN6" s="81" t="s">
        <v>73</v>
      </c>
      <c r="HO6" s="80" t="s">
        <v>72</v>
      </c>
      <c r="HP6" s="208" t="s">
        <v>73</v>
      </c>
      <c r="HQ6" s="1035"/>
      <c r="HR6" s="1035"/>
      <c r="HS6" s="1036"/>
      <c r="HT6" s="79" t="s">
        <v>74</v>
      </c>
      <c r="HU6" s="80" t="s">
        <v>72</v>
      </c>
      <c r="HV6" s="81" t="s">
        <v>73</v>
      </c>
      <c r="HW6" s="80" t="s">
        <v>72</v>
      </c>
      <c r="HX6" s="208" t="s">
        <v>73</v>
      </c>
      <c r="HY6" s="1046"/>
      <c r="HZ6" s="1035"/>
      <c r="IA6" s="1048"/>
      <c r="IB6" s="80" t="s">
        <v>72</v>
      </c>
      <c r="IC6" s="81" t="s">
        <v>73</v>
      </c>
      <c r="ID6" s="1023"/>
      <c r="IE6" s="1035"/>
      <c r="IF6" s="1036"/>
      <c r="IG6" s="79" t="s">
        <v>74</v>
      </c>
      <c r="IH6" s="80" t="s">
        <v>72</v>
      </c>
      <c r="II6" s="81" t="s">
        <v>73</v>
      </c>
      <c r="IJ6" s="80" t="s">
        <v>72</v>
      </c>
      <c r="IK6" s="208" t="s">
        <v>73</v>
      </c>
      <c r="IL6" s="1035"/>
      <c r="IM6" s="1035"/>
      <c r="IN6" s="1036"/>
      <c r="IO6" s="71" t="s">
        <v>74</v>
      </c>
      <c r="IP6" s="69" t="s">
        <v>72</v>
      </c>
      <c r="IQ6" s="70" t="s">
        <v>73</v>
      </c>
      <c r="IR6" s="69" t="s">
        <v>72</v>
      </c>
      <c r="IS6" s="72" t="s">
        <v>73</v>
      </c>
      <c r="IT6" s="73" t="s">
        <v>75</v>
      </c>
      <c r="IU6" s="72" t="s">
        <v>76</v>
      </c>
      <c r="IV6" s="1084"/>
      <c r="IW6" s="74" t="s">
        <v>77</v>
      </c>
      <c r="IX6" s="74" t="s">
        <v>78</v>
      </c>
      <c r="IY6" s="74" t="s">
        <v>77</v>
      </c>
      <c r="IZ6" s="74" t="s">
        <v>78</v>
      </c>
      <c r="JA6" s="74" t="s">
        <v>77</v>
      </c>
      <c r="JB6" s="74" t="s">
        <v>78</v>
      </c>
      <c r="JC6" s="74" t="s">
        <v>77</v>
      </c>
      <c r="JD6" s="74" t="s">
        <v>78</v>
      </c>
      <c r="JE6" s="1065"/>
      <c r="JF6" s="1065"/>
      <c r="JG6" s="1065"/>
      <c r="JH6" s="1065"/>
      <c r="JI6" s="1065"/>
      <c r="JJ6" s="1065"/>
      <c r="JK6" s="1065"/>
      <c r="JL6" s="1065"/>
      <c r="JM6" s="1067"/>
      <c r="JN6" s="1065"/>
      <c r="JO6" s="1065"/>
      <c r="JP6" s="1048"/>
      <c r="JQ6" s="217" t="s">
        <v>71</v>
      </c>
      <c r="JR6" s="218" t="s">
        <v>398</v>
      </c>
      <c r="JS6" s="219" t="s">
        <v>398</v>
      </c>
      <c r="JT6" s="219" t="s">
        <v>398</v>
      </c>
      <c r="JU6" s="203" t="s">
        <v>398</v>
      </c>
    </row>
    <row r="7" spans="1:281" s="93" customFormat="1" ht="18.75" customHeight="1" thickBot="1" x14ac:dyDescent="0.45">
      <c r="A7" s="87">
        <v>1</v>
      </c>
      <c r="B7" s="77"/>
      <c r="C7" s="77"/>
      <c r="D7" s="77"/>
      <c r="E7" s="139">
        <f>別記様式第２号!S80</f>
        <v>0</v>
      </c>
      <c r="F7" s="88"/>
      <c r="G7" s="107" t="str">
        <f>_xlfn.TEXTJOIN(",",,G34,G35,G36,G37,G38)</f>
        <v/>
      </c>
      <c r="H7" s="77" t="s">
        <v>80</v>
      </c>
      <c r="I7" s="89" t="str">
        <f>別記様式第２号!J7&amp;"　"&amp;別記様式第２号!T7</f>
        <v>　</v>
      </c>
      <c r="J7" s="89" t="str">
        <f>別記様式第２号!R8&amp;"　"&amp;別記様式第２号!V8&amp;"　"&amp;別記様式第２号!Z8</f>
        <v>　　</v>
      </c>
      <c r="K7" s="89" t="str">
        <f>IF(別記様式第２号!H12&amp;"－"&amp;別記様式第２号!M12&amp;"－"&amp;別記様式第２号!R12="－－","",別記様式第２号!H12&amp;"－"&amp;別記様式第２号!M12&amp;"－"&amp;別記様式第２号!R12)</f>
        <v/>
      </c>
      <c r="L7" s="89">
        <f>別記様式第２号!K13</f>
        <v>0</v>
      </c>
      <c r="M7" s="89" t="str">
        <f>別記様式第２号!I14&amp;"　"&amp;別記様式第２号!P14</f>
        <v>　</v>
      </c>
      <c r="N7" s="89">
        <f>別記様式第２号!L10</f>
        <v>0</v>
      </c>
      <c r="O7" s="89">
        <f>別記様式第２号!P10</f>
        <v>0</v>
      </c>
      <c r="P7" s="89">
        <f>別記様式第２号!U10</f>
        <v>0</v>
      </c>
      <c r="Q7" s="89" t="str">
        <f>別記様式第２号!J17&amp;"　"&amp;別記様式第２号!T17</f>
        <v>　</v>
      </c>
      <c r="R7" s="89" t="str">
        <f>別記様式第２号!R18&amp;"　"&amp;別記様式第２号!V18&amp;"　"&amp;別記様式第２号!Z18</f>
        <v>　　</v>
      </c>
      <c r="S7" s="89" t="str">
        <f>IF(別記様式第２号!H22&amp;"－"&amp;別記様式第２号!M22&amp;"－"&amp;別記様式第２号!R22="－－","",別記様式第２号!H22&amp;"－"&amp;別記様式第２号!M22&amp;"－"&amp;別記様式第２号!R22)</f>
        <v/>
      </c>
      <c r="T7" s="89">
        <f>別記様式第２号!K23</f>
        <v>0</v>
      </c>
      <c r="U7" s="89" t="str">
        <f>別記様式第２号!I24&amp;"　"&amp;別記様式第２号!P24</f>
        <v>　</v>
      </c>
      <c r="V7" s="89">
        <f>別記様式第２号!L20</f>
        <v>0</v>
      </c>
      <c r="W7" s="89">
        <f>別記様式第２号!P20</f>
        <v>0</v>
      </c>
      <c r="X7" s="89">
        <f>別記様式第２号!U20</f>
        <v>0</v>
      </c>
      <c r="Y7" s="89" t="str">
        <f>別記様式第２号!J27&amp;"　"&amp;別記様式第２号!T27</f>
        <v>　</v>
      </c>
      <c r="Z7" s="89" t="str">
        <f>別記様式第２号!R28&amp;"　"&amp;別記様式第２号!W28</f>
        <v>　</v>
      </c>
      <c r="AA7" s="89" t="str">
        <f>IF(別記様式第２号!H31&amp;"－"&amp;別記様式第２号!M31&amp;"－"&amp;別記様式第２号!R31="－－","",別記様式第２号!H31&amp;"－"&amp;別記様式第２号!M31&amp;"－"&amp;別記様式第２号!R31)</f>
        <v/>
      </c>
      <c r="AB7" s="89">
        <f>別記様式第２号!K32</f>
        <v>0</v>
      </c>
      <c r="AC7" s="89" t="str">
        <f>別記様式第２号!I33&amp;"　"&amp;別記様式第２号!P33</f>
        <v>　</v>
      </c>
      <c r="AD7" s="89">
        <f>別記様式第２号!P29</f>
        <v>0</v>
      </c>
      <c r="AE7" s="89">
        <f>別記様式第２号!T29</f>
        <v>0</v>
      </c>
      <c r="AF7" s="89">
        <f>別記様式第２号!X29</f>
        <v>0</v>
      </c>
      <c r="AG7" s="101" t="str">
        <f>IF(別記様式第２号!E34="☑","農林漁業",IF(別記様式第２号!I34="☑","資材製造業",IF(別記様式第２号!N34="☑","食品製造業",IF(別記様式第２号!S34="☑","食品流通業",IF(別記様式第２号!X34="☑","その他("&amp;別記様式第２号!AB34&amp;")","")))))</f>
        <v/>
      </c>
      <c r="AH7" s="87"/>
      <c r="AI7" s="89" t="str">
        <f>IF(別記様式第２号!E10="",IF(別記様式第２号!E20&amp;"－"&amp;別記様式第２号!I20="－","",別記様式第２号!E20&amp;"－"&amp;別記様式第２号!I20),IF(別記様式第２号!E10&amp;"－"&amp;別記様式第２号!I10="－","",別記様式第２号!E10&amp;"－"&amp;別記様式第２号!I10))</f>
        <v/>
      </c>
      <c r="AJ7" s="89"/>
      <c r="AK7" s="89" t="str">
        <f>IF(別記様式第２号!C56="✓","○","")</f>
        <v/>
      </c>
      <c r="AL7" s="89" t="str">
        <f>IF(別記様式第２号!C57="✓","○","")</f>
        <v/>
      </c>
      <c r="AM7" s="89" t="str">
        <f>IF(別記様式第２号!C58="✓","○","")</f>
        <v/>
      </c>
      <c r="AN7" s="89" t="str">
        <f>IF(別記様式第２号!C60="✓","○","")</f>
        <v/>
      </c>
      <c r="AO7" s="89" t="str">
        <f>IF(別記様式第２号!C62="✓","○","")</f>
        <v/>
      </c>
      <c r="AP7" s="89" t="str">
        <f>IF(別記様式第２号!C63="✓","○","")</f>
        <v/>
      </c>
      <c r="AQ7" s="89" t="str">
        <f>IF(別記様式第２号!C65="✓","○","")</f>
        <v/>
      </c>
      <c r="AR7" s="212">
        <f>別記様式第２号!J86</f>
        <v>0</v>
      </c>
      <c r="AS7" s="210">
        <f>別記様式第２号!E90</f>
        <v>0</v>
      </c>
      <c r="AT7" s="211">
        <f>'台帳(2号活動)'!C85</f>
        <v>0</v>
      </c>
      <c r="AU7" s="91">
        <f>別記様式第２号!N121</f>
        <v>0</v>
      </c>
      <c r="AV7" s="91">
        <f>別記様式第２号!W121</f>
        <v>0</v>
      </c>
      <c r="AW7" s="91">
        <f>別記様式第２号!F136</f>
        <v>0</v>
      </c>
      <c r="AX7" s="91">
        <f>別記様式第２号!F132</f>
        <v>0</v>
      </c>
      <c r="AY7" s="91">
        <f>別記様式第２号!C131</f>
        <v>0</v>
      </c>
      <c r="AZ7" s="91">
        <f>別記様式第２号!I132</f>
        <v>0</v>
      </c>
      <c r="BA7" s="91">
        <f>別記様式第２号!T132</f>
        <v>0</v>
      </c>
      <c r="BB7" s="91">
        <f>別記様式第２号!T135</f>
        <v>0</v>
      </c>
      <c r="BC7" s="91">
        <f>別記様式第２号!T138</f>
        <v>0</v>
      </c>
      <c r="BD7" s="91">
        <f>別記様式第２号!T140</f>
        <v>0</v>
      </c>
      <c r="BE7" s="91">
        <f>別記様式第２号!F148</f>
        <v>0</v>
      </c>
      <c r="BF7" s="91">
        <f>別記様式第２号!F144</f>
        <v>0</v>
      </c>
      <c r="BG7" s="91">
        <f>別記様式第２号!C143</f>
        <v>0</v>
      </c>
      <c r="BH7" s="91">
        <f>別記様式第２号!I144</f>
        <v>0</v>
      </c>
      <c r="BI7" s="91">
        <f>別記様式第２号!T144</f>
        <v>0</v>
      </c>
      <c r="BJ7" s="91">
        <f>別記様式第２号!T147</f>
        <v>0</v>
      </c>
      <c r="BK7" s="91">
        <f>別記様式第２号!T150</f>
        <v>0</v>
      </c>
      <c r="BL7" s="204">
        <f>別記様式第２号!T152</f>
        <v>0</v>
      </c>
      <c r="BM7" s="90">
        <f>'別記様式第２号（(５）のみ）２作物目以降'!J4</f>
        <v>0</v>
      </c>
      <c r="BN7" s="91" t="str">
        <f>'別記様式第２号（(５）のみ）２作物目以降'!E4</f>
        <v>　</v>
      </c>
      <c r="BO7" s="211" t="str">
        <f>'別記様式第２号（(５）のみ）２作物目以降'!C3</f>
        <v>　</v>
      </c>
      <c r="BP7" s="91">
        <f>'別記様式第２号（(５）のみ）２作物目以降'!N39</f>
        <v>0</v>
      </c>
      <c r="BQ7" s="91">
        <f>'別記様式第２号（(５）のみ）２作物目以降'!W39</f>
        <v>0</v>
      </c>
      <c r="BR7" s="91">
        <f>'別記様式第２号（(５）のみ）２作物目以降'!F49</f>
        <v>0</v>
      </c>
      <c r="BS7" s="91">
        <f>'別記様式第２号（(５）のみ）２作物目以降'!F45</f>
        <v>0</v>
      </c>
      <c r="BT7" s="91">
        <f>'別記様式第２号（(５）のみ）２作物目以降'!C44</f>
        <v>0</v>
      </c>
      <c r="BU7" s="91">
        <f>'別記様式第２号（(５）のみ）２作物目以降'!I45</f>
        <v>0</v>
      </c>
      <c r="BV7" s="91">
        <f>'別記様式第２号（(５）のみ）２作物目以降'!T45</f>
        <v>0</v>
      </c>
      <c r="BW7" s="91">
        <f>'別記様式第２号（(５）のみ）２作物目以降'!T48</f>
        <v>0</v>
      </c>
      <c r="BX7" s="91">
        <f>'別記様式第２号（(５）のみ）２作物目以降'!T51</f>
        <v>0</v>
      </c>
      <c r="BY7" s="91">
        <f>'別記様式第２号（(５）のみ）２作物目以降'!T53</f>
        <v>0</v>
      </c>
      <c r="BZ7" s="91">
        <f>'別記様式第２号（(５）のみ）２作物目以降'!F61</f>
        <v>0</v>
      </c>
      <c r="CA7" s="91">
        <f>'別記様式第２号（(５）のみ）２作物目以降'!F57</f>
        <v>0</v>
      </c>
      <c r="CB7" s="91">
        <f>'別記様式第２号（(５）のみ）２作物目以降'!C56</f>
        <v>0</v>
      </c>
      <c r="CC7" s="91">
        <f>'別記様式第２号（(５）のみ）２作物目以降'!I57</f>
        <v>0</v>
      </c>
      <c r="CD7" s="91">
        <f>'別記様式第２号（(５）のみ）２作物目以降'!T57</f>
        <v>0</v>
      </c>
      <c r="CE7" s="91">
        <f>'別記様式第２号（(５）のみ）２作物目以降'!T60</f>
        <v>0</v>
      </c>
      <c r="CF7" s="91">
        <f>'別記様式第２号（(５）のみ）２作物目以降'!T63</f>
        <v>0</v>
      </c>
      <c r="CG7" s="204">
        <f>'別記様式第２号（(５）のみ）２作物目以降'!T65</f>
        <v>0</v>
      </c>
      <c r="CH7" s="90">
        <f>'別記様式第２号（(５）のみ）２作物目以降'!J70</f>
        <v>0</v>
      </c>
      <c r="CI7" s="91" t="str">
        <f>'別記様式第２号（(５）のみ）２作物目以降'!E70</f>
        <v>　</v>
      </c>
      <c r="CJ7" s="211" t="str">
        <f>'別記様式第２号（(５）のみ）２作物目以降'!C69</f>
        <v>　</v>
      </c>
      <c r="CK7" s="91">
        <f>'別記様式第２号（(５）のみ）２作物目以降'!N105</f>
        <v>0</v>
      </c>
      <c r="CL7" s="91">
        <f>'別記様式第２号（(５）のみ）２作物目以降'!W105</f>
        <v>0</v>
      </c>
      <c r="CM7" s="91">
        <f>'別記様式第２号（(５）のみ）２作物目以降'!F114</f>
        <v>0</v>
      </c>
      <c r="CN7" s="91">
        <f>'別記様式第２号（(５）のみ）２作物目以降'!F110</f>
        <v>0</v>
      </c>
      <c r="CO7" s="91">
        <f>'別記様式第２号（(５）のみ）２作物目以降'!C109</f>
        <v>0</v>
      </c>
      <c r="CP7" s="91">
        <f>'別記様式第２号（(５）のみ）２作物目以降'!I110</f>
        <v>0</v>
      </c>
      <c r="CQ7" s="91">
        <f>'別記様式第２号（(５）のみ）２作物目以降'!T110</f>
        <v>0</v>
      </c>
      <c r="CR7" s="91">
        <f>'別記様式第２号（(５）のみ）２作物目以降'!T113</f>
        <v>0</v>
      </c>
      <c r="CS7" s="91">
        <f>'別記様式第２号（(５）のみ）２作物目以降'!T116</f>
        <v>0</v>
      </c>
      <c r="CT7" s="91">
        <f>'別記様式第２号（(５）のみ）２作物目以降'!T118</f>
        <v>0</v>
      </c>
      <c r="CU7" s="91">
        <f>'別記様式第２号（(５）のみ）２作物目以降'!F126</f>
        <v>0</v>
      </c>
      <c r="CV7" s="91">
        <f>'別記様式第２号（(５）のみ）２作物目以降'!F122</f>
        <v>0</v>
      </c>
      <c r="CW7" s="91">
        <f>'別記様式第２号（(５）のみ）２作物目以降'!C121</f>
        <v>0</v>
      </c>
      <c r="CX7" s="91">
        <f>'別記様式第２号（(５）のみ）２作物目以降'!I122</f>
        <v>0</v>
      </c>
      <c r="CY7" s="91">
        <f>'別記様式第２号（(５）のみ）２作物目以降'!T122</f>
        <v>0</v>
      </c>
      <c r="CZ7" s="91">
        <f>'別記様式第２号（(５）のみ）２作物目以降'!T125</f>
        <v>0</v>
      </c>
      <c r="DA7" s="91">
        <f>'別記様式第２号（(５）のみ）２作物目以降'!T128</f>
        <v>0</v>
      </c>
      <c r="DB7" s="204">
        <f>'別記様式第２号（(５）のみ）２作物目以降'!T130</f>
        <v>0</v>
      </c>
      <c r="DC7" s="90">
        <f>'別記様式第２号（(５）のみ）２作物目以降'!J133</f>
        <v>0</v>
      </c>
      <c r="DD7" s="91" t="str">
        <f>'別記様式第２号（(５）のみ）２作物目以降'!E133</f>
        <v>　</v>
      </c>
      <c r="DE7" s="211" t="str">
        <f>'別記様式第２号（(５）のみ）２作物目以降'!C132</f>
        <v>　</v>
      </c>
      <c r="DF7" s="91">
        <f>'別記様式第２号（(５）のみ）２作物目以降'!N168</f>
        <v>0</v>
      </c>
      <c r="DG7" s="91">
        <f>'別記様式第２号（(５）のみ）２作物目以降'!W168</f>
        <v>0</v>
      </c>
      <c r="DH7" s="91">
        <f>'別記様式第２号（(５）のみ）２作物目以降'!F177</f>
        <v>0</v>
      </c>
      <c r="DI7" s="91">
        <f>'別記様式第２号（(５）のみ）２作物目以降'!F173</f>
        <v>0</v>
      </c>
      <c r="DJ7" s="91">
        <f>'別記様式第２号（(５）のみ）２作物目以降'!C172</f>
        <v>0</v>
      </c>
      <c r="DK7" s="91">
        <f>'別記様式第２号（(５）のみ）２作物目以降'!I173</f>
        <v>0</v>
      </c>
      <c r="DL7" s="91">
        <f>'別記様式第２号（(５）のみ）２作物目以降'!T173</f>
        <v>0</v>
      </c>
      <c r="DM7" s="91">
        <f>'別記様式第２号（(５）のみ）２作物目以降'!T176</f>
        <v>0</v>
      </c>
      <c r="DN7" s="91">
        <f>'別記様式第２号（(５）のみ）２作物目以降'!T179</f>
        <v>0</v>
      </c>
      <c r="DO7" s="91">
        <f>'別記様式第２号（(５）のみ）２作物目以降'!T181</f>
        <v>0</v>
      </c>
      <c r="DP7" s="91">
        <f>'別記様式第２号（(５）のみ）２作物目以降'!F189</f>
        <v>0</v>
      </c>
      <c r="DQ7" s="91">
        <f>'別記様式第２号（(５）のみ）２作物目以降'!F185</f>
        <v>0</v>
      </c>
      <c r="DR7" s="91">
        <f>'別記様式第２号（(５）のみ）２作物目以降'!C184</f>
        <v>0</v>
      </c>
      <c r="DS7" s="91">
        <f>'別記様式第２号（(５）のみ）２作物目以降'!I185</f>
        <v>0</v>
      </c>
      <c r="DT7" s="91">
        <f>'別記様式第２号（(５）のみ）２作物目以降'!T185</f>
        <v>0</v>
      </c>
      <c r="DU7" s="91">
        <f>'別記様式第２号（(５）のみ）２作物目以降'!T188</f>
        <v>0</v>
      </c>
      <c r="DV7" s="91">
        <f>'別記様式第２号（(５）のみ）２作物目以降'!T191</f>
        <v>0</v>
      </c>
      <c r="DW7" s="204">
        <f>'別記様式第２号（(５）のみ）２作物目以降'!T193</f>
        <v>0</v>
      </c>
      <c r="DX7" s="90">
        <f>'別記様式第２号（(５）のみ）２作物目以降'!J197</f>
        <v>0</v>
      </c>
      <c r="DY7" s="211" t="str">
        <f>'別記様式第２号（(５）のみ）２作物目以降'!C196</f>
        <v>　</v>
      </c>
      <c r="DZ7" s="91" t="str">
        <f>IF('別記様式第２号（(５）のみ）２作物目以降'!C196="✓","○","")</f>
        <v/>
      </c>
      <c r="EA7" s="91">
        <f>'別記様式第２号（(５）のみ）２作物目以降'!N232</f>
        <v>0</v>
      </c>
      <c r="EB7" s="91">
        <f>'別記様式第２号（(５）のみ）２作物目以降'!W232</f>
        <v>0</v>
      </c>
      <c r="EC7" s="91">
        <f>'別記様式第２号（(５）のみ）２作物目以降'!F241</f>
        <v>0</v>
      </c>
      <c r="ED7" s="91">
        <f>'別記様式第２号（(５）のみ）２作物目以降'!F237</f>
        <v>0</v>
      </c>
      <c r="EE7" s="91">
        <f>'別記様式第２号（(５）のみ）２作物目以降'!C236</f>
        <v>0</v>
      </c>
      <c r="EF7" s="91">
        <f>'別記様式第２号（(５）のみ）２作物目以降'!I237</f>
        <v>0</v>
      </c>
      <c r="EG7" s="91">
        <f>'別記様式第２号（(５）のみ）２作物目以降'!T237</f>
        <v>0</v>
      </c>
      <c r="EH7" s="91">
        <f>'別記様式第２号（(５）のみ）２作物目以降'!T240</f>
        <v>0</v>
      </c>
      <c r="EI7" s="91">
        <f>'別記様式第２号（(５）のみ）２作物目以降'!T243</f>
        <v>0</v>
      </c>
      <c r="EJ7" s="91">
        <f>'別記様式第２号（(５）のみ）２作物目以降'!T245</f>
        <v>0</v>
      </c>
      <c r="EK7" s="91">
        <f>'別記様式第２号（(５）のみ）２作物目以降'!F253</f>
        <v>0</v>
      </c>
      <c r="EL7" s="91">
        <f>'別記様式第２号（(５）のみ）２作物目以降'!F249</f>
        <v>0</v>
      </c>
      <c r="EM7" s="91">
        <f>'別記様式第２号（(５）のみ）２作物目以降'!C248</f>
        <v>0</v>
      </c>
      <c r="EN7" s="91">
        <f>'別記様式第２号（(５）のみ）２作物目以降'!I249</f>
        <v>0</v>
      </c>
      <c r="EO7" s="91">
        <f>'別記様式第２号（(５）のみ）２作物目以降'!T249</f>
        <v>0</v>
      </c>
      <c r="EP7" s="91">
        <f>'別記様式第２号（(５）のみ）２作物目以降'!T252</f>
        <v>0</v>
      </c>
      <c r="EQ7" s="91">
        <f>'別記様式第２号（(５）のみ）２作物目以降'!T255</f>
        <v>0</v>
      </c>
      <c r="ER7" s="204">
        <f>'別記様式第２号（(５）のみ）２作物目以降'!T257</f>
        <v>0</v>
      </c>
      <c r="ES7" s="90">
        <f>'別記様式第２号（(５）のみ）２作物目以降'!J260</f>
        <v>0</v>
      </c>
      <c r="ET7" s="91" t="str">
        <f>'別記様式第２号（(５）のみ）２作物目以降'!E260</f>
        <v>　</v>
      </c>
      <c r="EU7" s="211" t="str">
        <f>'別記様式第２号（(５）のみ）２作物目以降'!C259</f>
        <v>　</v>
      </c>
      <c r="EV7" s="91">
        <f>'別記様式第２号（(５）のみ）２作物目以降'!N295</f>
        <v>0</v>
      </c>
      <c r="EW7" s="204">
        <f>'別記様式第２号（(５）のみ）２作物目以降'!W295</f>
        <v>0</v>
      </c>
      <c r="EX7" s="91">
        <f>'別記様式第２号（(５）のみ）２作物目以降'!F304</f>
        <v>0</v>
      </c>
      <c r="EY7" s="91">
        <f>'別記様式第２号（(５）のみ）２作物目以降'!F300</f>
        <v>0</v>
      </c>
      <c r="EZ7" s="91">
        <f>'別記様式第２号（(５）のみ）２作物目以降'!C299</f>
        <v>0</v>
      </c>
      <c r="FA7" s="91">
        <f>'別記様式第２号（(５）のみ）２作物目以降'!I300</f>
        <v>0</v>
      </c>
      <c r="FB7" s="91">
        <f>'別記様式第２号（(５）のみ）２作物目以降'!T300</f>
        <v>0</v>
      </c>
      <c r="FC7" s="91">
        <f>'別記様式第２号（(５）のみ）２作物目以降'!T303</f>
        <v>0</v>
      </c>
      <c r="FD7" s="91">
        <f>'別記様式第２号（(５）のみ）２作物目以降'!T306</f>
        <v>0</v>
      </c>
      <c r="FE7" s="91">
        <f>'別記様式第２号（(５）のみ）２作物目以降'!T308</f>
        <v>0</v>
      </c>
      <c r="FF7" s="213">
        <f>'別記様式第２号（(５）のみ）２作物目以降'!F316</f>
        <v>0</v>
      </c>
      <c r="FG7" s="91">
        <f>'別記様式第２号（(５）のみ）２作物目以降'!F312</f>
        <v>0</v>
      </c>
      <c r="FH7" s="91">
        <f>'別記様式第２号（(５）のみ）２作物目以降'!C311</f>
        <v>0</v>
      </c>
      <c r="FI7" s="91">
        <f>'別記様式第２号（(５）のみ）２作物目以降'!I312</f>
        <v>0</v>
      </c>
      <c r="FJ7" s="91">
        <f>'別記様式第２号（(５）のみ）２作物目以降'!T312</f>
        <v>0</v>
      </c>
      <c r="FK7" s="91">
        <f>'別記様式第２号（(５）のみ）２作物目以降'!T315</f>
        <v>0</v>
      </c>
      <c r="FL7" s="91">
        <f>'別記様式第２号（(５）のみ）２作物目以降'!T318</f>
        <v>0</v>
      </c>
      <c r="FM7" s="204">
        <f>'別記様式第２号（(５）のみ）２作物目以降'!T320</f>
        <v>0</v>
      </c>
      <c r="FN7" s="90">
        <f>'別記様式第２号（(５）のみ）２作物目以降'!J323</f>
        <v>0</v>
      </c>
      <c r="FO7" s="91" t="str">
        <f>'別記様式第２号（(５）のみ）２作物目以降'!E323</f>
        <v>　</v>
      </c>
      <c r="FP7" s="210" t="str">
        <f>'別記様式第２号（(５）のみ）２作物目以降'!C322</f>
        <v>　</v>
      </c>
      <c r="FQ7" s="91">
        <f>'別記様式第２号（(５）のみ）２作物目以降'!N359</f>
        <v>0</v>
      </c>
      <c r="FR7" s="206">
        <f>'別記様式第２号（(５）のみ）２作物目以降'!W359</f>
        <v>0</v>
      </c>
      <c r="FS7" s="213">
        <f>'別記様式第２号（(５）のみ）２作物目以降'!F369</f>
        <v>0</v>
      </c>
      <c r="FT7" s="91">
        <f>'別記様式第２号（(５）のみ）２作物目以降'!F365</f>
        <v>0</v>
      </c>
      <c r="FU7" s="91">
        <f>'別記様式第２号（(５）のみ）２作物目以降'!C364</f>
        <v>0</v>
      </c>
      <c r="FV7" s="91">
        <f>'別記様式第２号（(５）のみ）２作物目以降'!I365</f>
        <v>0</v>
      </c>
      <c r="FW7" s="91">
        <f>'別記様式第２号（(５）のみ）２作物目以降'!T365</f>
        <v>0</v>
      </c>
      <c r="FX7" s="91">
        <f>'別記様式第２号（(５）のみ）２作物目以降'!T368</f>
        <v>0</v>
      </c>
      <c r="FY7" s="91">
        <f>'別記様式第２号（(５）のみ）２作物目以降'!T371</f>
        <v>0</v>
      </c>
      <c r="FZ7" s="204">
        <f>'別記様式第２号（(５）のみ）２作物目以降'!T373</f>
        <v>0</v>
      </c>
      <c r="GA7" s="91">
        <f>'別記様式第２号（(５）のみ）２作物目以降'!F381</f>
        <v>0</v>
      </c>
      <c r="GB7" s="91">
        <f>'別記様式第２号（(５）のみ）２作物目以降'!F377</f>
        <v>0</v>
      </c>
      <c r="GC7" s="91">
        <f>'別記様式第２号（(５）のみ）２作物目以降'!C376</f>
        <v>0</v>
      </c>
      <c r="GD7" s="91">
        <f>'別記様式第２号（(５）のみ）２作物目以降'!I377</f>
        <v>0</v>
      </c>
      <c r="GE7" s="91">
        <f>'別記様式第２号（(５）のみ）２作物目以降'!T377</f>
        <v>0</v>
      </c>
      <c r="GF7" s="91">
        <f>'別記様式第２号（(５）のみ）２作物目以降'!T380</f>
        <v>0</v>
      </c>
      <c r="GG7" s="91">
        <f>'別記様式第２号（(５）のみ）２作物目以降'!T383</f>
        <v>0</v>
      </c>
      <c r="GH7" s="206">
        <f>'別記様式第２号（(５）のみ）２作物目以降'!T385</f>
        <v>0</v>
      </c>
      <c r="GI7" s="213">
        <f>'別記様式第２号（(５）のみ）２作物目以降'!J389</f>
        <v>0</v>
      </c>
      <c r="GJ7" s="204" t="str">
        <f>'別記様式第２号（(５）のみ）２作物目以降'!E389</f>
        <v>　</v>
      </c>
      <c r="GK7" s="210" t="str">
        <f>'別記様式第２号（(５）のみ）２作物目以降'!C388</f>
        <v>　</v>
      </c>
      <c r="GL7" s="91">
        <f>'別記様式第２号（(５）のみ）２作物目以降'!N424</f>
        <v>0</v>
      </c>
      <c r="GM7" s="91">
        <f>'別記様式第２号（(５）のみ）２作物目以降'!W424</f>
        <v>0</v>
      </c>
      <c r="GN7" s="213">
        <f>'別記様式第２号（(５）のみ）２作物目以降'!F433</f>
        <v>0</v>
      </c>
      <c r="GO7" s="91">
        <f>'別記様式第２号（(５）のみ）２作物目以降'!F429</f>
        <v>0</v>
      </c>
      <c r="GP7" s="91">
        <f>'別記様式第２号（(５）のみ）２作物目以降'!C428</f>
        <v>0</v>
      </c>
      <c r="GQ7" s="91">
        <f>'別記様式第２号（(５）のみ）２作物目以降'!I429</f>
        <v>0</v>
      </c>
      <c r="GR7" s="91">
        <f>'別記様式第２号（(５）のみ）２作物目以降'!T429</f>
        <v>0</v>
      </c>
      <c r="GS7" s="91">
        <f>'別記様式第２号（(５）のみ）２作物目以降'!T432</f>
        <v>0</v>
      </c>
      <c r="GT7" s="91">
        <f>'別記様式第２号（(５）のみ）２作物目以降'!T435</f>
        <v>0</v>
      </c>
      <c r="GU7" s="204">
        <f>'別記様式第２号（(５）のみ）２作物目以降'!T437</f>
        <v>0</v>
      </c>
      <c r="GV7" s="91">
        <f>'別記様式第２号（(５）のみ）２作物目以降'!F445</f>
        <v>0</v>
      </c>
      <c r="GW7" s="91">
        <f>'別記様式第２号（(５）のみ）２作物目以降'!F441</f>
        <v>0</v>
      </c>
      <c r="GX7" s="91">
        <f>'別記様式第２号（(５）のみ）２作物目以降'!C440</f>
        <v>0</v>
      </c>
      <c r="GY7" s="91">
        <f>'別記様式第２号（(５）のみ）２作物目以降'!I441</f>
        <v>0</v>
      </c>
      <c r="GZ7" s="91">
        <f>'別記様式第２号（(５）のみ）２作物目以降'!T441</f>
        <v>0</v>
      </c>
      <c r="HA7" s="91">
        <f>'別記様式第２号（(５）のみ）２作物目以降'!T444</f>
        <v>0</v>
      </c>
      <c r="HB7" s="91">
        <f>'別記様式第２号（(５）のみ）２作物目以降'!T447</f>
        <v>0</v>
      </c>
      <c r="HC7" s="204">
        <f>'別記様式第２号（(５）のみ）２作物目以降'!T449</f>
        <v>0</v>
      </c>
      <c r="HD7" s="90">
        <f>'別記様式第２号（(５）のみ）２作物目以降'!J453</f>
        <v>0</v>
      </c>
      <c r="HE7" s="91" t="str">
        <f>'別記様式第２号（(５）のみ）２作物目以降'!E453</f>
        <v>　</v>
      </c>
      <c r="HF7" s="210" t="str">
        <f>'別記様式第２号（(５）のみ）２作物目以降'!C452</f>
        <v>　</v>
      </c>
      <c r="HG7" s="91">
        <f>'別記様式第２号（(５）のみ）２作物目以降'!N488</f>
        <v>0</v>
      </c>
      <c r="HH7" s="91">
        <f>'別記様式第２号（(５）のみ）２作物目以降'!W488</f>
        <v>0</v>
      </c>
      <c r="HI7" s="213">
        <f>'別記様式第２号（(５）のみ）２作物目以降'!F497</f>
        <v>0</v>
      </c>
      <c r="HJ7" s="91">
        <f>'別記様式第２号（(５）のみ）２作物目以降'!F493</f>
        <v>0</v>
      </c>
      <c r="HK7" s="91">
        <f>'別記様式第２号（(５）のみ）２作物目以降'!C492</f>
        <v>0</v>
      </c>
      <c r="HL7" s="91">
        <f>'別記様式第２号（(５）のみ）２作物目以降'!I493</f>
        <v>0</v>
      </c>
      <c r="HM7" s="91">
        <f>'別記様式第２号（(５）のみ）２作物目以降'!T493</f>
        <v>0</v>
      </c>
      <c r="HN7" s="91">
        <f>'別記様式第２号（(５）のみ）２作物目以降'!T496</f>
        <v>0</v>
      </c>
      <c r="HO7" s="91">
        <f>'別記様式第２号（(５）のみ）２作物目以降'!T499</f>
        <v>0</v>
      </c>
      <c r="HP7" s="204">
        <f>'別記様式第２号（(５）のみ）２作物目以降'!T501</f>
        <v>0</v>
      </c>
      <c r="HQ7" s="91">
        <f>'別記様式第２号（(５）のみ）２作物目以降'!F509</f>
        <v>0</v>
      </c>
      <c r="HR7" s="91">
        <f>'別記様式第２号（(５）のみ）２作物目以降'!F505</f>
        <v>0</v>
      </c>
      <c r="HS7" s="91">
        <f>'別記様式第２号（(５）のみ）２作物目以降'!C504</f>
        <v>0</v>
      </c>
      <c r="HT7" s="91">
        <f>'別記様式第２号（(５）のみ）２作物目以降'!I505</f>
        <v>0</v>
      </c>
      <c r="HU7" s="91">
        <f>'別記様式第２号（(５）のみ）２作物目以降'!T505</f>
        <v>0</v>
      </c>
      <c r="HV7" s="91">
        <f>'別記様式第２号（(５）のみ）２作物目以降'!T508</f>
        <v>0</v>
      </c>
      <c r="HW7" s="91">
        <f>'別記様式第２号（(５）のみ）２作物目以降'!T511</f>
        <v>0</v>
      </c>
      <c r="HX7" s="204">
        <f>'別記様式第２号（(５）のみ）２作物目以降'!T513</f>
        <v>0</v>
      </c>
      <c r="HY7" s="90">
        <f>'別記様式第２号（(５）のみ）２作物目以降'!J517</f>
        <v>0</v>
      </c>
      <c r="HZ7" s="91" t="str">
        <f>'別記様式第２号（(５）のみ）２作物目以降'!E517</f>
        <v>　</v>
      </c>
      <c r="IA7" s="210" t="str">
        <f>'別記様式第２号（(５）のみ）２作物目以降'!C516</f>
        <v>　</v>
      </c>
      <c r="IB7" s="91">
        <f>'別記様式第２号（(５）のみ）２作物目以降'!N552</f>
        <v>0</v>
      </c>
      <c r="IC7" s="91">
        <f>'別記様式第２号（(５）のみ）２作物目以降'!W552</f>
        <v>0</v>
      </c>
      <c r="ID7" s="213">
        <f>'別記様式第２号（(５）のみ）２作物目以降'!F563</f>
        <v>0</v>
      </c>
      <c r="IE7" s="91">
        <f>'別記様式第２号（(５）のみ）２作物目以降'!F559</f>
        <v>0</v>
      </c>
      <c r="IF7" s="91">
        <f>'別記様式第２号（(５）のみ）２作物目以降'!C558</f>
        <v>0</v>
      </c>
      <c r="IG7" s="91">
        <f>'別記様式第２号（(５）のみ）２作物目以降'!I559</f>
        <v>0</v>
      </c>
      <c r="IH7" s="91">
        <f>'別記様式第２号（(５）のみ）２作物目以降'!T559</f>
        <v>0</v>
      </c>
      <c r="II7" s="91">
        <f>'別記様式第２号（(５）のみ）２作物目以降'!T562</f>
        <v>0</v>
      </c>
      <c r="IJ7" s="91">
        <f>'別記様式第２号（(５）のみ）２作物目以降'!T565</f>
        <v>0</v>
      </c>
      <c r="IK7" s="204">
        <f>'別記様式第２号（(５）のみ）２作物目以降'!T567</f>
        <v>0</v>
      </c>
      <c r="IL7" s="91">
        <f>'別記様式第２号（(５）のみ）２作物目以降'!F575</f>
        <v>0</v>
      </c>
      <c r="IM7" s="91">
        <f>'別記様式第２号（(５）のみ）２作物目以降'!F571</f>
        <v>0</v>
      </c>
      <c r="IN7" s="91">
        <f>'別記様式第２号（(５）のみ）２作物目以降'!C570</f>
        <v>0</v>
      </c>
      <c r="IO7" s="91">
        <f>'別記様式第２号（(５）のみ）２作物目以降'!I571</f>
        <v>0</v>
      </c>
      <c r="IP7" s="91">
        <f>'別記様式第２号（(５）のみ）２作物目以降'!T571</f>
        <v>0</v>
      </c>
      <c r="IQ7" s="91">
        <f>'別記様式第２号（(５）のみ）２作物目以降'!T574</f>
        <v>0</v>
      </c>
      <c r="IR7" s="91">
        <f>'別記様式第２号（(５）のみ）２作物目以降'!T577</f>
        <v>0</v>
      </c>
      <c r="IS7" s="206">
        <f>'別記様式第２号（(５）のみ）２作物目以降'!T579</f>
        <v>0</v>
      </c>
      <c r="IT7" s="90">
        <f>MAX(別記様式第２号!N121,別記様式第２号!T138,別記様式第２号!T150)+MAX('別記様式第２号（(５）のみ）２作物目以降'!N39,'別記様式第２号（(５）のみ）２作物目以降'!T51,'別記様式第２号（(５）のみ）２作物目以降'!T63)+MAX('別記様式第２号（(５）のみ）２作物目以降'!N105,'別記様式第２号（(５）のみ）２作物目以降'!T116,'別記様式第２号（(５）のみ）２作物目以降'!T128)+MAX('別記様式第２号（(５）のみ）２作物目以降'!N168,'別記様式第２号（(５）のみ）２作物目以降'!T179,'別記様式第２号（(５）のみ）２作物目以降'!T191)+MAX('別記様式第２号（(５）のみ）２作物目以降'!N232,'別記様式第２号（(５）のみ）２作物目以降'!T243,'別記様式第２号（(５）のみ）２作物目以降'!T255)+MAX('別記様式第２号（(５）のみ）２作物目以降'!N295,'別記様式第２号（(５）のみ）２作物目以降'!T306,'別記様式第２号（(５）のみ）２作物目以降'!T318)+MAX('別記様式第２号（(５）のみ）２作物目以降'!N359,'別記様式第２号（(５）のみ）２作物目以降'!T371,'別記様式第２号（(５）のみ）２作物目以降'!T383)+MAX('別記様式第２号（(５）のみ）２作物目以降'!N424,'別記様式第２号（(５）のみ）２作物目以降'!T435,'別記様式第２号（(５）のみ）２作物目以降'!T447)+MAX('別記様式第２号（(５）のみ）２作物目以降'!N488,'別記様式第２号（(５）のみ）２作物目以降'!T499,'別記様式第２号（(５）のみ）２作物目以降'!T511)+MAX('別記様式第２号（(５）のみ）２作物目以降'!N552,'別記様式第２号（(５）のみ）２作物目以降'!T565,'別記様式第２号（(５）のみ）２作物目以降'!T577)</f>
        <v>0</v>
      </c>
      <c r="IU7" s="206">
        <f>MAX(別記様式第２号!W121,別記様式第２号!T140,別記様式第２号!T152)+MAX('別記様式第２号（(５）のみ）２作物目以降'!W39,'別記様式第２号（(５）のみ）２作物目以降'!T53,'別記様式第２号（(５）のみ）２作物目以降'!T65)+MAX('別記様式第２号（(５）のみ）２作物目以降'!W105,'別記様式第２号（(５）のみ）２作物目以降'!T118,'別記様式第２号（(５）のみ）２作物目以降'!T130)+MAX('別記様式第２号（(５）のみ）２作物目以降'!W168,'別記様式第２号（(５）のみ）２作物目以降'!T181,'別記様式第２号（(５）のみ）２作物目以降'!T193)+MAX('別記様式第２号（(５）のみ）２作物目以降'!W232,'別記様式第２号（(５）のみ）２作物目以降'!T245,'別記様式第２号（(５）のみ）２作物目以降'!T257)+MAX('別記様式第２号（(５）のみ）２作物目以降'!W295,'別記様式第２号（(５）のみ）２作物目以降'!T308,'別記様式第２号（(５）のみ）２作物目以降'!T320)+MAX('別記様式第２号（(５）のみ）２作物目以降'!W359,'別記様式第２号（(５）のみ）２作物目以降'!T373,'別記様式第２号（(５）のみ）２作物目以降'!T385)+MAX('別記様式第２号（(５）のみ）２作物目以降'!W424,'別記様式第２号（(５）のみ）２作物目以降'!T437,'別記様式第２号（(５）のみ）２作物目以降'!T449)+MAX('別記様式第２号（(５）のみ）２作物目以降'!W488,'別記様式第２号（(５）のみ）２作物目以降'!T501,'別記様式第２号（(５）のみ）２作物目以降'!T513)+MAX('別記様式第２号（(５）のみ）２作物目以降'!W552,'別記様式第２号（(５）のみ）２作物目以降'!T567,'別記様式第２号（(５）のみ）２作物目以降'!T579)</f>
        <v>0</v>
      </c>
      <c r="IV7" s="205" t="str">
        <f>別記様式第２号!G161</f>
        <v>　</v>
      </c>
      <c r="IW7" s="89">
        <f>別記様式第２号!N163</f>
        <v>0</v>
      </c>
      <c r="IX7" s="89">
        <f>別記様式第２号!V163</f>
        <v>0</v>
      </c>
      <c r="IY7" s="89">
        <f>別記様式第２号!N164</f>
        <v>0</v>
      </c>
      <c r="IZ7" s="89">
        <f>別記様式第２号!V164</f>
        <v>0</v>
      </c>
      <c r="JA7" s="89">
        <f>別記様式第２号!N165</f>
        <v>0</v>
      </c>
      <c r="JB7" s="89">
        <f>別記様式第２号!V165</f>
        <v>0</v>
      </c>
      <c r="JC7" s="89">
        <f>別記様式第２号!N166</f>
        <v>0</v>
      </c>
      <c r="JD7" s="89">
        <f>別記様式第２号!V166</f>
        <v>0</v>
      </c>
      <c r="JE7" s="77"/>
      <c r="JF7" s="77"/>
      <c r="JG7" s="77"/>
      <c r="JH7" s="77"/>
      <c r="JI7" s="77"/>
      <c r="JJ7" s="77"/>
      <c r="JK7" s="77"/>
      <c r="JL7" s="77"/>
      <c r="JM7" s="77"/>
      <c r="JN7" s="77"/>
      <c r="JO7" s="77"/>
      <c r="JP7" s="201" t="str">
        <f>別記様式第２号!M127</f>
        <v xml:space="preserve"> </v>
      </c>
      <c r="JQ7" s="92"/>
      <c r="JR7" s="90">
        <f>SUM(AV7,BQ7,CL7,DG7,EB7,EW7,FR7,GM7,HH7,IC7)</f>
        <v>0</v>
      </c>
      <c r="JS7" s="91">
        <f>BD35</f>
        <v>0</v>
      </c>
      <c r="JT7" s="91">
        <f>BN39</f>
        <v>0</v>
      </c>
      <c r="JU7" s="206">
        <f>BN43</f>
        <v>0</v>
      </c>
    </row>
    <row r="8" spans="1:281" x14ac:dyDescent="0.4">
      <c r="A8" s="85" t="s">
        <v>286</v>
      </c>
      <c r="B8" s="75"/>
      <c r="C8" s="75"/>
      <c r="D8" s="75"/>
      <c r="E8" s="76"/>
      <c r="F8" s="76" t="s">
        <v>286</v>
      </c>
      <c r="G8" s="106"/>
      <c r="H8" s="75"/>
      <c r="I8" s="75"/>
      <c r="J8" s="75"/>
      <c r="K8" s="75"/>
      <c r="L8" s="75"/>
    </row>
    <row r="9" spans="1:281" x14ac:dyDescent="0.4">
      <c r="A9" s="86" t="s">
        <v>308</v>
      </c>
      <c r="F9" s="117" t="s">
        <v>287</v>
      </c>
      <c r="G9" s="117"/>
    </row>
    <row r="10" spans="1:281" x14ac:dyDescent="0.4">
      <c r="A10" s="86" t="s">
        <v>309</v>
      </c>
      <c r="F10" s="118" t="s">
        <v>288</v>
      </c>
      <c r="G10" s="118"/>
      <c r="H10" s="118"/>
    </row>
    <row r="11" spans="1:281" x14ac:dyDescent="0.4">
      <c r="A11" s="86" t="s">
        <v>359</v>
      </c>
      <c r="F11" s="32"/>
      <c r="AI11" s="100"/>
    </row>
    <row r="15" spans="1:281" x14ac:dyDescent="0.4">
      <c r="F15" s="32"/>
    </row>
    <row r="16" spans="1:281" x14ac:dyDescent="0.4">
      <c r="F16" s="32"/>
    </row>
    <row r="17" spans="6:6" x14ac:dyDescent="0.4">
      <c r="F17" s="32"/>
    </row>
    <row r="18" spans="6:6" x14ac:dyDescent="0.4">
      <c r="F18" s="32"/>
    </row>
    <row r="19" spans="6:6" x14ac:dyDescent="0.4">
      <c r="F19" s="32"/>
    </row>
    <row r="20" spans="6:6" x14ac:dyDescent="0.4">
      <c r="F20" s="32"/>
    </row>
    <row r="21" spans="6:6" x14ac:dyDescent="0.4">
      <c r="F21" s="32"/>
    </row>
    <row r="22" spans="6:6" x14ac:dyDescent="0.4">
      <c r="F22" s="32"/>
    </row>
    <row r="23" spans="6:6" x14ac:dyDescent="0.4">
      <c r="F23" s="32"/>
    </row>
    <row r="24" spans="6:6" hidden="1" x14ac:dyDescent="0.4">
      <c r="F24" s="32"/>
    </row>
    <row r="25" spans="6:6" hidden="1" x14ac:dyDescent="0.4">
      <c r="F25" s="32"/>
    </row>
    <row r="26" spans="6:6" hidden="1" x14ac:dyDescent="0.4">
      <c r="F26" s="32"/>
    </row>
    <row r="27" spans="6:6" hidden="1" x14ac:dyDescent="0.4">
      <c r="F27" s="32"/>
    </row>
    <row r="28" spans="6:6" hidden="1" x14ac:dyDescent="0.4">
      <c r="F28" s="32"/>
    </row>
    <row r="29" spans="6:6" hidden="1" x14ac:dyDescent="0.4">
      <c r="F29" s="32"/>
    </row>
    <row r="30" spans="6:6" hidden="1" x14ac:dyDescent="0.4">
      <c r="F30" s="32"/>
    </row>
    <row r="31" spans="6:6" hidden="1" x14ac:dyDescent="0.4">
      <c r="F31" s="32"/>
    </row>
    <row r="32" spans="6:6" hidden="1" x14ac:dyDescent="0.4">
      <c r="F32" s="32"/>
    </row>
    <row r="33" spans="3:66" hidden="1" x14ac:dyDescent="0.4">
      <c r="F33" s="32"/>
    </row>
    <row r="34" spans="3:66" hidden="1" x14ac:dyDescent="0.4">
      <c r="C34" s="207" t="s">
        <v>316</v>
      </c>
      <c r="D34" s="202" t="str">
        <f>IF(別記様式第２号!F15="☑",1,"")</f>
        <v/>
      </c>
      <c r="E34" s="202" t="str">
        <f>IF(別記様式第２号!F25="☑",2,"")</f>
        <v/>
      </c>
      <c r="F34" s="202">
        <f>SUM(D34:E34)</f>
        <v>0</v>
      </c>
      <c r="G34" s="202" t="str">
        <f>IF(F34&gt;0,"耕種農業","")</f>
        <v/>
      </c>
      <c r="AS34" s="202" t="s">
        <v>400</v>
      </c>
      <c r="AT34" s="202">
        <v>1</v>
      </c>
      <c r="AU34" s="202">
        <v>2</v>
      </c>
      <c r="AV34" s="202">
        <v>3</v>
      </c>
      <c r="AW34" s="202">
        <v>4</v>
      </c>
      <c r="AX34" s="202">
        <v>5</v>
      </c>
      <c r="AY34" s="202">
        <v>6</v>
      </c>
      <c r="AZ34" s="202">
        <v>7</v>
      </c>
      <c r="BA34" s="202">
        <v>8</v>
      </c>
      <c r="BB34" s="202">
        <v>9</v>
      </c>
      <c r="BC34" s="202">
        <v>10</v>
      </c>
      <c r="BD34" s="202" t="s">
        <v>401</v>
      </c>
    </row>
    <row r="35" spans="3:66" hidden="1" x14ac:dyDescent="0.4">
      <c r="C35" s="207" t="s">
        <v>317</v>
      </c>
      <c r="D35" s="202" t="str">
        <f>IF(別記様式第２号!L15="☑",1,"")</f>
        <v/>
      </c>
      <c r="E35" s="202" t="str">
        <f>IF(別記様式第２号!L25="☑",2,"")</f>
        <v/>
      </c>
      <c r="F35" s="202">
        <f>SUM(D35:E35)</f>
        <v>0</v>
      </c>
      <c r="G35" s="202" t="str">
        <f>IF(F35&gt;0,"畜産業","")</f>
        <v/>
      </c>
      <c r="AS35" s="202"/>
      <c r="AT35" s="202">
        <f>IF(AT7="有機農業",AV7,0)</f>
        <v>0</v>
      </c>
      <c r="AU35" s="202">
        <f>IF(BO7="有機農業",BQ7,0)</f>
        <v>0</v>
      </c>
      <c r="AV35" s="202">
        <f>IF(CJ7="有機農業",CL7,0)</f>
        <v>0</v>
      </c>
      <c r="AW35" s="202">
        <f>IF(DE7="有機農業",DG7,0)</f>
        <v>0</v>
      </c>
      <c r="AX35" s="202">
        <f>IF(DY7="有機農業",EB7,0)</f>
        <v>0</v>
      </c>
      <c r="AY35" s="202">
        <f>IF(EU7="有機農業",EW7,0)</f>
        <v>0</v>
      </c>
      <c r="AZ35" s="202">
        <f>IF(FP7="有機農業",FR7,0)</f>
        <v>0</v>
      </c>
      <c r="BA35" s="202">
        <f>IF(GK7="有機農業",GM7,0)</f>
        <v>0</v>
      </c>
      <c r="BB35" s="202">
        <f>IF(HF7="有機農業",HH7,0)</f>
        <v>0</v>
      </c>
      <c r="BC35" s="202">
        <f>IF(IA7="有機農業",IC7,0)</f>
        <v>0</v>
      </c>
      <c r="BD35" s="202">
        <f>SUM(AT35:BC35)</f>
        <v>0</v>
      </c>
    </row>
    <row r="36" spans="3:66" hidden="1" x14ac:dyDescent="0.4">
      <c r="C36" s="207" t="s">
        <v>318</v>
      </c>
      <c r="D36" s="202" t="str">
        <f>IF(別記様式第２号!Q15="☑",1,"")</f>
        <v/>
      </c>
      <c r="E36" s="202" t="str">
        <f>IF(別記様式第２号!Q25="☑",2,"")</f>
        <v/>
      </c>
      <c r="F36" s="202">
        <f t="shared" ref="F36:F37" si="0">SUM(D36:E36)</f>
        <v>0</v>
      </c>
      <c r="G36" s="202" t="str">
        <f>IF(F36&gt;0,"林業","")</f>
        <v/>
      </c>
    </row>
    <row r="37" spans="3:66" hidden="1" x14ac:dyDescent="0.4">
      <c r="C37" s="207" t="s">
        <v>319</v>
      </c>
      <c r="D37" s="202" t="str">
        <f>IF(別記様式第２号!U15="☑",1,"")</f>
        <v/>
      </c>
      <c r="E37" s="202" t="str">
        <f>IF(別記様式第２号!U25="☑",2,"")</f>
        <v/>
      </c>
      <c r="F37" s="202">
        <f t="shared" si="0"/>
        <v>0</v>
      </c>
      <c r="G37" s="202" t="str">
        <f>IF(F37&gt;0,"漁業","")</f>
        <v/>
      </c>
      <c r="AS37" s="202" t="s">
        <v>402</v>
      </c>
      <c r="AT37" s="202">
        <v>1</v>
      </c>
      <c r="AU37" s="202">
        <v>1</v>
      </c>
      <c r="AV37" s="202">
        <v>2</v>
      </c>
      <c r="AW37" s="202">
        <v>2</v>
      </c>
      <c r="AX37" s="202">
        <v>3</v>
      </c>
      <c r="AY37" s="202">
        <v>3</v>
      </c>
      <c r="AZ37" s="202">
        <v>4</v>
      </c>
      <c r="BA37" s="202">
        <v>4</v>
      </c>
      <c r="BB37" s="202">
        <v>5</v>
      </c>
      <c r="BC37" s="202">
        <v>5</v>
      </c>
      <c r="BD37" s="202">
        <v>6</v>
      </c>
      <c r="BE37" s="202">
        <v>6</v>
      </c>
      <c r="BF37" s="202">
        <v>7</v>
      </c>
      <c r="BG37" s="202">
        <v>7</v>
      </c>
      <c r="BH37" s="202">
        <v>8</v>
      </c>
      <c r="BI37" s="202">
        <v>8</v>
      </c>
      <c r="BJ37" s="202">
        <v>9</v>
      </c>
      <c r="BK37" s="202">
        <v>9</v>
      </c>
      <c r="BL37" s="202">
        <v>10</v>
      </c>
      <c r="BM37" s="202">
        <v>10</v>
      </c>
      <c r="BN37" s="202" t="s">
        <v>401</v>
      </c>
    </row>
    <row r="38" spans="3:66" hidden="1" x14ac:dyDescent="0.4">
      <c r="C38" s="75"/>
      <c r="F38" s="32"/>
      <c r="AS38" s="202" t="s">
        <v>325</v>
      </c>
      <c r="AT38" s="202">
        <f>IF(AY$7=$AS$38,BD$7,0)</f>
        <v>0</v>
      </c>
      <c r="AU38" s="202">
        <f>IF(BG$7=$AS$38,BL$7,0)</f>
        <v>0</v>
      </c>
      <c r="AV38" s="202">
        <f>IF(BT$7=$AS$38,BY$7,0)</f>
        <v>0</v>
      </c>
      <c r="AW38" s="202">
        <f>IF(CB$7=$AS$38,CG$7,0)</f>
        <v>0</v>
      </c>
      <c r="AX38" s="202">
        <f>IF(CO$7=$AS$38,CT$7,0)</f>
        <v>0</v>
      </c>
      <c r="AY38" s="202">
        <f>IF(CW$7=$AS$38,DB$7,0)</f>
        <v>0</v>
      </c>
      <c r="AZ38" s="202">
        <f>IF(DJ$7=$AS$38,DO$7,0)</f>
        <v>0</v>
      </c>
      <c r="BA38" s="202">
        <f>IF(DR$7=$AS$38,DW$7,0)</f>
        <v>0</v>
      </c>
      <c r="BB38" s="202">
        <f>IF(EE$7=$AS$38,EJ$7,0)</f>
        <v>0</v>
      </c>
      <c r="BC38" s="202">
        <f>IF(EM$7=$AS$38,ER$7,0)</f>
        <v>0</v>
      </c>
      <c r="BD38" s="202">
        <f>IF(EZ$7=$AS$38,FE$7,0)</f>
        <v>0</v>
      </c>
      <c r="BE38" s="202">
        <f>IF(FH$7=$AS$38,FM$7,0)</f>
        <v>0</v>
      </c>
      <c r="BF38" s="202">
        <f>IF(FU$7=$AS$38,FZ$7,0)</f>
        <v>0</v>
      </c>
      <c r="BG38" s="202">
        <f>IF(GC$7=$AS$38,GH$7,0)</f>
        <v>0</v>
      </c>
      <c r="BH38" s="202">
        <f>IF(GP$7=$AS$38,GU$7,0)</f>
        <v>0</v>
      </c>
      <c r="BI38" s="202">
        <f>IF(GX$7=$AS$38,HC$7,0)</f>
        <v>0</v>
      </c>
      <c r="BJ38" s="202">
        <f>IF(HK$7=$AS$38,HP$7,0)</f>
        <v>0</v>
      </c>
      <c r="BK38" s="202">
        <f>IF(HS$7=$AS$38,HX$7,0)</f>
        <v>0</v>
      </c>
      <c r="BL38" s="202">
        <f>IF(IF$7=$AS$38,IK$7,0)</f>
        <v>0</v>
      </c>
      <c r="BM38" s="202">
        <f>IF(IN$7=$AS$38,IS$7,0)</f>
        <v>0</v>
      </c>
      <c r="BN38" s="202"/>
    </row>
    <row r="39" spans="3:66" hidden="1" x14ac:dyDescent="0.4">
      <c r="AS39" s="202"/>
      <c r="AT39" s="202"/>
      <c r="AU39" s="202">
        <f>MAX(AT38:AU38)</f>
        <v>0</v>
      </c>
      <c r="AV39" s="202"/>
      <c r="AW39" s="202">
        <f>MAX(AV38:AW38)</f>
        <v>0</v>
      </c>
      <c r="AX39" s="202"/>
      <c r="AY39" s="202">
        <f>MAX(AX38:AY38)</f>
        <v>0</v>
      </c>
      <c r="AZ39" s="202"/>
      <c r="BA39" s="202">
        <f>MAX(AZ38:BA38)</f>
        <v>0</v>
      </c>
      <c r="BB39" s="202"/>
      <c r="BC39" s="202">
        <f>MAX(BB38:BC38)</f>
        <v>0</v>
      </c>
      <c r="BD39" s="202"/>
      <c r="BE39" s="202">
        <f>MAX(BD38:BE38)</f>
        <v>0</v>
      </c>
      <c r="BF39" s="202"/>
      <c r="BG39" s="202">
        <f>MAX(BF38:BG38)</f>
        <v>0</v>
      </c>
      <c r="BH39" s="202"/>
      <c r="BI39" s="202">
        <f>MAX(BH38:BI38)</f>
        <v>0</v>
      </c>
      <c r="BJ39" s="202"/>
      <c r="BK39" s="202">
        <f>MAX(BJ38:BK38)</f>
        <v>0</v>
      </c>
      <c r="BL39" s="202"/>
      <c r="BM39" s="202">
        <f>MAX(BL38:BM38)</f>
        <v>0</v>
      </c>
      <c r="BN39" s="202">
        <f>SUM(AU39,AW39,AY39,BA39,BC39,BE39,BG39,BI39,BK39,BM39)</f>
        <v>0</v>
      </c>
    </row>
    <row r="40" spans="3:66" hidden="1" x14ac:dyDescent="0.4"/>
    <row r="41" spans="3:66" hidden="1" x14ac:dyDescent="0.4">
      <c r="AS41" s="202" t="s">
        <v>403</v>
      </c>
      <c r="AT41" s="202">
        <v>1</v>
      </c>
      <c r="AU41" s="202">
        <v>1</v>
      </c>
      <c r="AV41" s="202">
        <v>2</v>
      </c>
      <c r="AW41" s="202">
        <v>2</v>
      </c>
      <c r="AX41" s="202">
        <v>3</v>
      </c>
      <c r="AY41" s="202">
        <v>3</v>
      </c>
      <c r="AZ41" s="202">
        <v>4</v>
      </c>
      <c r="BA41" s="202">
        <v>4</v>
      </c>
      <c r="BB41" s="202">
        <v>5</v>
      </c>
      <c r="BC41" s="202">
        <v>5</v>
      </c>
      <c r="BD41" s="202">
        <v>6</v>
      </c>
      <c r="BE41" s="202">
        <v>6</v>
      </c>
      <c r="BF41" s="202">
        <v>7</v>
      </c>
      <c r="BG41" s="202">
        <v>7</v>
      </c>
      <c r="BH41" s="202">
        <v>8</v>
      </c>
      <c r="BI41" s="202">
        <v>8</v>
      </c>
      <c r="BJ41" s="202">
        <v>9</v>
      </c>
      <c r="BK41" s="202">
        <v>9</v>
      </c>
      <c r="BL41" s="202">
        <v>10</v>
      </c>
      <c r="BM41" s="202">
        <v>10</v>
      </c>
      <c r="BN41" s="202" t="s">
        <v>401</v>
      </c>
    </row>
    <row r="42" spans="3:66" hidden="1" x14ac:dyDescent="0.4">
      <c r="AS42" s="202"/>
      <c r="AT42" s="202">
        <f>IF(AY$7=$AS$38,0,BD$7)</f>
        <v>0</v>
      </c>
      <c r="AU42" s="202">
        <f>IF(BG$7=$AS$38,0,BL$7)</f>
        <v>0</v>
      </c>
      <c r="AV42" s="202">
        <f>IF(BT$7=$AS$38,0,BY$7)</f>
        <v>0</v>
      </c>
      <c r="AW42" s="202">
        <f>IF(CB$7=$AS$38,0,CG$7)</f>
        <v>0</v>
      </c>
      <c r="AX42" s="202">
        <f>IF(CO$7=$AS$38,0,CT$7)</f>
        <v>0</v>
      </c>
      <c r="AY42" s="202">
        <f>IF(CW$7=$AS$38,0,DB$7)</f>
        <v>0</v>
      </c>
      <c r="AZ42" s="202">
        <f>IF(DJ$7=$AS$38,0,DO$7)</f>
        <v>0</v>
      </c>
      <c r="BA42" s="202">
        <f>IF(DR$7=$AS$38,0,DW$7)</f>
        <v>0</v>
      </c>
      <c r="BB42" s="202">
        <f>IF(EE$7=$AS$38,0,EJ$7)</f>
        <v>0</v>
      </c>
      <c r="BC42" s="202">
        <f>IF(EM$7=$AS$38,0,ER$7)</f>
        <v>0</v>
      </c>
      <c r="BD42" s="202">
        <f>IF(EZ$7=$AS$38,0,FE$7)</f>
        <v>0</v>
      </c>
      <c r="BE42" s="202">
        <f>IF(FH$7=$AS$38,0,FM$7)</f>
        <v>0</v>
      </c>
      <c r="BF42" s="202">
        <f>IF(FU$7=$AS$38,0,FZ$7)</f>
        <v>0</v>
      </c>
      <c r="BG42" s="202">
        <f>IF(GC$7=$AS$38,0,GH$7)</f>
        <v>0</v>
      </c>
      <c r="BH42" s="202">
        <f>IF(GP$7=$AS$38,0,GU$7)</f>
        <v>0</v>
      </c>
      <c r="BI42" s="202">
        <f>IF(GX$7=$AS$38,0,HC$7)</f>
        <v>0</v>
      </c>
      <c r="BJ42" s="202">
        <f>IF(HK$7=$AS$38,0,HP$7)</f>
        <v>0</v>
      </c>
      <c r="BK42" s="202">
        <f>IF(HS$7=$AS$38,0,HX$7)</f>
        <v>0</v>
      </c>
      <c r="BL42" s="202">
        <f>IF(IF$7=$AS$38,0,IK$7)</f>
        <v>0</v>
      </c>
      <c r="BM42" s="202">
        <f>IF(IN$7=$AS$38,0,IS$7)</f>
        <v>0</v>
      </c>
      <c r="BN42" s="202"/>
    </row>
    <row r="43" spans="3:66" hidden="1" x14ac:dyDescent="0.4">
      <c r="AS43" s="202"/>
      <c r="AT43" s="202"/>
      <c r="AU43" s="202">
        <f>MAX(AT42:AU42)</f>
        <v>0</v>
      </c>
      <c r="AV43" s="202"/>
      <c r="AW43" s="202">
        <f>MAX(AV42:AW42)</f>
        <v>0</v>
      </c>
      <c r="AX43" s="202"/>
      <c r="AY43" s="202">
        <f>MAX(AX42:AY42)</f>
        <v>0</v>
      </c>
      <c r="AZ43" s="202"/>
      <c r="BA43" s="202">
        <f>MAX(AZ42:BA42)</f>
        <v>0</v>
      </c>
      <c r="BB43" s="202"/>
      <c r="BC43" s="202">
        <f>MAX(BB42:BC42)</f>
        <v>0</v>
      </c>
      <c r="BD43" s="202"/>
      <c r="BE43" s="202">
        <f>MAX(BD42:BE42)</f>
        <v>0</v>
      </c>
      <c r="BF43" s="202"/>
      <c r="BG43" s="202">
        <f>MAX(BF42:BG42)</f>
        <v>0</v>
      </c>
      <c r="BH43" s="202"/>
      <c r="BI43" s="202">
        <f>MAX(BH42:BI42)</f>
        <v>0</v>
      </c>
      <c r="BJ43" s="202"/>
      <c r="BK43" s="202">
        <f>MAX(BJ42:BK42)</f>
        <v>0</v>
      </c>
      <c r="BL43" s="202"/>
      <c r="BM43" s="202">
        <f>MAX(BL42:BM42)</f>
        <v>0</v>
      </c>
      <c r="BN43" s="202">
        <f>SUM(AU43,AW43,AY43,BA43,BC43,BE43,BG43,BI43,BK43,BM43)</f>
        <v>0</v>
      </c>
    </row>
    <row r="46" spans="3:66" x14ac:dyDescent="0.4">
      <c r="F46" s="32"/>
    </row>
    <row r="47" spans="3:66" x14ac:dyDescent="0.4">
      <c r="F47" s="32"/>
    </row>
    <row r="48" spans="3:66" x14ac:dyDescent="0.4">
      <c r="F48" s="32"/>
    </row>
    <row r="49" spans="6:6" x14ac:dyDescent="0.4">
      <c r="F49" s="32"/>
    </row>
    <row r="50" spans="6:6" x14ac:dyDescent="0.4">
      <c r="F50" s="32"/>
    </row>
    <row r="51" spans="6:6" x14ac:dyDescent="0.4">
      <c r="F51" s="32"/>
    </row>
    <row r="52" spans="6:6" x14ac:dyDescent="0.4">
      <c r="F52" s="32"/>
    </row>
    <row r="53" spans="6:6" x14ac:dyDescent="0.4">
      <c r="F53" s="32"/>
    </row>
    <row r="54" spans="6:6" x14ac:dyDescent="0.4">
      <c r="F54" s="32"/>
    </row>
    <row r="55" spans="6:6" x14ac:dyDescent="0.4">
      <c r="F55" s="32"/>
    </row>
    <row r="56" spans="6:6" x14ac:dyDescent="0.4">
      <c r="F56" s="32"/>
    </row>
    <row r="57" spans="6:6" x14ac:dyDescent="0.4">
      <c r="F57" s="32"/>
    </row>
    <row r="58" spans="6:6" x14ac:dyDescent="0.4">
      <c r="F58" s="32"/>
    </row>
    <row r="59" spans="6:6" x14ac:dyDescent="0.4">
      <c r="F59" s="32"/>
    </row>
    <row r="60" spans="6:6" x14ac:dyDescent="0.4">
      <c r="F60" s="32"/>
    </row>
    <row r="61" spans="6:6" x14ac:dyDescent="0.4">
      <c r="F61" s="32"/>
    </row>
    <row r="62" spans="6:6" x14ac:dyDescent="0.4">
      <c r="F62" s="32"/>
    </row>
    <row r="63" spans="6:6" x14ac:dyDescent="0.4">
      <c r="F63" s="32"/>
    </row>
    <row r="64" spans="6:6" x14ac:dyDescent="0.4">
      <c r="F64" s="32"/>
    </row>
    <row r="65" spans="6:6" x14ac:dyDescent="0.4">
      <c r="F65" s="32"/>
    </row>
    <row r="66" spans="6:6" x14ac:dyDescent="0.4">
      <c r="F66" s="32"/>
    </row>
    <row r="67" spans="6:6" x14ac:dyDescent="0.4">
      <c r="F67" s="32"/>
    </row>
    <row r="68" spans="6:6" x14ac:dyDescent="0.4">
      <c r="F68" s="32"/>
    </row>
    <row r="69" spans="6:6" x14ac:dyDescent="0.4">
      <c r="F69" s="32"/>
    </row>
    <row r="70" spans="6:6" x14ac:dyDescent="0.4">
      <c r="F70" s="32"/>
    </row>
    <row r="71" spans="6:6" x14ac:dyDescent="0.4">
      <c r="F71" s="32"/>
    </row>
    <row r="72" spans="6:6" x14ac:dyDescent="0.4">
      <c r="F72" s="32"/>
    </row>
    <row r="73" spans="6:6" x14ac:dyDescent="0.4">
      <c r="F73" s="32"/>
    </row>
    <row r="74" spans="6:6" x14ac:dyDescent="0.4">
      <c r="F74" s="32"/>
    </row>
    <row r="75" spans="6:6" x14ac:dyDescent="0.4">
      <c r="F75" s="32"/>
    </row>
    <row r="76" spans="6:6" x14ac:dyDescent="0.4">
      <c r="F76" s="32"/>
    </row>
    <row r="77" spans="6:6" x14ac:dyDescent="0.4">
      <c r="F77" s="32"/>
    </row>
    <row r="78" spans="6:6" x14ac:dyDescent="0.4">
      <c r="F78" s="32"/>
    </row>
    <row r="79" spans="6:6" x14ac:dyDescent="0.4">
      <c r="F79" s="32"/>
    </row>
    <row r="80" spans="6:6" x14ac:dyDescent="0.4">
      <c r="F80" s="32"/>
    </row>
    <row r="81" spans="6:6" x14ac:dyDescent="0.4">
      <c r="F81" s="32"/>
    </row>
    <row r="82" spans="6:6" x14ac:dyDescent="0.4">
      <c r="F82" s="32"/>
    </row>
    <row r="83" spans="6:6" x14ac:dyDescent="0.4">
      <c r="F83" s="32"/>
    </row>
    <row r="84" spans="6:6" x14ac:dyDescent="0.4">
      <c r="F84" s="32"/>
    </row>
    <row r="85" spans="6:6" x14ac:dyDescent="0.4">
      <c r="F85" s="32"/>
    </row>
    <row r="86" spans="6:6" x14ac:dyDescent="0.4">
      <c r="F86" s="32"/>
    </row>
    <row r="87" spans="6:6" x14ac:dyDescent="0.4">
      <c r="F87" s="32"/>
    </row>
    <row r="88" spans="6:6" x14ac:dyDescent="0.4">
      <c r="F88" s="32"/>
    </row>
    <row r="89" spans="6:6" x14ac:dyDescent="0.4">
      <c r="F89" s="32"/>
    </row>
    <row r="90" spans="6:6" x14ac:dyDescent="0.4">
      <c r="F90" s="32"/>
    </row>
    <row r="91" spans="6:6" x14ac:dyDescent="0.4">
      <c r="F91" s="32"/>
    </row>
    <row r="92" spans="6:6" x14ac:dyDescent="0.4">
      <c r="F92" s="32"/>
    </row>
    <row r="93" spans="6:6" x14ac:dyDescent="0.4">
      <c r="F93" s="32"/>
    </row>
    <row r="94" spans="6:6" x14ac:dyDescent="0.4">
      <c r="F94" s="32"/>
    </row>
    <row r="95" spans="6:6" x14ac:dyDescent="0.4">
      <c r="F95" s="32"/>
    </row>
    <row r="96" spans="6:6" x14ac:dyDescent="0.4">
      <c r="F96" s="32"/>
    </row>
    <row r="97" spans="6:6" x14ac:dyDescent="0.4">
      <c r="F97" s="32"/>
    </row>
    <row r="98" spans="6:6" x14ac:dyDescent="0.4">
      <c r="F98" s="32"/>
    </row>
    <row r="99" spans="6:6" x14ac:dyDescent="0.4">
      <c r="F99" s="32"/>
    </row>
    <row r="100" spans="6:6" x14ac:dyDescent="0.4">
      <c r="F100" s="32"/>
    </row>
    <row r="101" spans="6:6" x14ac:dyDescent="0.4">
      <c r="F101" s="32"/>
    </row>
    <row r="102" spans="6:6" x14ac:dyDescent="0.4">
      <c r="F102" s="32"/>
    </row>
    <row r="103" spans="6:6" x14ac:dyDescent="0.4">
      <c r="F103" s="32"/>
    </row>
    <row r="104" spans="6:6" x14ac:dyDescent="0.4">
      <c r="F104" s="32"/>
    </row>
    <row r="105" spans="6:6" x14ac:dyDescent="0.4">
      <c r="F105" s="32"/>
    </row>
    <row r="106" spans="6:6" x14ac:dyDescent="0.4">
      <c r="F106" s="32"/>
    </row>
    <row r="107" spans="6:6" x14ac:dyDescent="0.4">
      <c r="F107" s="32"/>
    </row>
    <row r="108" spans="6:6" x14ac:dyDescent="0.4">
      <c r="F108" s="32"/>
    </row>
    <row r="109" spans="6:6" x14ac:dyDescent="0.4">
      <c r="F109" s="32"/>
    </row>
    <row r="110" spans="6:6" x14ac:dyDescent="0.4">
      <c r="F110" s="32"/>
    </row>
    <row r="111" spans="6:6" x14ac:dyDescent="0.4">
      <c r="F111" s="32"/>
    </row>
    <row r="112" spans="6:6" x14ac:dyDescent="0.4">
      <c r="F112" s="32"/>
    </row>
    <row r="113" spans="6:6" x14ac:dyDescent="0.4">
      <c r="F113" s="32"/>
    </row>
    <row r="114" spans="6:6" x14ac:dyDescent="0.4">
      <c r="F114" s="32"/>
    </row>
    <row r="115" spans="6:6" x14ac:dyDescent="0.4">
      <c r="F115" s="32"/>
    </row>
    <row r="116" spans="6:6" x14ac:dyDescent="0.4">
      <c r="F116" s="32"/>
    </row>
    <row r="117" spans="6:6" x14ac:dyDescent="0.4">
      <c r="F117" s="32"/>
    </row>
    <row r="118" spans="6:6" x14ac:dyDescent="0.4">
      <c r="F118" s="32"/>
    </row>
    <row r="119" spans="6:6" x14ac:dyDescent="0.4">
      <c r="F119" s="32"/>
    </row>
    <row r="120" spans="6:6" x14ac:dyDescent="0.4">
      <c r="F120" s="32"/>
    </row>
    <row r="121" spans="6:6" x14ac:dyDescent="0.4">
      <c r="F121" s="32"/>
    </row>
    <row r="122" spans="6:6" x14ac:dyDescent="0.4">
      <c r="F122" s="32"/>
    </row>
    <row r="123" spans="6:6" x14ac:dyDescent="0.4">
      <c r="F123" s="32"/>
    </row>
    <row r="124" spans="6:6" x14ac:dyDescent="0.4">
      <c r="F124" s="32"/>
    </row>
    <row r="125" spans="6:6" x14ac:dyDescent="0.4">
      <c r="F125" s="32"/>
    </row>
    <row r="126" spans="6:6" x14ac:dyDescent="0.4">
      <c r="F126" s="32"/>
    </row>
    <row r="127" spans="6:6" x14ac:dyDescent="0.4">
      <c r="F127" s="32"/>
    </row>
    <row r="128" spans="6:6" x14ac:dyDescent="0.4">
      <c r="F128" s="32"/>
    </row>
    <row r="129" spans="6:6" x14ac:dyDescent="0.4">
      <c r="F129" s="32"/>
    </row>
    <row r="130" spans="6:6" x14ac:dyDescent="0.4">
      <c r="F130" s="32"/>
    </row>
    <row r="131" spans="6:6" x14ac:dyDescent="0.4">
      <c r="F131" s="32"/>
    </row>
    <row r="132" spans="6:6" x14ac:dyDescent="0.4">
      <c r="F132" s="32"/>
    </row>
    <row r="133" spans="6:6" x14ac:dyDescent="0.4">
      <c r="F133" s="32"/>
    </row>
    <row r="134" spans="6:6" x14ac:dyDescent="0.4">
      <c r="F134" s="32"/>
    </row>
    <row r="135" spans="6:6" x14ac:dyDescent="0.4">
      <c r="F135" s="32"/>
    </row>
    <row r="136" spans="6:6" x14ac:dyDescent="0.4">
      <c r="F136" s="32"/>
    </row>
    <row r="137" spans="6:6" x14ac:dyDescent="0.4">
      <c r="F137" s="32"/>
    </row>
    <row r="138" spans="6:6" x14ac:dyDescent="0.4">
      <c r="F138" s="32"/>
    </row>
    <row r="139" spans="6:6" x14ac:dyDescent="0.4">
      <c r="F139" s="32"/>
    </row>
    <row r="140" spans="6:6" x14ac:dyDescent="0.4">
      <c r="F140" s="32"/>
    </row>
    <row r="141" spans="6:6" x14ac:dyDescent="0.4">
      <c r="F141" s="32"/>
    </row>
    <row r="142" spans="6:6" x14ac:dyDescent="0.4">
      <c r="F142" s="32"/>
    </row>
    <row r="143" spans="6:6" x14ac:dyDescent="0.4">
      <c r="F143" s="32"/>
    </row>
    <row r="144" spans="6:6" x14ac:dyDescent="0.4">
      <c r="F144" s="32"/>
    </row>
    <row r="145" spans="6:6" x14ac:dyDescent="0.4">
      <c r="F145" s="32"/>
    </row>
    <row r="146" spans="6:6" x14ac:dyDescent="0.4">
      <c r="F146" s="32"/>
    </row>
    <row r="147" spans="6:6" x14ac:dyDescent="0.4">
      <c r="F147" s="32"/>
    </row>
    <row r="148" spans="6:6" x14ac:dyDescent="0.4">
      <c r="F148" s="32"/>
    </row>
    <row r="149" spans="6:6" x14ac:dyDescent="0.4">
      <c r="F149" s="32"/>
    </row>
  </sheetData>
  <sheetProtection selectLockedCells="1"/>
  <mergeCells count="208">
    <mergeCell ref="F1:G1"/>
    <mergeCell ref="H3:H6"/>
    <mergeCell ref="BE4:BL4"/>
    <mergeCell ref="BE5:BE6"/>
    <mergeCell ref="BG5:BG6"/>
    <mergeCell ref="BH5:BJ5"/>
    <mergeCell ref="BK5:BL5"/>
    <mergeCell ref="BF5:BF6"/>
    <mergeCell ref="V4:X4"/>
    <mergeCell ref="AG4:AG6"/>
    <mergeCell ref="AS5:AS6"/>
    <mergeCell ref="Y3:AG3"/>
    <mergeCell ref="IV4:IV6"/>
    <mergeCell ref="CH5:CH6"/>
    <mergeCell ref="CI5:CI6"/>
    <mergeCell ref="CJ5:CJ6"/>
    <mergeCell ref="CK5:CL5"/>
    <mergeCell ref="CM5:CM6"/>
    <mergeCell ref="CN5:CN6"/>
    <mergeCell ref="CO5:CO6"/>
    <mergeCell ref="CP5:CR5"/>
    <mergeCell ref="CS5:CT5"/>
    <mergeCell ref="CU5:CU6"/>
    <mergeCell ref="CV5:CV6"/>
    <mergeCell ref="CW5:CW6"/>
    <mergeCell ref="CX5:CZ5"/>
    <mergeCell ref="DA5:DB5"/>
    <mergeCell ref="DC4:DG4"/>
    <mergeCell ref="DH4:DO4"/>
    <mergeCell ref="DP4:DW4"/>
    <mergeCell ref="DC5:DC6"/>
    <mergeCell ref="DD5:DD6"/>
    <mergeCell ref="DE5:DE6"/>
    <mergeCell ref="DF5:DG5"/>
    <mergeCell ref="DH5:DH6"/>
    <mergeCell ref="DI5:DI6"/>
    <mergeCell ref="IW4:JD4"/>
    <mergeCell ref="AJ5:AQ5"/>
    <mergeCell ref="AX5:AX6"/>
    <mergeCell ref="AY5:AY6"/>
    <mergeCell ref="BM4:BQ4"/>
    <mergeCell ref="BR4:BY4"/>
    <mergeCell ref="BZ4:CG4"/>
    <mergeCell ref="BM5:BM6"/>
    <mergeCell ref="BN5:BN6"/>
    <mergeCell ref="BO5:BO6"/>
    <mergeCell ref="BP5:BQ5"/>
    <mergeCell ref="BR5:BR6"/>
    <mergeCell ref="BS5:BS6"/>
    <mergeCell ref="BT5:BT6"/>
    <mergeCell ref="BU5:BW5"/>
    <mergeCell ref="BX5:BY5"/>
    <mergeCell ref="BZ5:BZ6"/>
    <mergeCell ref="CA5:CA6"/>
    <mergeCell ref="CB5:CB6"/>
    <mergeCell ref="CC5:CE5"/>
    <mergeCell ref="CF5:CG5"/>
    <mergeCell ref="CH4:CL4"/>
    <mergeCell ref="CM4:CT4"/>
    <mergeCell ref="CU4:DB4"/>
    <mergeCell ref="IW5:IX5"/>
    <mergeCell ref="IY5:IZ5"/>
    <mergeCell ref="S4:U4"/>
    <mergeCell ref="K4:M4"/>
    <mergeCell ref="N4:P4"/>
    <mergeCell ref="EK4:ER4"/>
    <mergeCell ref="DX5:DX6"/>
    <mergeCell ref="DY5:DY6"/>
    <mergeCell ref="DZ5:DZ6"/>
    <mergeCell ref="EA5:EB5"/>
    <mergeCell ref="EC5:EC6"/>
    <mergeCell ref="ED5:ED6"/>
    <mergeCell ref="EE5:EE6"/>
    <mergeCell ref="EF5:EH5"/>
    <mergeCell ref="EI5:EJ5"/>
    <mergeCell ref="EK5:EK6"/>
    <mergeCell ref="EL5:EL6"/>
    <mergeCell ref="EM5:EM6"/>
    <mergeCell ref="EN5:EP5"/>
    <mergeCell ref="EQ5:ER5"/>
    <mergeCell ref="ES4:EW4"/>
    <mergeCell ref="EX4:FE4"/>
    <mergeCell ref="FF4:FM4"/>
    <mergeCell ref="ES5:ES6"/>
    <mergeCell ref="JA5:JB5"/>
    <mergeCell ref="JC5:JD5"/>
    <mergeCell ref="AA4:AC4"/>
    <mergeCell ref="AD4:AF4"/>
    <mergeCell ref="Q3:X3"/>
    <mergeCell ref="I3:P3"/>
    <mergeCell ref="AZ5:BB5"/>
    <mergeCell ref="BC5:BD5"/>
    <mergeCell ref="AR5:AR6"/>
    <mergeCell ref="AT5:AT6"/>
    <mergeCell ref="AU5:AV5"/>
    <mergeCell ref="AR4:AV4"/>
    <mergeCell ref="AW5:AW6"/>
    <mergeCell ref="AW4:BD4"/>
    <mergeCell ref="DJ5:DJ6"/>
    <mergeCell ref="DK5:DM5"/>
    <mergeCell ref="DN5:DO5"/>
    <mergeCell ref="DP5:DP6"/>
    <mergeCell ref="DQ5:DQ6"/>
    <mergeCell ref="DR5:DR6"/>
    <mergeCell ref="DS5:DU5"/>
    <mergeCell ref="DV5:DW5"/>
    <mergeCell ref="DX4:EB4"/>
    <mergeCell ref="EC4:EJ4"/>
    <mergeCell ref="JE3:JO3"/>
    <mergeCell ref="JF4:JF6"/>
    <mergeCell ref="JG4:JG6"/>
    <mergeCell ref="JH4:JH6"/>
    <mergeCell ref="JI4:JI6"/>
    <mergeCell ref="JJ4:JJ6"/>
    <mergeCell ref="JK4:JK6"/>
    <mergeCell ref="JL4:JL6"/>
    <mergeCell ref="JM4:JM6"/>
    <mergeCell ref="JN4:JN6"/>
    <mergeCell ref="JO4:JO6"/>
    <mergeCell ref="JE4:JE6"/>
    <mergeCell ref="JP3:JP6"/>
    <mergeCell ref="GL5:GM5"/>
    <mergeCell ref="ET5:ET6"/>
    <mergeCell ref="EU5:EU6"/>
    <mergeCell ref="EV5:EW5"/>
    <mergeCell ref="EX5:EX6"/>
    <mergeCell ref="EY5:EY6"/>
    <mergeCell ref="EZ5:EZ6"/>
    <mergeCell ref="FA5:FC5"/>
    <mergeCell ref="FD5:FE5"/>
    <mergeCell ref="FF5:FF6"/>
    <mergeCell ref="IO5:IQ5"/>
    <mergeCell ref="GY5:HA5"/>
    <mergeCell ref="HB5:HC5"/>
    <mergeCell ref="FG5:FG6"/>
    <mergeCell ref="FH5:FH6"/>
    <mergeCell ref="FI5:FK5"/>
    <mergeCell ref="FL5:FM5"/>
    <mergeCell ref="FN4:FR4"/>
    <mergeCell ref="FS4:FZ4"/>
    <mergeCell ref="GA4:GH4"/>
    <mergeCell ref="FN5:FN6"/>
    <mergeCell ref="FO5:FO6"/>
    <mergeCell ref="FP5:FP6"/>
    <mergeCell ref="FQ5:FR5"/>
    <mergeCell ref="FS5:FS6"/>
    <mergeCell ref="FT5:FT6"/>
    <mergeCell ref="FU5:FU6"/>
    <mergeCell ref="FV5:FX5"/>
    <mergeCell ref="FY5:FZ5"/>
    <mergeCell ref="GA5:GA6"/>
    <mergeCell ref="GB5:GB6"/>
    <mergeCell ref="GC5:GC6"/>
    <mergeCell ref="GD5:GF5"/>
    <mergeCell ref="GG5:GH5"/>
    <mergeCell ref="GO5:GO6"/>
    <mergeCell ref="GP5:GP6"/>
    <mergeCell ref="GQ5:GS5"/>
    <mergeCell ref="GT5:GU5"/>
    <mergeCell ref="GV5:GV6"/>
    <mergeCell ref="GW5:GW6"/>
    <mergeCell ref="GX5:GX6"/>
    <mergeCell ref="GK5:GK6"/>
    <mergeCell ref="HO5:HP5"/>
    <mergeCell ref="HQ5:HQ6"/>
    <mergeCell ref="HE5:HE6"/>
    <mergeCell ref="HF5:HF6"/>
    <mergeCell ref="HG5:HH5"/>
    <mergeCell ref="IT3:IU5"/>
    <mergeCell ref="HY4:IC4"/>
    <mergeCell ref="ID4:IK4"/>
    <mergeCell ref="IL4:IS4"/>
    <mergeCell ref="HY5:HY6"/>
    <mergeCell ref="HZ5:HZ6"/>
    <mergeCell ref="IA5:IA6"/>
    <mergeCell ref="IB5:IC5"/>
    <mergeCell ref="ID5:ID6"/>
    <mergeCell ref="IE5:IE6"/>
    <mergeCell ref="IF5:IF6"/>
    <mergeCell ref="IG5:II5"/>
    <mergeCell ref="IJ5:IK5"/>
    <mergeCell ref="IL5:IL6"/>
    <mergeCell ref="IM5:IM6"/>
    <mergeCell ref="IN5:IN6"/>
    <mergeCell ref="GV4:HC4"/>
    <mergeCell ref="GI5:GI6"/>
    <mergeCell ref="GJ5:GJ6"/>
    <mergeCell ref="GN5:GN6"/>
    <mergeCell ref="JR2:JU2"/>
    <mergeCell ref="JT3:JT5"/>
    <mergeCell ref="JU3:JU5"/>
    <mergeCell ref="JS3:JS5"/>
    <mergeCell ref="JR3:JR5"/>
    <mergeCell ref="HR5:HR6"/>
    <mergeCell ref="HS5:HS6"/>
    <mergeCell ref="HT5:HV5"/>
    <mergeCell ref="HW5:HX5"/>
    <mergeCell ref="GI4:GM4"/>
    <mergeCell ref="GN4:GU4"/>
    <mergeCell ref="IR5:IS5"/>
    <mergeCell ref="HD4:HH4"/>
    <mergeCell ref="HI4:HP4"/>
    <mergeCell ref="HQ4:HX4"/>
    <mergeCell ref="HD5:HD6"/>
    <mergeCell ref="HI5:HI6"/>
    <mergeCell ref="HJ5:HJ6"/>
    <mergeCell ref="HK5:HK6"/>
    <mergeCell ref="HL5:HN5"/>
  </mergeCells>
  <phoneticPr fontId="18"/>
  <dataValidations count="7">
    <dataValidation type="list" allowBlank="1" showInputMessage="1" showErrorMessage="1" sqref="C7" xr:uid="{D2C89E75-318A-4FCE-8339-A19467F10A6C}">
      <formula1>"福井県農業協同組合,越前たけふ農業協同組合,その他,ー"</formula1>
    </dataValidation>
    <dataValidation type="list" allowBlank="1" showInputMessage="1" showErrorMessage="1" sqref="B7" xr:uid="{0E61D3CC-C50A-46B7-8AB6-40D6D5010683}">
      <formula1>"　,福井,坂井,奥越,丹南,丹南(丹生),二州,若狭,県域"</formula1>
    </dataValidation>
    <dataValidation type="list" allowBlank="1" showInputMessage="1" showErrorMessage="1" sqref="A7" xr:uid="{DC6C14EF-FABE-4264-8686-67787C6DF812}">
      <formula1>"１,２,３"</formula1>
    </dataValidation>
    <dataValidation type="list" allowBlank="1" showInputMessage="1" showErrorMessage="1" sqref="D7" xr:uid="{D6A94C15-3452-4D2C-AA04-744D09A17C31}">
      <formula1>"福井市,敦賀市,小浜市,大野市,勝山市,鯖江市,あわら市,越前市,坂井市,永平寺町,池田町,南越前町,越前町,美浜町,高浜町,おおい町,若狭町"</formula1>
    </dataValidation>
    <dataValidation type="list" allowBlank="1" showInputMessage="1" showErrorMessage="1" sqref="JE7:JO7" xr:uid="{6F4EA416-4D2A-4C2C-BFFE-07918FF3BACC}">
      <formula1>"〇,　"</formula1>
    </dataValidation>
    <dataValidation type="list" allowBlank="1" showInputMessage="1" showErrorMessage="1" sqref="H7" xr:uid="{4F74E32D-72BF-4C22-A2B7-208A06DCEBFA}">
      <formula1>"個人,法人,農協生産部会,集落営農組織,農作物の出荷団体,研究会等のグループ,その他団体等,　"</formula1>
    </dataValidation>
    <dataValidation type="list" allowBlank="1" showInputMessage="1" showErrorMessage="1" sqref="AH7" xr:uid="{1EA97276-C7FA-4863-A434-32974E598A4B}">
      <formula1>"○,－"</formula1>
    </dataValidation>
  </dataValidations>
  <pageMargins left="0.70866141732283472" right="0.70866141732283472" top="0.74803149606299213" bottom="0.74803149606299213" header="0.31496062992125984" footer="0.31496062992125984"/>
  <pageSetup paperSize="8" scale="48" fitToWidth="3" orientation="landscape" cellComments="asDisplayed" r:id="rId1"/>
  <colBreaks count="11" manualBreakCount="11">
    <brk id="34" max="42" man="1"/>
    <brk id="64" max="42" man="1"/>
    <brk id="85" max="42" man="1"/>
    <brk id="106" max="42" man="1"/>
    <brk id="127" max="42" man="1"/>
    <brk id="148" max="42" man="1"/>
    <brk id="169" max="42" man="1"/>
    <brk id="190" max="42" man="1"/>
    <brk id="211" max="42" man="1"/>
    <brk id="232" max="42" man="1"/>
    <brk id="253" max="42"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3BCF5EFBD5B2A44A04729E7D2CF157B" ma:contentTypeVersion="11" ma:contentTypeDescription="新しいドキュメントを作成します。" ma:contentTypeScope="" ma:versionID="e0fb0dea8ca543330f1f86745c7b9ea1">
  <xsd:schema xmlns:xsd="http://www.w3.org/2001/XMLSchema" xmlns:xs="http://www.w3.org/2001/XMLSchema" xmlns:p="http://schemas.microsoft.com/office/2006/metadata/properties" xmlns:ns2="11dfc530-c842-44c8-95ed-6b50f927b88f" xmlns:ns3="eee15586-1a20-40d1-8300-8b12da5425f2" targetNamespace="http://schemas.microsoft.com/office/2006/metadata/properties" ma:root="true" ma:fieldsID="ed85245e97098b8dac4521494d4146b8" ns2:_="" ns3:_="">
    <xsd:import namespace="11dfc530-c842-44c8-95ed-6b50f927b88f"/>
    <xsd:import namespace="eee15586-1a20-40d1-8300-8b12da5425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dfc530-c842-44c8-95ed-6b50f927b8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ee15586-1a20-40d1-8300-8b12da5425f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414661a-acef-4956-b4fc-0e621eb0bf1a}" ma:internalName="TaxCatchAll" ma:showField="CatchAllData" ma:web="eee15586-1a20-40d1-8300-8b12da5425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1dfc530-c842-44c8-95ed-6b50f927b88f">
      <Terms xmlns="http://schemas.microsoft.com/office/infopath/2007/PartnerControls"/>
    </lcf76f155ced4ddcb4097134ff3c332f>
    <TaxCatchAll xmlns="eee15586-1a20-40d1-8300-8b12da5425f2" xsi:nil="true"/>
  </documentManagement>
</p:properties>
</file>

<file path=customXml/itemProps1.xml><?xml version="1.0" encoding="utf-8"?>
<ds:datastoreItem xmlns:ds="http://schemas.openxmlformats.org/officeDocument/2006/customXml" ds:itemID="{39732BED-66CA-4FD2-8A39-4A6D0C701649}">
  <ds:schemaRefs>
    <ds:schemaRef ds:uri="http://schemas.microsoft.com/sharepoint/v3/contenttype/forms"/>
  </ds:schemaRefs>
</ds:datastoreItem>
</file>

<file path=customXml/itemProps2.xml><?xml version="1.0" encoding="utf-8"?>
<ds:datastoreItem xmlns:ds="http://schemas.openxmlformats.org/officeDocument/2006/customXml" ds:itemID="{7F4FC785-BF42-4D79-B11E-CC33397FF3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dfc530-c842-44c8-95ed-6b50f927b88f"/>
    <ds:schemaRef ds:uri="eee15586-1a20-40d1-8300-8b12da5425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9DED07B-DB8D-4AF5-A37E-FF59B9AA63EB}">
  <ds:schemaRefs>
    <ds:schemaRef ds:uri="http://schemas.microsoft.com/office/2006/documentManagement/types"/>
    <ds:schemaRef ds:uri="http://purl.org/dc/elements/1.1/"/>
    <ds:schemaRef ds:uri="http://schemas.openxmlformats.org/package/2006/metadata/core-properties"/>
    <ds:schemaRef ds:uri="http://purl.org/dc/terms/"/>
    <ds:schemaRef ds:uri="http://schemas.microsoft.com/office/infopath/2007/PartnerControls"/>
    <ds:schemaRef ds:uri="11dfc530-c842-44c8-95ed-6b50f927b88f"/>
    <ds:schemaRef ds:uri="http://purl.org/dc/dcmitype/"/>
    <ds:schemaRef ds:uri="eee15586-1a20-40d1-8300-8b12da5425f2"/>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別記様式第２号</vt:lpstr>
      <vt:lpstr>別記様式第２号（(５）のみ）２作物目以降</vt:lpstr>
      <vt:lpstr>台帳(2号活動)</vt:lpstr>
      <vt:lpstr>'台帳(2号活動)'!Print_Area</vt:lpstr>
      <vt:lpstr>別記様式第２号!Print_Area</vt:lpstr>
      <vt:lpstr>'別記様式第２号（(５）のみ）２作物目以降'!Print_Area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2023-05-02T00:34:54Z</dcterms:created>
  <dcterms:modified xsi:type="dcterms:W3CDTF">2025-11-12T01:15:48Z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0x01010023BCF5EFBD5B2A44A04729E7D2CF157B</vt:lpwstr>
  </property>
  <property fmtid="{D5CDD505-2E9C-101B-9397-08002B2CF9AE}" pid="3" name="MediaServiceImageTags">
    <vt:lpwstr/>
  </property>
</Properties>
</file>