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bunka_pref_fukui_lg_jp/Documents/文化課共有/★文化振興グループ/【振り分け予定】/13_アートプロジェクト支援事業/R7/01 助成金/★2次募集/"/>
    </mc:Choice>
  </mc:AlternateContent>
  <xr:revisionPtr revIDLastSave="473" documentId="8_{6ECB4A65-9305-4249-BB51-4A850C7FC037}" xr6:coauthVersionLast="47" xr6:coauthVersionMax="47" xr10:uidLastSave="{12D8C185-C642-47AA-B6E9-5C5417CAB2A4}"/>
  <bookViews>
    <workbookView xWindow="-120" yWindow="-120" windowWidth="20730" windowHeight="11040" xr2:uid="{9E166566-90A1-40CB-B2D3-7A6654A53D81}"/>
  </bookViews>
  <sheets>
    <sheet name="収支予算書" sheetId="1" r:id="rId1"/>
    <sheet name="Sheet" sheetId="2" r:id="rId2"/>
  </sheets>
  <definedNames>
    <definedName name="_xlnm.Print_Area" localSheetId="0">収支予算書!$A$1:$E$41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 s="1"/>
  <c r="E8" i="1"/>
  <c r="C36" i="1"/>
  <c r="C39" i="1"/>
  <c r="C18" i="1"/>
  <c r="C20" i="1" s="1"/>
  <c r="D19" i="1" l="1"/>
  <c r="C40" i="1"/>
  <c r="D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katou</author>
  </authors>
  <commentList>
    <comment ref="E4" authorId="0" shapeId="0" xr:uid="{CEC1716F-2188-4489-82FB-6D71D2C442E5}">
      <text>
        <r>
          <rPr>
            <b/>
            <sz val="11"/>
            <color indexed="81"/>
            <rFont val="MS P ゴシック"/>
            <family val="3"/>
            <charset val="128"/>
          </rPr>
          <t>事業名・団体名を入力してください。</t>
        </r>
      </text>
    </comment>
    <comment ref="E7" authorId="0" shapeId="0" xr:uid="{A6AC3E76-2101-4620-9C69-6C997B808A40}">
      <text>
        <r>
          <rPr>
            <b/>
            <sz val="11"/>
            <color indexed="81"/>
            <rFont val="MS P ゴシック"/>
            <family val="3"/>
            <charset val="128"/>
          </rPr>
          <t>事業区分を選択してください。</t>
        </r>
      </text>
    </comment>
  </commentList>
</comments>
</file>

<file path=xl/sharedStrings.xml><?xml version="1.0" encoding="utf-8"?>
<sst xmlns="http://schemas.openxmlformats.org/spreadsheetml/2006/main" count="58" uniqueCount="50">
  <si>
    <t>収支予算書</t>
    <rPh sb="0" eb="2">
      <t>シュウシ</t>
    </rPh>
    <rPh sb="2" eb="5">
      <t>ヨサンショ</t>
    </rPh>
    <phoneticPr fontId="3"/>
  </si>
  <si>
    <t>事業名</t>
    <rPh sb="0" eb="3">
      <t>ジギョウメイ</t>
    </rPh>
    <phoneticPr fontId="3"/>
  </si>
  <si>
    <t>団体名</t>
    <rPh sb="0" eb="3">
      <t>ダンタイメイ</t>
    </rPh>
    <phoneticPr fontId="3"/>
  </si>
  <si>
    <t>事業区分</t>
    <rPh sb="0" eb="2">
      <t>ジギョウ</t>
    </rPh>
    <rPh sb="2" eb="4">
      <t>クブン</t>
    </rPh>
    <phoneticPr fontId="3"/>
  </si>
  <si>
    <t>支給上限額（円）</t>
    <rPh sb="0" eb="5">
      <t>シキュウジョウゲンガク</t>
    </rPh>
    <rPh sb="6" eb="7">
      <t>エン</t>
    </rPh>
    <phoneticPr fontId="3"/>
  </si>
  <si>
    <t>支給率</t>
    <rPh sb="0" eb="2">
      <t>シキュウ</t>
    </rPh>
    <rPh sb="2" eb="3">
      <t>リツ</t>
    </rPh>
    <phoneticPr fontId="3"/>
  </si>
  <si>
    <t>１．収入の部</t>
    <rPh sb="2" eb="4">
      <t>シュウニュウ</t>
    </rPh>
    <rPh sb="5" eb="6">
      <t>ブ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</si>
  <si>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</si>
  <si>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</si>
  <si>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積算内訳</t>
    <rPh sb="0" eb="2">
      <t>セキサン</t>
    </rPh>
    <rPh sb="2" eb="4">
      <t>ウチワケ</t>
    </rPh>
    <phoneticPr fontId="3"/>
  </si>
  <si>
    <t>備考</t>
    <rPh sb="0" eb="2">
      <t>ビコウ</t>
    </rPh>
    <phoneticPr fontId="3"/>
  </si>
  <si>
    <t>民間団体からの助成金</t>
    <rPh sb="0" eb="2">
      <t>ミンカン</t>
    </rPh>
    <rPh sb="2" eb="4">
      <t>ダンタイ</t>
    </rPh>
    <rPh sb="7" eb="10">
      <t>ジョセイキン</t>
    </rPh>
    <phoneticPr fontId="3"/>
  </si>
  <si>
    <t>寄附金・協賛金</t>
    <rPh sb="0" eb="3">
      <t>キフキン</t>
    </rPh>
    <rPh sb="4" eb="7">
      <t>キョウサンキン</t>
    </rPh>
    <phoneticPr fontId="3"/>
  </si>
  <si>
    <t>自己資金</t>
    <rPh sb="0" eb="4">
      <t>ジコシキン</t>
    </rPh>
    <phoneticPr fontId="3"/>
  </si>
  <si>
    <t>その他</t>
    <rPh sb="2" eb="3">
      <t>タ</t>
    </rPh>
    <phoneticPr fontId="3"/>
  </si>
  <si>
    <t>小計（A）</t>
    <rPh sb="0" eb="2">
      <t>ショウケイ</t>
    </rPh>
    <phoneticPr fontId="3"/>
  </si>
  <si>
    <t>収入計（C）＝（A）+（B）</t>
    <rPh sb="0" eb="2">
      <t>シュウニュウ</t>
    </rPh>
    <phoneticPr fontId="3"/>
  </si>
  <si>
    <t>２．支出の部</t>
    <rPh sb="2" eb="4">
      <t>シシュツ</t>
    </rPh>
    <rPh sb="5" eb="6">
      <t>ブ</t>
    </rPh>
    <phoneticPr fontId="3"/>
  </si>
  <si>
    <t>対象経費</t>
    <rPh sb="0" eb="4">
      <t>タイショウケイヒ</t>
    </rPh>
    <phoneticPr fontId="3"/>
  </si>
  <si>
    <t>対象経費計（D）</t>
    <rPh sb="0" eb="2">
      <t>タイショウ</t>
    </rPh>
    <rPh sb="2" eb="4">
      <t>ケイヒ</t>
    </rPh>
    <rPh sb="4" eb="5">
      <t>ケイ</t>
    </rPh>
    <phoneticPr fontId="3"/>
  </si>
  <si>
    <t>対象外経費</t>
    <rPh sb="0" eb="5">
      <t>タイショウガイケイヒ</t>
    </rPh>
    <phoneticPr fontId="3"/>
  </si>
  <si>
    <t>食糧費</t>
    <rPh sb="0" eb="3">
      <t>ショクリョウヒ</t>
    </rPh>
    <phoneticPr fontId="3"/>
  </si>
  <si>
    <t>対象外経費計（E）</t>
    <rPh sb="0" eb="3">
      <t>タイショウガイ</t>
    </rPh>
    <rPh sb="3" eb="5">
      <t>ケイヒ</t>
    </rPh>
    <rPh sb="5" eb="6">
      <t>ケイ</t>
    </rPh>
    <phoneticPr fontId="3"/>
  </si>
  <si>
    <t>支出計（F）＝（D）+（E）</t>
    <rPh sb="0" eb="2">
      <t>シシュツ</t>
    </rPh>
    <rPh sb="2" eb="3">
      <t>ケイ</t>
    </rPh>
    <phoneticPr fontId="3"/>
  </si>
  <si>
    <t>事業区分</t>
    <rPh sb="0" eb="4">
      <t>ジギョウクブン</t>
    </rPh>
    <phoneticPr fontId="3"/>
  </si>
  <si>
    <t>上限額</t>
    <rPh sb="0" eb="3">
      <t>ジョウゲンガク</t>
    </rPh>
    <phoneticPr fontId="3"/>
  </si>
  <si>
    <t>支給率</t>
    <rPh sb="0" eb="3">
      <t>シキュウリツ</t>
    </rPh>
    <phoneticPr fontId="3"/>
  </si>
  <si>
    <t>対象経費の1/2</t>
    <rPh sb="0" eb="4">
      <t>タイショウケイヒ</t>
    </rPh>
    <phoneticPr fontId="3"/>
  </si>
  <si>
    <t>　※収入計（C）＝支出計（F）となるように記入してください。</t>
    <rPh sb="2" eb="4">
      <t>シュウニュウ</t>
    </rPh>
    <rPh sb="4" eb="5">
      <t>ケイ</t>
    </rPh>
    <rPh sb="9" eb="11">
      <t>シシュツ</t>
    </rPh>
    <rPh sb="11" eb="12">
      <t>ケイ</t>
    </rPh>
    <rPh sb="21" eb="23">
      <t>キニュウ</t>
    </rPh>
    <phoneticPr fontId="3"/>
  </si>
  <si>
    <t>助成希望額（B）※
（千円未満切捨て）</t>
    <rPh sb="0" eb="2">
      <t>ジョセイ</t>
    </rPh>
    <rPh sb="2" eb="4">
      <t>キボウ</t>
    </rPh>
    <rPh sb="4" eb="5">
      <t>ガク</t>
    </rPh>
    <rPh sb="11" eb="13">
      <t>センエン</t>
    </rPh>
    <rPh sb="13" eb="15">
      <t>ミマン</t>
    </rPh>
    <rPh sb="15" eb="17">
      <t>キリス</t>
    </rPh>
    <phoneticPr fontId="3"/>
  </si>
  <si>
    <t>通信・運搬費</t>
    <rPh sb="0" eb="2">
      <t>ツウシン</t>
    </rPh>
    <rPh sb="3" eb="6">
      <t>ウンパンヒ</t>
    </rPh>
    <phoneticPr fontId="3"/>
  </si>
  <si>
    <t>旅費</t>
    <rPh sb="0" eb="2">
      <t>リョヒ</t>
    </rPh>
    <phoneticPr fontId="3"/>
  </si>
  <si>
    <t>費目</t>
    <rPh sb="0" eb="2">
      <t>ヒモク</t>
    </rPh>
    <phoneticPr fontId="3"/>
  </si>
  <si>
    <t>事業収入</t>
    <rPh sb="0" eb="2">
      <t>ジギョウ</t>
    </rPh>
    <rPh sb="2" eb="4">
      <t>シュウニュウ</t>
    </rPh>
    <phoneticPr fontId="3"/>
  </si>
  <si>
    <t>制作費</t>
    <rPh sb="0" eb="3">
      <t>セイサクヒ</t>
    </rPh>
    <phoneticPr fontId="3"/>
  </si>
  <si>
    <t>報償費</t>
    <rPh sb="0" eb="3">
      <t>ホウショウヒ</t>
    </rPh>
    <phoneticPr fontId="3"/>
  </si>
  <si>
    <t>委託費</t>
    <rPh sb="0" eb="3">
      <t>イタクヒ</t>
    </rPh>
    <phoneticPr fontId="3"/>
  </si>
  <si>
    <t>使用料</t>
    <rPh sb="0" eb="3">
      <t>シヨウリョウ</t>
    </rPh>
    <phoneticPr fontId="3"/>
  </si>
  <si>
    <t>保険料</t>
    <rPh sb="0" eb="3">
      <t>ホケンリョウ</t>
    </rPh>
    <phoneticPr fontId="3"/>
  </si>
  <si>
    <t>著作権料</t>
    <rPh sb="0" eb="4">
      <t>チョサクケンリョウ</t>
    </rPh>
    <phoneticPr fontId="3"/>
  </si>
  <si>
    <t>広告・印刷費</t>
    <rPh sb="0" eb="2">
      <t>コウコク</t>
    </rPh>
    <rPh sb="3" eb="6">
      <t>インサツヒ</t>
    </rPh>
    <phoneticPr fontId="3"/>
  </si>
  <si>
    <t>消耗品費</t>
    <rPh sb="0" eb="4">
      <t>ショウモウヒンヒ</t>
    </rPh>
    <phoneticPr fontId="3"/>
  </si>
  <si>
    <t>内容</t>
    <rPh sb="0" eb="2">
      <t>ナイヨウ</t>
    </rPh>
    <phoneticPr fontId="3"/>
  </si>
  <si>
    <t>（様式第２号）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</si>
  <si>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</si>
  <si>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t>地方公共団体からの補助金・助成金</t>
    <rPh sb="0" eb="6">
      <t>チホウコウキョウダンタイ</t>
    </rPh>
    <rPh sb="9" eb="12">
      <t>ホジョキン</t>
    </rPh>
    <rPh sb="13" eb="16">
      <t>ジョセイキン</t>
    </rPh>
    <phoneticPr fontId="3"/>
  </si>
  <si>
    <t>　※助成希望額(B)は（対象経費(D)－地方公共団体からの補助金・助成金）×助成率以内の金額としてください。</t>
    <rPh sb="2" eb="7">
      <t>ジョセイキボウガク</t>
    </rPh>
    <rPh sb="12" eb="16">
      <t>タイショウケイヒ</t>
    </rPh>
    <rPh sb="20" eb="26">
      <t>チホウコウキョウダンタイ</t>
    </rPh>
    <rPh sb="29" eb="32">
      <t>ホジョキン</t>
    </rPh>
    <rPh sb="33" eb="36">
      <t>ジョセイキン</t>
    </rPh>
    <rPh sb="38" eb="41">
      <t>ジョセイリツ</t>
    </rPh>
    <rPh sb="41" eb="43">
      <t>イナイ</t>
    </rPh>
    <rPh sb="44" eb="46">
      <t>キンガク</t>
    </rPh>
    <phoneticPr fontId="3"/>
  </si>
  <si>
    <t>1/2</t>
    <phoneticPr fontId="3"/>
  </si>
  <si>
    <t>地域の魅力向上支援①活動基盤強化枠</t>
    <rPh sb="0" eb="2">
      <t>チイキ</t>
    </rPh>
    <rPh sb="3" eb="5">
      <t>ミリョク</t>
    </rPh>
    <rPh sb="5" eb="7">
      <t>コウジョウ</t>
    </rPh>
    <rPh sb="7" eb="9">
      <t>シエン</t>
    </rPh>
    <rPh sb="10" eb="12">
      <t>カツドウ</t>
    </rPh>
    <rPh sb="12" eb="14">
      <t>キバン</t>
    </rPh>
    <rPh sb="14" eb="16">
      <t>キョウカ</t>
    </rPh>
    <rPh sb="16" eb="17">
      <t>ワク</t>
    </rPh>
    <phoneticPr fontId="3"/>
  </si>
  <si>
    <t>地域の魅力向上支援②活動活性化枠</t>
    <rPh sb="0" eb="2">
      <t>チイキ</t>
    </rPh>
    <rPh sb="3" eb="5">
      <t>ミリョク</t>
    </rPh>
    <rPh sb="5" eb="7">
      <t>コウジョウ</t>
    </rPh>
    <rPh sb="7" eb="9">
      <t>シエン</t>
    </rPh>
    <rPh sb="10" eb="12">
      <t>カツドウ</t>
    </rPh>
    <rPh sb="12" eb="15">
      <t>カッセイカ</t>
    </rPh>
    <rPh sb="15" eb="16">
      <t>ワク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</si>
</sst>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trike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>
      <alignment vertical="center"/>
    </xf>
    <xf numFmtId="38" fontId="2" fillId="0" borderId="0" xfId="1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Protection="1">
      <alignment vertical="center"/>
      <protection locked="0"/>
    </xf>
    <xf numFmtId="0" fontId="2" fillId="0" borderId="4" xfId="0" applyFont="1" applyFill="1" applyBorder="1">
      <alignment vertical="center"/>
    </xf>
    <xf numFmtId="38" fontId="2" fillId="0" borderId="1" xfId="1" applyFont="1" applyFill="1" applyBorder="1" applyProtection="1">
      <alignment vertical="center"/>
      <protection locked="0"/>
    </xf>
    <xf numFmtId="0" fontId="5" fillId="0" borderId="0" xfId="0" applyFont="1" applyFill="1">
      <alignment vertical="center"/>
    </xf>
    <xf numFmtId="38" fontId="5" fillId="0" borderId="0" xfId="1" applyFont="1" applyFill="1">
      <alignment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2" fillId="0" borderId="1" xfId="0" applyFont="1" applyFill="1" applyBorder="1">
      <alignment vertical="center"/>
    </xf>
    <xf numFmtId="38" fontId="2" fillId="0" borderId="1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top"/>
    </xf>
    <xf numFmtId="38" fontId="8" fillId="0" borderId="10" xfId="1" applyFont="1" applyFill="1" applyBorder="1">
      <alignment vertical="center"/>
    </xf>
    <xf numFmtId="0" fontId="8" fillId="0" borderId="10" xfId="0" applyFont="1" applyFill="1" applyBorder="1">
      <alignment vertical="center"/>
    </xf>
    <xf numFmtId="38" fontId="0" fillId="0" borderId="0" xfId="1" applyFont="1" applyFill="1">
      <alignment vertical="center"/>
    </xf>
    <xf numFmtId="38" fontId="2" fillId="3" borderId="1" xfId="1" applyFont="1" applyFill="1" applyBorder="1" applyAlignment="1" applyProtection="1">
      <alignment horizontal="center" vertical="center"/>
    </xf>
    <xf numFmtId="38" fontId="2" fillId="3" borderId="1" xfId="1" applyFont="1" applyFill="1" applyBorder="1">
      <alignment vertical="center"/>
    </xf>
    <xf numFmtId="38" fontId="2" fillId="3" borderId="8" xfId="1" applyFont="1" applyFill="1" applyBorder="1">
      <alignment vertical="center"/>
    </xf>
    <xf numFmtId="0" fontId="2" fillId="0" borderId="15" xfId="0" applyFont="1" applyFill="1" applyBorder="1">
      <alignment vertical="center"/>
    </xf>
    <xf numFmtId="38" fontId="2" fillId="3" borderId="11" xfId="1" applyFont="1" applyFill="1" applyBorder="1">
      <alignment vertical="center"/>
    </xf>
    <xf numFmtId="0" fontId="14" fillId="0" borderId="1" xfId="0" applyFont="1" applyFill="1" applyBorder="1" applyProtection="1">
      <alignment vertical="center"/>
      <protection locked="0"/>
    </xf>
    <xf numFmtId="0" fontId="15" fillId="0" borderId="1" xfId="0" applyFont="1" applyFill="1" applyBorder="1" applyProtection="1">
      <alignment vertical="center"/>
      <protection locked="0"/>
    </xf>
    <xf numFmtId="0" fontId="15" fillId="0" borderId="4" xfId="0" applyFont="1" applyFill="1" applyBorder="1">
      <alignment vertical="center"/>
    </xf>
    <xf numFmtId="12" fontId="0" fillId="0" borderId="0" xfId="0" quotePrefix="1" applyNumberFormat="1">
      <alignment vertical="center"/>
    </xf>
    <xf numFmtId="12" fontId="0" fillId="0" borderId="0" xfId="0" quotePrefix="1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2" fillId="3" borderId="1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61911</xdr:colOff>
      <xdr:row>26</xdr:row>
      <xdr:rowOff>419100</xdr:rowOff>
    </xdr:from>
    <xdr:to>
      <xdr:col>7</xdr:col>
      <xdr:colOff>252413</xdr:colOff>
      <xdr:row>39</xdr:row>
      <xdr:rowOff>261938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AAE341A7-FCB0-4988-A05A-9A8371DFBF81}"/>
            </a:ext>
          </a:extLst>
        </xdr:cNvPr>
        <xdr:cNvCxnSpPr>
          <a:endCxn id="3" idx="2"/>
        </xdr:cNvCxnSpPr>
      </xdr:nvCxnSpPr>
      <xdr:spPr>
        <a:xfrm rot="5400000" flipH="1" flipV="1">
          <a:off x="6312693" y="10827543"/>
          <a:ext cx="5538788" cy="1504952"/>
        </a:xfrm>
        <a:prstGeom prst="bentConnector3">
          <a:avLst>
            <a:gd name="adj1" fmla="val 50000"/>
          </a:avLst>
        </a:prstGeom>
        <a:ln w="28575" cap="flat" cmpd="sng" algn="ctr">
          <a:solidFill>
            <a:schemeClr val="dk1"/>
          </a:solidFill>
          <a:prstDash val="solid"/>
          <a:round/>
          <a:headEnd type="arrow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323851</xdr:colOff>
      <xdr:row>25</xdr:row>
      <xdr:rowOff>142875</xdr:rowOff>
    </xdr:from>
    <xdr:to>
      <xdr:col>9</xdr:col>
      <xdr:colOff>180975</xdr:colOff>
      <xdr:row>26</xdr:row>
      <xdr:rowOff>419100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216606-6D48-434E-B6D7-5412D48A8DD9}"/>
            </a:ext>
          </a:extLst>
        </xdr:cNvPr>
        <xdr:cNvSpPr txBox="1"/>
      </xdr:nvSpPr>
      <xdr:spPr>
        <a:xfrm>
          <a:off x="8591551" y="8096250"/>
          <a:ext cx="2486024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どちらも「</a:t>
          </a:r>
          <a:r>
            <a:rPr kumimoji="1" lang="en-US" altLang="ja-JP" sz="1200"/>
            <a:t>OK</a:t>
          </a:r>
          <a:r>
            <a:rPr kumimoji="1" lang="ja-JP" altLang="en-US" sz="1200"/>
            <a:t>」になるよう入力してください。</a:t>
          </a:r>
        </a:p>
      </xdr:txBody>
    </xdr:sp>
    <xdr:clientData/>
  </xdr:twoCellAnchor>
  <xdr:twoCellAnchor>
    <xdr:from>
      <xdr:col>5</xdr:col>
      <xdr:colOff>38097</xdr:colOff>
      <xdr:row>18</xdr:row>
      <xdr:rowOff>200024</xdr:rowOff>
    </xdr:from>
    <xdr:to>
      <xdr:col>7</xdr:col>
      <xdr:colOff>252413</xdr:colOff>
      <xdr:row>25</xdr:row>
      <xdr:rowOff>142875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79141B01-62F9-4886-80E1-1651E792A09D}"/>
            </a:ext>
          </a:extLst>
        </xdr:cNvPr>
        <xdr:cNvCxnSpPr>
          <a:endCxn id="3" idx="0"/>
        </xdr:cNvCxnSpPr>
      </xdr:nvCxnSpPr>
      <xdr:spPr>
        <a:xfrm rot="16200000" flipH="1">
          <a:off x="7950992" y="6212679"/>
          <a:ext cx="2238376" cy="1528766"/>
        </a:xfrm>
        <a:prstGeom prst="bentConnector3">
          <a:avLst>
            <a:gd name="adj1" fmla="val 50000"/>
          </a:avLst>
        </a:prstGeom>
        <a:ln w="28575" cap="flat" cmpd="sng" algn="ctr">
          <a:solidFill>
            <a:schemeClr val="dk1"/>
          </a:solidFill>
          <a:prstDash val="solid"/>
          <a:round/>
          <a:headEnd type="arrow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457199</xdr:colOff>
      <xdr:row>0</xdr:row>
      <xdr:rowOff>120650</xdr:rowOff>
    </xdr:from>
    <xdr:to>
      <xdr:col>11</xdr:col>
      <xdr:colOff>638174</xdr:colOff>
      <xdr:row>3</xdr:row>
      <xdr:rowOff>149225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0FB86E4-180C-CD92-9726-3786E78265D8}"/>
            </a:ext>
          </a:extLst>
        </xdr:cNvPr>
        <xdr:cNvSpPr/>
      </xdr:nvSpPr>
      <xdr:spPr>
        <a:xfrm>
          <a:off x="8324849" y="120650"/>
          <a:ext cx="4124325" cy="78105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着色したセルは入力不要です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D008-B589-46E9-BF52-3194EC00F54F}">
  <sheetPr>
    <pageSetUpPr fitToPage="1"/>
  </sheetPr>
  <dimension ref="A1:G42"/>
  <sheetViews>
    <sheetView tabSelected="1" view="pageBreakPreview" zoomScaleNormal="100" zoomScaleSheetLayoutView="100" workbookViewId="0">
      <selection activeCell="C26" sqref="C26"/>
    </sheetView>
  </sheetViews>
  <sheetFormatPr defaultColWidth="8.625" defaultRowHeight="18.75"/>
  <cols>
    <col min="1" max="1" width="3.875" style="5" customWidth="1"/>
    <col min="2" max="2" width="30.375" style="5" customWidth="1"/>
    <col min="3" max="3" width="19" style="25" customWidth="1"/>
    <col min="4" max="4" width="24.875" style="5" customWidth="1"/>
    <col min="5" max="5" width="30.375" style="5" bestFit="1" customWidth="1"/>
    <col min="6" max="16384" width="8.625" style="5"/>
  </cols>
  <sheetData>
    <row r="1" spans="1:7" ht="19.5">
      <c r="A1" s="3" t="s">
        <v>43</v>
      </c>
      <c r="B1" s="3"/>
      <c r="C1" s="4"/>
      <c r="D1" s="3"/>
      <c r="E1" s="3"/>
    </row>
    <row r="2" spans="1:7" ht="27.6" customHeight="1">
      <c r="A2" s="38" t="s">
        <v>0</v>
      </c>
      <c r="B2" s="38"/>
      <c r="C2" s="38"/>
      <c r="D2" s="38"/>
      <c r="E2" s="38"/>
    </row>
    <row r="3" spans="1:7" ht="11.1" customHeight="1">
      <c r="A3" s="6"/>
      <c r="B3" s="6"/>
      <c r="C3" s="7"/>
      <c r="D3" s="6"/>
      <c r="E3" s="6"/>
    </row>
    <row r="4" spans="1:7" ht="19.5">
      <c r="A4" s="3"/>
      <c r="B4" s="3"/>
      <c r="C4" s="4"/>
      <c r="D4" s="8" t="s">
        <v>1</v>
      </c>
      <c r="E4" s="9"/>
    </row>
    <row r="5" spans="1:7" ht="19.5">
      <c r="A5" s="3"/>
      <c r="B5" s="3"/>
      <c r="C5" s="4"/>
      <c r="D5" s="8" t="s">
        <v>2</v>
      </c>
      <c r="E5" s="9"/>
    </row>
    <row r="6" spans="1:7" ht="11.1" customHeight="1">
      <c r="A6" s="3"/>
      <c r="B6" s="3"/>
      <c r="C6" s="4"/>
      <c r="D6" s="6"/>
      <c r="E6" s="3"/>
    </row>
    <row r="7" spans="1:7" ht="19.5">
      <c r="A7" s="3"/>
      <c r="B7" s="3"/>
      <c r="C7" s="4"/>
      <c r="D7" s="8" t="s">
        <v>3</v>
      </c>
      <c r="E7" s="9" t="s">
        <v>48</v>
      </c>
    </row>
    <row r="8" spans="1:7" ht="19.5">
      <c r="A8" s="3"/>
      <c r="B8" s="3"/>
      <c r="C8" s="4"/>
      <c r="D8" s="8" t="s">
        <v>4</v>
      </c>
      <c r="E8" s="37">
        <f>_xlfn.SWITCH(E7,Sheet!A3,Sheet!B3,Sheet!A4,Sheet!B4)</f>
        <v>500000</v>
      </c>
    </row>
    <row r="9" spans="1:7" ht="19.5">
      <c r="A9" s="3"/>
      <c r="B9" s="3"/>
      <c r="C9" s="4"/>
      <c r="D9" s="8" t="s">
        <v>5</v>
      </c>
      <c r="E9" s="26" t="str">
        <f>_xlfn.SWITCH(E7,Sheet!A3,Sheet!C3,Sheet!A4,Sheet!C4)</f>
        <v>対象経費の1/2</v>
      </c>
      <c r="G9" s="5" t="str">
        <f>_xlfn.SWITCH(E9,Sheet!C3,Sheet!D3)</f>
        <v>1/2</v>
      </c>
    </row>
    <row r="10" spans="1:7" ht="19.5">
      <c r="A10" s="3" t="s">
        <v>6</v>
      </c>
      <c r="B10" s="3"/>
      <c r="C10" s="4"/>
      <c r="D10" s="3"/>
      <c r="E10" s="10" t="s">
        <v>7</v>
      </c>
    </row>
    <row r="11" spans="1:7" ht="19.5">
      <c r="A11" s="48" t="s">
        <v>32</v>
      </c>
      <c r="B11" s="49"/>
      <c r="C11" s="11" t="s">
        <v>8</v>
      </c>
      <c r="D11" s="12" t="s">
        <v>9</v>
      </c>
      <c r="E11" s="12" t="s">
        <v>10</v>
      </c>
    </row>
    <row r="12" spans="1:7" ht="35.1" customHeight="1">
      <c r="A12" s="48" t="s">
        <v>13</v>
      </c>
      <c r="B12" s="49"/>
      <c r="C12" s="13"/>
      <c r="D12" s="31"/>
      <c r="E12" s="31"/>
    </row>
    <row r="13" spans="1:7" ht="35.1" customHeight="1">
      <c r="A13" s="46" t="s">
        <v>45</v>
      </c>
      <c r="B13" s="47"/>
      <c r="C13" s="13"/>
      <c r="D13" s="31"/>
      <c r="E13" s="31"/>
    </row>
    <row r="14" spans="1:7" ht="35.1" customHeight="1">
      <c r="A14" s="39" t="s">
        <v>11</v>
      </c>
      <c r="B14" s="40"/>
      <c r="C14" s="13"/>
      <c r="D14" s="31"/>
      <c r="E14" s="31"/>
    </row>
    <row r="15" spans="1:7" ht="35.1" customHeight="1">
      <c r="A15" s="39" t="s">
        <v>12</v>
      </c>
      <c r="B15" s="40"/>
      <c r="C15" s="13"/>
      <c r="D15" s="31"/>
      <c r="E15" s="31"/>
    </row>
    <row r="16" spans="1:7" ht="35.1" customHeight="1">
      <c r="A16" s="39" t="s">
        <v>33</v>
      </c>
      <c r="B16" s="40"/>
      <c r="C16" s="13"/>
      <c r="D16" s="31"/>
      <c r="E16" s="31"/>
    </row>
    <row r="17" spans="1:5" ht="35.1" customHeight="1">
      <c r="A17" s="39" t="s">
        <v>14</v>
      </c>
      <c r="B17" s="40"/>
      <c r="C17" s="13"/>
      <c r="D17" s="31"/>
      <c r="E17" s="31"/>
    </row>
    <row r="18" spans="1:5" ht="35.1" customHeight="1">
      <c r="A18" s="39" t="s">
        <v>15</v>
      </c>
      <c r="B18" s="40"/>
      <c r="C18" s="27">
        <f>SUM(C12:C17)</f>
        <v>0</v>
      </c>
      <c r="D18" s="14"/>
      <c r="E18" s="14"/>
    </row>
    <row r="19" spans="1:5" ht="35.1" customHeight="1">
      <c r="A19" s="41" t="s">
        <v>29</v>
      </c>
      <c r="B19" s="40"/>
      <c r="C19" s="15"/>
      <c r="D19" s="42" t="str">
        <f>IF(C19&lt;=C36*G9,"OK","←支給率オーバーです")</f>
        <v>OK</v>
      </c>
      <c r="E19" s="43"/>
    </row>
    <row r="20" spans="1:5" ht="35.1" customHeight="1">
      <c r="A20" s="44" t="s">
        <v>16</v>
      </c>
      <c r="B20" s="45"/>
      <c r="C20" s="27">
        <f>SUM(C18,C19)</f>
        <v>0</v>
      </c>
      <c r="D20" s="14"/>
      <c r="E20" s="14"/>
    </row>
    <row r="21" spans="1:5" s="16" customFormat="1">
      <c r="A21" s="22" t="s">
        <v>46</v>
      </c>
      <c r="C21" s="17"/>
    </row>
    <row r="22" spans="1:5" ht="20.100000000000001" customHeight="1">
      <c r="A22" s="18"/>
      <c r="B22" s="18"/>
      <c r="C22" s="19"/>
      <c r="D22" s="18"/>
      <c r="E22" s="18"/>
    </row>
    <row r="23" spans="1:5" ht="19.5">
      <c r="A23" s="18" t="s">
        <v>17</v>
      </c>
      <c r="B23" s="18"/>
      <c r="C23" s="19"/>
      <c r="D23" s="18"/>
      <c r="E23" s="10" t="s">
        <v>7</v>
      </c>
    </row>
    <row r="24" spans="1:5" ht="19.5">
      <c r="A24" s="20"/>
      <c r="B24" s="8" t="s">
        <v>32</v>
      </c>
      <c r="C24" s="21" t="s">
        <v>8</v>
      </c>
      <c r="D24" s="8" t="s">
        <v>42</v>
      </c>
      <c r="E24" s="8" t="s">
        <v>10</v>
      </c>
    </row>
    <row r="25" spans="1:5" ht="35.1" customHeight="1">
      <c r="A25" s="57" t="s">
        <v>18</v>
      </c>
      <c r="B25" s="8" t="s">
        <v>34</v>
      </c>
      <c r="C25" s="15"/>
      <c r="D25" s="32"/>
      <c r="E25" s="32"/>
    </row>
    <row r="26" spans="1:5" ht="35.1" customHeight="1">
      <c r="A26" s="58"/>
      <c r="B26" s="8" t="s">
        <v>35</v>
      </c>
      <c r="C26" s="15"/>
      <c r="D26" s="32"/>
      <c r="E26" s="32"/>
    </row>
    <row r="27" spans="1:5" ht="35.1" customHeight="1">
      <c r="A27" s="58"/>
      <c r="B27" s="8" t="s">
        <v>36</v>
      </c>
      <c r="C27" s="15"/>
      <c r="D27" s="32"/>
      <c r="E27" s="32"/>
    </row>
    <row r="28" spans="1:5" ht="35.1" customHeight="1">
      <c r="A28" s="58"/>
      <c r="B28" s="8" t="s">
        <v>37</v>
      </c>
      <c r="C28" s="15"/>
      <c r="D28" s="32"/>
      <c r="E28" s="32"/>
    </row>
    <row r="29" spans="1:5" ht="35.1" customHeight="1">
      <c r="A29" s="58"/>
      <c r="B29" s="8" t="s">
        <v>30</v>
      </c>
      <c r="C29" s="15"/>
      <c r="D29" s="32"/>
      <c r="E29" s="32"/>
    </row>
    <row r="30" spans="1:5" ht="35.1" customHeight="1">
      <c r="A30" s="58"/>
      <c r="B30" s="8" t="s">
        <v>44</v>
      </c>
      <c r="C30" s="15"/>
      <c r="D30" s="32"/>
      <c r="E30" s="32"/>
    </row>
    <row r="31" spans="1:5" ht="35.1" customHeight="1">
      <c r="A31" s="58"/>
      <c r="B31" s="8" t="s">
        <v>38</v>
      </c>
      <c r="C31" s="15"/>
      <c r="D31" s="32"/>
      <c r="E31" s="32"/>
    </row>
    <row r="32" spans="1:5" ht="35.1" customHeight="1">
      <c r="A32" s="58"/>
      <c r="B32" s="8" t="s">
        <v>31</v>
      </c>
      <c r="C32" s="15"/>
      <c r="D32" s="32"/>
      <c r="E32" s="32"/>
    </row>
    <row r="33" spans="1:5" ht="35.1" customHeight="1">
      <c r="A33" s="58"/>
      <c r="B33" s="8" t="s">
        <v>39</v>
      </c>
      <c r="C33" s="15"/>
      <c r="D33" s="32"/>
      <c r="E33" s="32"/>
    </row>
    <row r="34" spans="1:5" ht="35.1" customHeight="1">
      <c r="A34" s="58"/>
      <c r="B34" s="8" t="s">
        <v>40</v>
      </c>
      <c r="C34" s="15"/>
      <c r="D34" s="32"/>
      <c r="E34" s="32"/>
    </row>
    <row r="35" spans="1:5" ht="35.1" customHeight="1">
      <c r="A35" s="59"/>
      <c r="B35" s="8" t="s">
        <v>41</v>
      </c>
      <c r="C35" s="15"/>
      <c r="D35" s="32"/>
      <c r="E35" s="32"/>
    </row>
    <row r="36" spans="1:5" ht="35.1" customHeight="1">
      <c r="A36" s="39" t="s">
        <v>19</v>
      </c>
      <c r="B36" s="40"/>
      <c r="C36" s="27">
        <f>SUM(C25:C35)</f>
        <v>0</v>
      </c>
      <c r="D36" s="33"/>
      <c r="E36" s="33"/>
    </row>
    <row r="37" spans="1:5" ht="35.1" customHeight="1">
      <c r="A37" s="60" t="s">
        <v>20</v>
      </c>
      <c r="B37" s="8" t="s">
        <v>21</v>
      </c>
      <c r="C37" s="15"/>
      <c r="D37" s="32"/>
      <c r="E37" s="32"/>
    </row>
    <row r="38" spans="1:5" ht="35.1" customHeight="1">
      <c r="A38" s="61"/>
      <c r="B38" s="8" t="s">
        <v>14</v>
      </c>
      <c r="C38" s="15"/>
      <c r="D38" s="32"/>
      <c r="E38" s="32"/>
    </row>
    <row r="39" spans="1:5" ht="35.1" customHeight="1" thickBot="1">
      <c r="A39" s="50" t="s">
        <v>22</v>
      </c>
      <c r="B39" s="51"/>
      <c r="C39" s="28">
        <f>SUM(C37:C38)</f>
        <v>0</v>
      </c>
      <c r="D39" s="29"/>
      <c r="E39" s="29"/>
    </row>
    <row r="40" spans="1:5" ht="35.1" customHeight="1" thickTop="1">
      <c r="A40" s="52" t="s">
        <v>23</v>
      </c>
      <c r="B40" s="53"/>
      <c r="C40" s="30">
        <f>SUM(C39,C36)</f>
        <v>0</v>
      </c>
      <c r="D40" s="54" t="str">
        <f>IF(C20=C40,"OK","←収入計（C）と支出計（F）の合計が異なります")</f>
        <v>OK</v>
      </c>
      <c r="E40" s="55"/>
    </row>
    <row r="41" spans="1:5">
      <c r="A41" s="22" t="s">
        <v>28</v>
      </c>
      <c r="C41" s="23"/>
      <c r="D41" s="24"/>
    </row>
    <row r="42" spans="1:5">
      <c r="A42" s="56"/>
      <c r="B42" s="56"/>
      <c r="C42" s="56"/>
      <c r="D42" s="56"/>
      <c r="E42" s="56"/>
    </row>
  </sheetData>
  <mergeCells count="19">
    <mergeCell ref="A39:B39"/>
    <mergeCell ref="A40:B40"/>
    <mergeCell ref="D40:E40"/>
    <mergeCell ref="A42:E42"/>
    <mergeCell ref="A25:A35"/>
    <mergeCell ref="A36:B36"/>
    <mergeCell ref="A37:A38"/>
    <mergeCell ref="A2:E2"/>
    <mergeCell ref="A18:B18"/>
    <mergeCell ref="A19:B19"/>
    <mergeCell ref="D19:E19"/>
    <mergeCell ref="A20:B20"/>
    <mergeCell ref="A13:B13"/>
    <mergeCell ref="A12:B12"/>
    <mergeCell ref="A11:B11"/>
    <mergeCell ref="A14:B14"/>
    <mergeCell ref="A15:B15"/>
    <mergeCell ref="A17:B17"/>
    <mergeCell ref="A16:B16"/>
  </mergeCells>
  <phoneticPr fontId="3"/>
  <dataValidations count="1">
    <dataValidation type="whole" operator="lessThanOrEqual" allowBlank="1" showInputMessage="1" showErrorMessage="1" error="支給上限額を超えています！" sqref="C19" xr:uid="{9C51F423-4538-4789-B8FC-48DC0B5AF81C}">
      <formula1>E8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67" orientation="portrait" r:id="rId1"/>
  <rowBreaks count="1" manualBreakCount="1">
    <brk id="41" max="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4A29E6-6776-4EBD-A8CB-E0FF297C80F8}">
          <x14:formula1>
            <xm:f>Sheet!$A$3:$A$4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E42F-CE73-455F-94D8-2BDD358562A7}">
  <dimension ref="A2:D4"/>
  <sheetViews>
    <sheetView workbookViewId="0">
      <selection activeCell="B12" sqref="B12"/>
    </sheetView>
  </sheetViews>
  <sheetFormatPr defaultRowHeight="18.75"/>
  <cols>
    <col min="1" max="1" width="36.375" customWidth="1"/>
    <col min="2" max="2" width="16.125" customWidth="1"/>
    <col min="3" max="3" width="16.75" customWidth="1"/>
    <col min="4" max="4" width="9.875" bestFit="1" customWidth="1"/>
  </cols>
  <sheetData>
    <row r="2" spans="1:4">
      <c r="A2" s="2" t="s">
        <v>24</v>
      </c>
      <c r="B2" s="2" t="s">
        <v>25</v>
      </c>
      <c r="C2" s="2" t="s">
        <v>26</v>
      </c>
    </row>
    <row r="3" spans="1:4">
      <c r="A3" s="1" t="s">
        <v>48</v>
      </c>
      <c r="B3" s="36">
        <v>500000</v>
      </c>
      <c r="C3" s="1" t="s">
        <v>27</v>
      </c>
      <c r="D3" s="34" t="s">
        <v>47</v>
      </c>
    </row>
    <row r="4" spans="1:4">
      <c r="A4" s="1" t="s">
        <v>49</v>
      </c>
      <c r="B4" s="36">
        <v>200000</v>
      </c>
      <c r="C4" s="1" t="s">
        <v>27</v>
      </c>
      <c r="D4" s="35" t="s">
        <v>47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Sheet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katou</dc:creator>
  <cp:lastModifiedBy>前田 幸大</cp:lastModifiedBy>
  <cp:lastPrinted>2025-02-21T05:09:10Z</cp:lastPrinted>
  <dcterms:created xsi:type="dcterms:W3CDTF">2023-02-24T02:08:55Z</dcterms:created>
  <dcterms:modified xsi:type="dcterms:W3CDTF">2025-06-12T00:20:54Z</dcterms:modified>
</cp:coreProperties>
</file>