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sangyo-gijutsu_pref_fukui_lg_jp/Documents/産業技術課 共有/04製造業振興G/☆💡企業の省エネ支援/202604～　（R7.2月補正）企業における省エネ設備等導入支援事業/01 実施要領・マニュアル等　※交付決定前着手届を削除/02 公表/"/>
    </mc:Choice>
  </mc:AlternateContent>
  <xr:revisionPtr revIDLastSave="641" documentId="13_ncr:1_{85E69779-5745-401E-949E-0B833D9FF1B6}" xr6:coauthVersionLast="47" xr6:coauthVersionMax="47" xr10:uidLastSave="{EA14E878-ADE3-450F-B111-2ECB91535E5F}"/>
  <bookViews>
    <workbookView xWindow="22920" yWindow="-1470" windowWidth="29040" windowHeight="15720" tabRatio="784" xr2:uid="{7095AD61-AECB-4703-B38C-262A203408F0}"/>
  </bookViews>
  <sheets>
    <sheet name="交付申請書(様式)" sheetId="1" r:id="rId1"/>
    <sheet name="交付申請書（作成例)" sheetId="4" r:id="rId2"/>
    <sheet name="変更承認申請書" sheetId="6" r:id="rId3"/>
    <sheet name="中止（廃止）承認申請書" sheetId="7" r:id="rId4"/>
    <sheet name="状況報告書" sheetId="8" r:id="rId5"/>
    <sheet name="実績報告書＆取得財産等管理台帳" sheetId="9" state="hidden" r:id="rId6"/>
    <sheet name="実績報告書＆取得財産等管理台帳 (作成例)" sheetId="14" state="hidden" r:id="rId7"/>
    <sheet name="実績報告書＆取得財産等管理台帳 " sheetId="15" r:id="rId8"/>
    <sheet name="実績報告書＆取得財産等管理台帳 (作成例) " sheetId="16" r:id="rId9"/>
    <sheet name="交付請求書" sheetId="10" r:id="rId10"/>
    <sheet name="取得財産等処分承認申請書" sheetId="11" r:id="rId11"/>
    <sheet name="取得財産等の処分等による収入金報告書" sheetId="12" r:id="rId12"/>
    <sheet name="導入効果報告書" sheetId="13" r:id="rId13"/>
    <sheet name="データ（修正不可）" sheetId="2" r:id="rId14"/>
  </sheets>
  <definedNames>
    <definedName name="_xlnm._FilterDatabase" localSheetId="7" hidden="1">'実績報告書＆取得財産等管理台帳 '!$A$61:$O$79</definedName>
    <definedName name="_Hlk106022409" localSheetId="1">'交付申請書（作成例)'!#REF!</definedName>
    <definedName name="_Hlk106022409" localSheetId="0">'交付申請書(様式)'!#REF!</definedName>
    <definedName name="_Hlk106022409" localSheetId="9">交付請求書!#REF!</definedName>
    <definedName name="_Hlk106022409" localSheetId="5">'実績報告書＆取得財産等管理台帳'!#REF!</definedName>
    <definedName name="_Hlk106022409" localSheetId="7">'実績報告書＆取得財産等管理台帳 '!#REF!</definedName>
    <definedName name="_Hlk106022409" localSheetId="6">'実績報告書＆取得財産等管理台帳 (作成例)'!#REF!</definedName>
    <definedName name="_Hlk106022409" localSheetId="8">'実績報告書＆取得財産等管理台帳 (作成例) '!#REF!</definedName>
    <definedName name="_Hlk106022409" localSheetId="11">取得財産等の処分等による収入金報告書!#REF!</definedName>
    <definedName name="_Hlk106022409" localSheetId="10">取得財産等処分承認申請書!#REF!</definedName>
    <definedName name="_Hlk106022409" localSheetId="4">状況報告書!#REF!</definedName>
    <definedName name="_Hlk106022409" localSheetId="3">'中止（廃止）承認申請書'!#REF!</definedName>
    <definedName name="_Hlk106022409" localSheetId="12">導入効果報告書!#REF!</definedName>
    <definedName name="_Hlk106022409" localSheetId="2">変更承認申請書!#REF!</definedName>
    <definedName name="_Hlk106123860" localSheetId="1">'交付申請書（作成例)'!#REF!</definedName>
    <definedName name="_Hlk106123860" localSheetId="0">'交付申請書(様式)'!#REF!</definedName>
    <definedName name="_Hlk106123860" localSheetId="9">交付請求書!#REF!</definedName>
    <definedName name="_Hlk106123860" localSheetId="5">'実績報告書＆取得財産等管理台帳'!#REF!</definedName>
    <definedName name="_Hlk106123860" localSheetId="7">'実績報告書＆取得財産等管理台帳 '!#REF!</definedName>
    <definedName name="_Hlk106123860" localSheetId="6">'実績報告書＆取得財産等管理台帳 (作成例)'!#REF!</definedName>
    <definedName name="_Hlk106123860" localSheetId="8">'実績報告書＆取得財産等管理台帳 (作成例) '!#REF!</definedName>
    <definedName name="_Hlk106123860" localSheetId="11">取得財産等の処分等による収入金報告書!#REF!</definedName>
    <definedName name="_Hlk106123860" localSheetId="10">取得財産等処分承認申請書!#REF!</definedName>
    <definedName name="_Hlk106123860" localSheetId="4">状況報告書!#REF!</definedName>
    <definedName name="_Hlk106123860" localSheetId="3">'中止（廃止）承認申請書'!#REF!</definedName>
    <definedName name="_Hlk106123860" localSheetId="12">導入効果報告書!#REF!</definedName>
    <definedName name="_Hlk106123860" localSheetId="2">変更承認申請書!#REF!</definedName>
    <definedName name="_xlnm.Print_Area" localSheetId="1">'交付申請書（作成例)'!$A$1:$O$228</definedName>
    <definedName name="_xlnm.Print_Area" localSheetId="0">'交付申請書(様式)'!$A$1:$O$225</definedName>
    <definedName name="_xlnm.Print_Area" localSheetId="9">交付請求書!$A$1:$O$29</definedName>
    <definedName name="_xlnm.Print_Area" localSheetId="5">'実績報告書＆取得財産等管理台帳'!$A$1:$O$200</definedName>
    <definedName name="_xlnm.Print_Area" localSheetId="7">'実績報告書＆取得財産等管理台帳 '!$A$1:$O$203</definedName>
    <definedName name="_xlnm.Print_Area" localSheetId="6">'実績報告書＆取得財産等管理台帳 (作成例)'!$A$1:$O$199</definedName>
    <definedName name="_xlnm.Print_Area" localSheetId="8">'実績報告書＆取得財産等管理台帳 (作成例) '!$A$1:$O$202</definedName>
    <definedName name="_xlnm.Print_Area" localSheetId="11">取得財産等の処分等による収入金報告書!$A$1:$O$42</definedName>
    <definedName name="_xlnm.Print_Area" localSheetId="10">取得財産等処分承認申請書!$A$1:$O$46</definedName>
    <definedName name="_xlnm.Print_Area" localSheetId="4">状況報告書!$A$1:$O$28</definedName>
    <definedName name="_xlnm.Print_Area" localSheetId="3">'中止（廃止）承認申請書'!$A$1:$O$40</definedName>
    <definedName name="_xlnm.Print_Area" localSheetId="12">導入効果報告書!$A$1:$O$41</definedName>
    <definedName name="_xlnm.Print_Area" localSheetId="2">変更承認申請書!$A$1:$O$39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2" i="1" l="1"/>
  <c r="F217" i="1"/>
  <c r="J196" i="1"/>
  <c r="J197" i="1"/>
  <c r="F218" i="1"/>
  <c r="J195" i="1"/>
  <c r="F216" i="1"/>
  <c r="G91" i="1"/>
  <c r="H126" i="1"/>
  <c r="H159" i="1"/>
  <c r="H160" i="1"/>
  <c r="J8" i="6"/>
  <c r="F149" i="1"/>
  <c r="J9" i="15" l="1"/>
  <c r="I50" i="15" s="1"/>
  <c r="J8" i="15"/>
  <c r="E50" i="15" s="1"/>
  <c r="J7" i="15"/>
  <c r="E49" i="15" s="1"/>
  <c r="J4" i="15"/>
  <c r="E51" i="15" s="1"/>
  <c r="B23" i="16"/>
  <c r="E28" i="16"/>
  <c r="E49" i="16"/>
  <c r="E50" i="16"/>
  <c r="I50" i="16"/>
  <c r="E51" i="16"/>
  <c r="G67" i="16"/>
  <c r="G86" i="16"/>
  <c r="G87" i="16"/>
  <c r="G88" i="16"/>
  <c r="E108" i="16"/>
  <c r="E109" i="16"/>
  <c r="F116" i="16"/>
  <c r="F117" i="16"/>
  <c r="F118" i="16"/>
  <c r="F119" i="16"/>
  <c r="H119" i="16"/>
  <c r="K121" i="16" s="1"/>
  <c r="F142" i="16"/>
  <c r="F158" i="16" s="1"/>
  <c r="F145" i="16"/>
  <c r="F148" i="16"/>
  <c r="F151" i="16"/>
  <c r="F154" i="16"/>
  <c r="F157" i="16"/>
  <c r="B23" i="15"/>
  <c r="G86" i="15"/>
  <c r="G87" i="15"/>
  <c r="G88" i="15"/>
  <c r="F121" i="15"/>
  <c r="G65" i="15" s="1"/>
  <c r="H121" i="15"/>
  <c r="G66" i="15" s="1"/>
  <c r="F144" i="15"/>
  <c r="F147" i="15"/>
  <c r="F150" i="15"/>
  <c r="F153" i="15"/>
  <c r="F156" i="15"/>
  <c r="F159" i="15"/>
  <c r="F160" i="15" l="1"/>
  <c r="E107" i="16"/>
  <c r="E110" i="16" s="1"/>
  <c r="G66" i="16"/>
  <c r="G65" i="16"/>
  <c r="K123" i="15"/>
  <c r="N121" i="15" s="1"/>
  <c r="E112" i="15"/>
  <c r="E111" i="15" l="1"/>
  <c r="E110" i="15"/>
  <c r="G67" i="15"/>
  <c r="E28" i="15"/>
  <c r="G87" i="14" l="1"/>
  <c r="G86" i="14"/>
  <c r="G85" i="14"/>
  <c r="G87" i="9"/>
  <c r="G86" i="9"/>
  <c r="G85" i="9"/>
  <c r="G94" i="4"/>
  <c r="G93" i="4"/>
  <c r="G92" i="4"/>
  <c r="J9" i="13"/>
  <c r="J8" i="13"/>
  <c r="J7" i="13"/>
  <c r="J4" i="13"/>
  <c r="J9" i="12"/>
  <c r="J8" i="12"/>
  <c r="J7" i="12"/>
  <c r="J4" i="12"/>
  <c r="J9" i="11"/>
  <c r="J8" i="11"/>
  <c r="J7" i="11"/>
  <c r="J4" i="11"/>
  <c r="J9" i="10"/>
  <c r="J8" i="10"/>
  <c r="J7" i="10"/>
  <c r="J4" i="10"/>
  <c r="J9" i="8"/>
  <c r="J8" i="8"/>
  <c r="J7" i="8"/>
  <c r="J4" i="8"/>
  <c r="J9" i="7"/>
  <c r="J8" i="7"/>
  <c r="J7" i="7"/>
  <c r="J4" i="7"/>
  <c r="J9" i="9"/>
  <c r="J8" i="9"/>
  <c r="J7" i="9"/>
  <c r="J4" i="9"/>
  <c r="J9" i="6"/>
  <c r="J7" i="6"/>
  <c r="J4" i="6"/>
  <c r="I56" i="1" l="1"/>
  <c r="B23" i="9"/>
  <c r="F156" i="14"/>
  <c r="F158" i="9"/>
  <c r="F143" i="9"/>
  <c r="F153" i="14"/>
  <c r="F150" i="14"/>
  <c r="F147" i="14"/>
  <c r="F144" i="14"/>
  <c r="F141" i="14"/>
  <c r="G65" i="14"/>
  <c r="G67" i="14"/>
  <c r="H118" i="14"/>
  <c r="K120" i="14" s="1"/>
  <c r="F117" i="14"/>
  <c r="F116" i="14"/>
  <c r="F115" i="14"/>
  <c r="F118" i="14" s="1"/>
  <c r="E108" i="14"/>
  <c r="E107" i="14"/>
  <c r="E51" i="14"/>
  <c r="I50" i="14"/>
  <c r="E50" i="14"/>
  <c r="E49" i="14"/>
  <c r="B23" i="14"/>
  <c r="F157" i="14" l="1"/>
  <c r="G66" i="14"/>
  <c r="E106" i="14"/>
  <c r="E109" i="14" s="1"/>
  <c r="E28" i="14"/>
  <c r="F155" i="9" l="1"/>
  <c r="F152" i="9"/>
  <c r="F149" i="9"/>
  <c r="F146" i="9"/>
  <c r="F159" i="9" s="1"/>
  <c r="H33" i="13" l="1"/>
  <c r="H32" i="13"/>
  <c r="J28" i="13"/>
  <c r="H29" i="13" s="1"/>
  <c r="H120" i="9"/>
  <c r="G66" i="9" s="1"/>
  <c r="F120" i="9"/>
  <c r="E111" i="9" s="1"/>
  <c r="E51" i="9"/>
  <c r="I50" i="9"/>
  <c r="E50" i="9"/>
  <c r="E49" i="9"/>
  <c r="H127" i="4"/>
  <c r="K129" i="4" s="1"/>
  <c r="F126" i="4"/>
  <c r="F125" i="4"/>
  <c r="F124" i="4"/>
  <c r="F127" i="4" s="1"/>
  <c r="E117" i="4"/>
  <c r="E116" i="4"/>
  <c r="G73" i="4"/>
  <c r="B28" i="4"/>
  <c r="E55" i="1"/>
  <c r="E56" i="1"/>
  <c r="F126" i="1"/>
  <c r="E117" i="1" s="1"/>
  <c r="G92" i="1"/>
  <c r="G93" i="1"/>
  <c r="G72" i="4" l="1"/>
  <c r="G65" i="9"/>
  <c r="K122" i="9"/>
  <c r="N120" i="9" s="1"/>
  <c r="G67" i="9" s="1"/>
  <c r="K128" i="1"/>
  <c r="E115" i="4"/>
  <c r="E118" i="4" s="1"/>
  <c r="G71" i="4"/>
  <c r="E28" i="9" l="1"/>
  <c r="E109" i="9"/>
  <c r="E110" i="9" s="1"/>
  <c r="N126" i="1" a="1"/>
  <c r="N126" i="1" s="1"/>
  <c r="G72" i="1"/>
  <c r="G71" i="1"/>
  <c r="H162" i="1"/>
  <c r="H155" i="1"/>
  <c r="A153" i="1"/>
  <c r="E57" i="1"/>
  <c r="B19" i="1"/>
  <c r="E115" i="1" l="1"/>
  <c r="E116" i="1" s="1"/>
  <c r="B28" i="1"/>
  <c r="G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 哲朗</author>
  </authors>
  <commentList>
    <comment ref="L2" authorId="0" shapeId="0" xr:uid="{B78C1E6A-2EB9-4846-8C96-2027396CC910}">
      <text>
        <r>
          <rPr>
            <sz val="9"/>
            <color indexed="81"/>
            <rFont val="MS P ゴシック"/>
            <family val="3"/>
            <charset val="128"/>
          </rPr>
          <t>交付申請書を提出する日を入力してください。</t>
        </r>
      </text>
    </comment>
    <comment ref="J4" authorId="0" shapeId="0" xr:uid="{05159F0A-D804-44C2-84AE-854A73BE1F3E}">
      <text>
        <r>
          <rPr>
            <sz val="9"/>
            <color indexed="81"/>
            <rFont val="MS P ゴシック"/>
            <family val="3"/>
            <charset val="128"/>
          </rPr>
          <t>都道府県名から入力してください。（例：福井県福井市大手３丁目×－×）</t>
        </r>
      </text>
    </comment>
    <comment ref="J7" authorId="0" shapeId="0" xr:uid="{F7605209-CA4E-4A57-B8C3-4D24E3E9D083}">
      <text>
        <r>
          <rPr>
            <sz val="9"/>
            <color indexed="81"/>
            <rFont val="MS P ゴシック"/>
            <family val="3"/>
            <charset val="128"/>
          </rPr>
          <t>事業者等の名称を入力してください。
法人にあっては会社の名称を入力してください。（株）など省略しないようにしてください。
　（例：××株式会社、有限会社△△）
個人事業主にあっては屋号を入力してください。屋号がない場合は入力してないでください。</t>
        </r>
      </text>
    </comment>
    <comment ref="J8" authorId="0" shapeId="0" xr:uid="{1D077F2C-0CFA-4465-B7D8-78F08ACD90E2}">
      <text>
        <r>
          <rPr>
            <sz val="9"/>
            <color indexed="81"/>
            <rFont val="MS P ゴシック"/>
            <family val="3"/>
            <charset val="128"/>
          </rPr>
          <t>法人にあっては代表者の役職を入力してください。（例：代表取締役社長、代表取締役）
※代表取締役に社長がつく場合とつかない場合がありますので、ご注意ください。
個人事業主にあっては入力しないでください。</t>
        </r>
      </text>
    </comment>
    <comment ref="J9" authorId="0" shapeId="0" xr:uid="{8CFF1BD6-91EA-498C-B562-D46C9CCBF83D}">
      <text>
        <r>
          <rPr>
            <sz val="9"/>
            <color indexed="81"/>
            <rFont val="MS P ゴシック"/>
            <family val="3"/>
            <charset val="128"/>
          </rPr>
          <t>法人にあっては代表者の氏名を入力してください。（例：福井　県太郎）
個人事業主にあっては事業主の氏名を入力してください。（例：福井　県次郎）
※氏名の姓と名の間は１マスあけてください。</t>
        </r>
      </text>
    </comment>
    <comment ref="B19" authorId="0" shapeId="0" xr:uid="{1C4B22BF-713F-4DFD-93E3-1B44A36DA5A1}">
      <text>
        <r>
          <rPr>
            <sz val="9"/>
            <color indexed="81"/>
            <rFont val="MS P ゴシック"/>
            <family val="3"/>
            <charset val="128"/>
          </rPr>
          <t>下記の「（別紙１）事業計画書」の「２　事業の概要」の表にある「事業計画名（＝補助事業等の名称）」の内容が自動的に反映されますので、ここでの入力は不要です。
全ての入力が終了後、内容が反映されているかをご確認ください。</t>
        </r>
      </text>
    </comment>
    <comment ref="B28" authorId="0" shapeId="0" xr:uid="{60E16006-4DE5-4CD2-9C65-152CF9D30E25}">
      <text>
        <r>
          <rPr>
            <sz val="9"/>
            <color indexed="81"/>
            <rFont val="MS P ゴシック"/>
            <family val="3"/>
            <charset val="128"/>
          </rPr>
          <t>下記の「（別紙２）収支予算書」の「２　資金支出内訳」の表にある「補助金交付申請額」の内容が自動的に反映されますので、ここでの入力は不要です。
全ての入力が終了後、内容が反映されているかをご確認ください。</t>
        </r>
      </text>
    </comment>
    <comment ref="E55" authorId="0" shapeId="0" xr:uid="{998DB671-8FF6-413E-AC14-05C8B44435B7}">
      <text>
        <r>
          <rPr>
            <sz val="9"/>
            <color indexed="81"/>
            <rFont val="MS P ゴシック"/>
            <family val="3"/>
            <charset val="128"/>
          </rPr>
          <t>上記の「交付申請書（かがみ）」の「申請者　氏名」の内容が自動的に反映されますので、ここでの入力は不要です。
全ての入力が終了後、内容が反映されているかをご確認ください。</t>
        </r>
      </text>
    </comment>
    <comment ref="E56" authorId="0" shapeId="0" xr:uid="{5C671DB8-02FB-4A3A-93A0-127D2E88AD4D}">
      <text>
        <r>
          <rPr>
            <sz val="9"/>
            <color indexed="81"/>
            <rFont val="MS P ゴシック"/>
            <family val="3"/>
            <charset val="128"/>
          </rPr>
          <t>上記の「交付申請書（かがみ）」の「申請者　氏名」の内容が自動的に反映されますので、ここでの入力は不要です。
全ての入力が終了後、内容が反映されているかをご確認ください。</t>
        </r>
      </text>
    </comment>
    <comment ref="I56" authorId="0" shapeId="0" xr:uid="{FB9F13F1-AA70-446E-B1B5-28E05AD2413B}">
      <text>
        <r>
          <rPr>
            <sz val="9"/>
            <color indexed="81"/>
            <rFont val="MS P ゴシック"/>
            <family val="3"/>
            <charset val="128"/>
          </rPr>
          <t>上記の「交付申請書（かがみ）」の「申請者　氏名」の内容が自動的に反映されますので、ここでの入力は不要です。
全ての入力が終了後、内容が反映されているかをご確認ください。</t>
        </r>
      </text>
    </comment>
    <comment ref="E57" authorId="0" shapeId="0" xr:uid="{6E4B50B8-8479-43B1-A9CA-BEB14E52DAA2}">
      <text>
        <r>
          <rPr>
            <sz val="9"/>
            <color indexed="81"/>
            <rFont val="MS P ゴシック"/>
            <family val="3"/>
            <charset val="128"/>
          </rPr>
          <t>上記の「交付申請書（かがみ）」の「申請者　住所」の内容が自動的に反映されますので、ここでの入力は不要です。
全ての入力が終了後、内容が反映されているかをご確認ください。</t>
        </r>
      </text>
    </comment>
    <comment ref="E60" authorId="0" shapeId="0" xr:uid="{9C9751FC-63B1-4F27-8B46-D607E117C75F}">
      <text>
        <r>
          <rPr>
            <sz val="9"/>
            <color indexed="81"/>
            <rFont val="MS P ゴシック"/>
            <family val="3"/>
            <charset val="128"/>
          </rPr>
          <t>業種をリストから選択してください。</t>
        </r>
      </text>
    </comment>
    <comment ref="E61" authorId="0" shapeId="0" xr:uid="{7058AEB0-0FEC-49E3-92E4-A50E72B74E0A}">
      <text>
        <r>
          <rPr>
            <sz val="9"/>
            <color indexed="81"/>
            <rFont val="MS P ゴシック"/>
            <family val="3"/>
            <charset val="128"/>
          </rPr>
          <t>主たる事業内容を簡潔に入力してください。（例：織物製造、電子部品製造）</t>
        </r>
      </text>
    </comment>
    <comment ref="E62" authorId="0" shapeId="0" xr:uid="{7AB0FC42-273E-40F0-87CB-D7CED785F925}">
      <text>
        <r>
          <rPr>
            <sz val="9"/>
            <color indexed="81"/>
            <rFont val="MS P ゴシック"/>
            <family val="3"/>
            <charset val="128"/>
          </rPr>
          <t>単位は千円です。個人事業主にあっては入力しないでください。</t>
        </r>
      </text>
    </comment>
    <comment ref="K62" authorId="0" shapeId="0" xr:uid="{561DA57D-0279-437E-9ADE-237B3D017961}">
      <text>
        <r>
          <rPr>
            <sz val="9"/>
            <color indexed="81"/>
            <rFont val="MS P ゴシック"/>
            <family val="3"/>
            <charset val="128"/>
          </rPr>
          <t>従業員数を入力してください。</t>
        </r>
      </text>
    </comment>
    <comment ref="E63" authorId="0" shapeId="0" xr:uid="{9FE5D72F-669F-42B4-85BD-3A7AC43AC5F8}">
      <text>
        <r>
          <rPr>
            <sz val="9"/>
            <color indexed="81"/>
            <rFont val="MS P ゴシック"/>
            <family val="3"/>
            <charset val="128"/>
          </rPr>
          <t xml:space="preserve">担当者の部署および氏名を入力してください。（例：総務部　福井　県太郎）
※部署と氏名の間、氏名の姓と名の間は１マスあけてください。
</t>
        </r>
      </text>
    </comment>
    <comment ref="E64" authorId="0" shapeId="0" xr:uid="{FE555EDB-2306-4643-8BB7-4C6A684CCE2B}">
      <text>
        <r>
          <rPr>
            <sz val="9"/>
            <color indexed="81"/>
            <rFont val="MS P ゴシック"/>
            <family val="3"/>
            <charset val="128"/>
          </rPr>
          <t>担当者の連絡先となる電話番号を入力してください。</t>
        </r>
      </text>
    </comment>
    <comment ref="K64" authorId="0" shapeId="0" xr:uid="{32FB6C7A-CAB8-4905-8AA6-280C9429E7E8}">
      <text>
        <r>
          <rPr>
            <sz val="9"/>
            <color indexed="81"/>
            <rFont val="MS P ゴシック"/>
            <family val="3"/>
            <charset val="128"/>
          </rPr>
          <t>担当者の連絡先となるFAX番号を入力してください。</t>
        </r>
      </text>
    </comment>
    <comment ref="E65" authorId="0" shapeId="0" xr:uid="{BF70A09D-3E8C-4380-B1FA-D895F0DA23DE}">
      <text>
        <r>
          <rPr>
            <sz val="9"/>
            <color indexed="81"/>
            <rFont val="MS P ゴシック"/>
            <family val="3"/>
            <charset val="128"/>
          </rPr>
          <t xml:space="preserve">担当者の連絡先となるメールアドレスを入力してください。
</t>
        </r>
      </text>
    </comment>
    <comment ref="G68" authorId="0" shapeId="0" xr:uid="{8AFD15E9-9E6F-413B-A38E-6E0548C878E3}">
      <text>
        <r>
          <rPr>
            <sz val="9"/>
            <color indexed="81"/>
            <rFont val="MS P ゴシック"/>
            <family val="3"/>
            <charset val="128"/>
          </rPr>
          <t>省エネ設備を導入する事業所の名称を入力してください。（例：本社、××工場）</t>
        </r>
      </text>
    </comment>
    <comment ref="G69" authorId="0" shapeId="0" xr:uid="{1A6BB4A9-CEAB-4DD9-BF13-E9855B6D154E}">
      <text>
        <r>
          <rPr>
            <sz val="9"/>
            <color indexed="81"/>
            <rFont val="MS P ゴシック"/>
            <family val="3"/>
            <charset val="128"/>
          </rPr>
          <t>省エネ設備を導入する事業所の所在地を入力してください。
（例：福井県福井市大手３丁目×－×）</t>
        </r>
      </text>
    </comment>
    <comment ref="G70" authorId="0" shapeId="0" xr:uid="{CF35C190-7F57-4395-9DB9-EBFFE8A036FD}">
      <text>
        <r>
          <rPr>
            <sz val="9"/>
            <color indexed="81"/>
            <rFont val="MS P ゴシック"/>
            <family val="3"/>
            <charset val="128"/>
          </rPr>
          <t>省エネ設備を導入するにあたり、計画の名称を簡潔に入力してください。
（例）：○○株式会社の省エネ空調更新事業　など</t>
        </r>
      </text>
    </comment>
    <comment ref="G71" authorId="0" shapeId="0" xr:uid="{DA00E267-647B-49F9-80A1-65A8FF455E03}">
      <text>
        <r>
          <rPr>
            <sz val="9"/>
            <color indexed="81"/>
            <rFont val="MS P ゴシック"/>
            <family val="3"/>
            <charset val="128"/>
          </rPr>
          <t>下記の「（別紙２）収支予算書」の「２　資金支出内訳」の表にある「事業に要する経費（税込」の合計が自動的に反映されますので、ここでの入力は不要です。
全ての入力が終了後、内容が反映されているかをご確認ください。</t>
        </r>
      </text>
    </comment>
    <comment ref="G72" authorId="0" shapeId="0" xr:uid="{B7050763-5F29-491D-AA1A-51EE87C90F0A}">
      <text>
        <r>
          <rPr>
            <sz val="9"/>
            <color indexed="81"/>
            <rFont val="MS P ゴシック"/>
            <family val="3"/>
            <charset val="128"/>
          </rPr>
          <t>下記の「（別紙２）収支予算書」の「２　資金支出内訳」の表にある「補助対象経費（税抜）」の合計が自動的に反映されますので、ここでの入力は不要です。
全ての入力が終了後、内容が反映されているかをご確認ください。</t>
        </r>
      </text>
    </comment>
    <comment ref="G73" authorId="0" shapeId="0" xr:uid="{A8071170-99B6-48C5-B4ED-C3C777FDA6EB}">
      <text>
        <r>
          <rPr>
            <sz val="9"/>
            <color indexed="81"/>
            <rFont val="MS P ゴシック"/>
            <family val="3"/>
            <charset val="128"/>
          </rPr>
          <t>下記の「（別紙２）収支予算書」の「２　資金支出内訳」の表にある「補助金交付申請額」の内容が自動的に反映されますので、ここでの入力は不要です。
全ての入力が終了後、内容が反映されているかをご確認ください。</t>
        </r>
      </text>
    </comment>
    <comment ref="G74" authorId="0" shapeId="0" xr:uid="{4A4CD898-4CFB-4F8B-9E82-FFE82B7CA7B5}">
      <text>
        <r>
          <rPr>
            <sz val="9"/>
            <color indexed="81"/>
            <rFont val="MS P ゴシック"/>
            <family val="3"/>
            <charset val="128"/>
          </rPr>
          <t>事業開始予定年月日とは、省エネ設備の発注に向け、２社以上から正式に見積書を徴収する予定の日となります。（今回の申請で添付する見積書は、補助金の申請額を算定するにあたり、あくまでも参考に取得するものとなります。交付決定後に正式な見積書の徴収が必要です。）
なお、補助金を活用して省エネ設備の発注が可能となるのは、補助金交付決定通知書の受領後となりますので、今回の申請日から概ね２週間は期間をあけておくことを推奨します。
　＜補助金申請から省エネ設備発注までの流れ＞
　１　補助金交付申請書の提出（今回の申請）
　２　補助金交付決定通知書の受領（以降、正式に見積書の徴収が可能）
　３　２社以上から正式に見積書を徴収
　４　省エネ設備の発注</t>
        </r>
      </text>
    </comment>
    <comment ref="G75" authorId="0" shapeId="0" xr:uid="{3FD3D519-EBB2-4B58-BE9B-441B61D55EFF}">
      <text>
        <r>
          <rPr>
            <sz val="9"/>
            <color indexed="81"/>
            <rFont val="MS P ゴシック"/>
            <family val="3"/>
            <charset val="128"/>
          </rPr>
          <t>省エネ設備を導入後、工事業者への支払いを終える予定日を入力してください。</t>
        </r>
      </text>
    </comment>
    <comment ref="C79" authorId="0" shapeId="0" xr:uid="{7D166D92-E840-48C1-B2D4-F3A56B0AF991}">
      <text>
        <r>
          <rPr>
            <sz val="9"/>
            <color indexed="81"/>
            <rFont val="MS P ゴシック"/>
            <family val="3"/>
            <charset val="128"/>
          </rPr>
          <t>次の６つから該当するものを１つ入力してください。「その他）」については、内容を（　）に入力してください。
・ＬＥＤ（調光制御機能なし）
・ＬＥＤ（調光制御機能付き）
・空調機器
・給湯機器
・冷凍冷蔵設備
・その他（生産設備等）</t>
        </r>
      </text>
    </comment>
    <comment ref="E79" authorId="0" shapeId="0" xr:uid="{B09C25B2-D666-495A-AC3F-48AE1303FCB4}">
      <text>
        <r>
          <rPr>
            <sz val="9"/>
            <color indexed="81"/>
            <rFont val="MS P ゴシック"/>
            <family val="3"/>
            <charset val="128"/>
          </rPr>
          <t>現行の設備について、（１）メーカー、（２）型番、（３）数量を入力してください。</t>
        </r>
      </text>
    </comment>
    <comment ref="J79" authorId="0" shapeId="0" xr:uid="{369548CC-5ABA-4A9B-8E73-0DADD0277233}">
      <text>
        <r>
          <rPr>
            <sz val="9"/>
            <color indexed="81"/>
            <rFont val="MS P ゴシック"/>
            <family val="3"/>
            <charset val="128"/>
          </rPr>
          <t xml:space="preserve">導入する設備について、（１）メーカー、（２）型番、（３）数量を入力してください。
</t>
        </r>
      </text>
    </comment>
    <comment ref="C80" authorId="0" shapeId="0" xr:uid="{CF9C2A5F-8212-4A50-BA29-4149C9627BB1}">
      <text>
        <r>
          <rPr>
            <sz val="9"/>
            <color indexed="81"/>
            <rFont val="MS P ゴシック"/>
            <family val="3"/>
            <charset val="128"/>
          </rPr>
          <t>次の６つから該当するものを１つ入力してください。「その他）」については、内容を（　）に入力してください。
・ＬＥＤ（調光制御機能なし）
・ＬＥＤ（調光制御機能付き）
・空調機器
・給湯機器
・冷凍冷蔵設備
・その他（生産設備等）</t>
        </r>
      </text>
    </comment>
    <comment ref="E80" authorId="0" shapeId="0" xr:uid="{CFF6EB07-A78B-4D06-B29E-15E4BB4C4CC4}">
      <text>
        <r>
          <rPr>
            <sz val="9"/>
            <color indexed="81"/>
            <rFont val="MS P ゴシック"/>
            <family val="3"/>
            <charset val="128"/>
          </rPr>
          <t>現行の設備について、（１）メーカー、（２）型番、（３）数量を入力してください。</t>
        </r>
      </text>
    </comment>
    <comment ref="J80" authorId="0" shapeId="0" xr:uid="{623D9D08-CCBC-4BAF-8E87-399E1DFB2C13}">
      <text>
        <r>
          <rPr>
            <sz val="9"/>
            <color indexed="81"/>
            <rFont val="MS P ゴシック"/>
            <family val="3"/>
            <charset val="128"/>
          </rPr>
          <t xml:space="preserve">導入する設備について、（１）メーカー、（２）型番、（３）数量を入力してください。
</t>
        </r>
      </text>
    </comment>
    <comment ref="C81" authorId="0" shapeId="0" xr:uid="{B8CFAEFE-F6A9-4FAB-9230-23C61BAA8DAF}">
      <text>
        <r>
          <rPr>
            <sz val="9"/>
            <color indexed="81"/>
            <rFont val="MS P ゴシック"/>
            <family val="3"/>
            <charset val="128"/>
          </rPr>
          <t>次の６つから該当するものを１つ入力してください。「その他）」については、内容を（　）に入力してください。
・ＬＥＤ（調光制御機能なし）
・ＬＥＤ（調光制御機能付き）
・空調機器
・給湯機器
・冷凍冷蔵設備
・その他（生産設備等）</t>
        </r>
      </text>
    </comment>
    <comment ref="E81" authorId="0" shapeId="0" xr:uid="{D155CC8F-0A6E-4C03-8AD7-9170A9EC815D}">
      <text>
        <r>
          <rPr>
            <sz val="9"/>
            <color indexed="81"/>
            <rFont val="MS P ゴシック"/>
            <family val="3"/>
            <charset val="128"/>
          </rPr>
          <t>現行の設備について、（１）メーカー、（２）型番、（３）数量を入力してください。</t>
        </r>
      </text>
    </comment>
    <comment ref="J81" authorId="0" shapeId="0" xr:uid="{2A330533-FD7F-41E4-BE98-27DBA4790A91}">
      <text>
        <r>
          <rPr>
            <sz val="9"/>
            <color indexed="81"/>
            <rFont val="MS P ゴシック"/>
            <family val="3"/>
            <charset val="128"/>
          </rPr>
          <t xml:space="preserve">導入する設備について、（１）メーカー、（２）型番、（３）数量を入力してください。
</t>
        </r>
      </text>
    </comment>
    <comment ref="C91" authorId="0" shapeId="0" xr:uid="{91F38AAB-9D1C-4973-8709-D1FBB162CE23}">
      <text>
        <r>
          <rPr>
            <sz val="9"/>
            <color indexed="81"/>
            <rFont val="MS P ゴシック"/>
            <family val="3"/>
            <charset val="128"/>
          </rPr>
          <t xml:space="preserve">エネルギー使用量の原油換算・ＣＯ２排出量換算表により、現行の設備について、ＣＯ２排出量を入力してください。
</t>
        </r>
      </text>
    </comment>
    <comment ref="E91" authorId="0" shapeId="0" xr:uid="{58ACCE50-E0B1-4D53-8EDB-4163CDD01C4A}">
      <text>
        <r>
          <rPr>
            <sz val="9"/>
            <color indexed="81"/>
            <rFont val="MS P ゴシック"/>
            <family val="3"/>
            <charset val="128"/>
          </rPr>
          <t>エネルギー使用量の原油換算・ＣＯ２排出量換算表により、導入後の設備について、ＣＯ２排出量を入力してください。</t>
        </r>
      </text>
    </comment>
    <comment ref="G91" authorId="0" shapeId="0" xr:uid="{7930A496-3BE3-48C2-BE88-B57D604928B6}">
      <text>
        <r>
          <rPr>
            <sz val="9"/>
            <color indexed="81"/>
            <rFont val="MS P ゴシック"/>
            <family val="3"/>
            <charset val="128"/>
          </rPr>
          <t>自動計算します。</t>
        </r>
      </text>
    </comment>
    <comment ref="C92" authorId="0" shapeId="0" xr:uid="{ECBCF215-AF4E-4012-A0F4-626A971CC42B}">
      <text>
        <r>
          <rPr>
            <sz val="9"/>
            <color indexed="81"/>
            <rFont val="MS P ゴシック"/>
            <family val="3"/>
            <charset val="128"/>
          </rPr>
          <t xml:space="preserve">エネルギー使用量の原油換算・ＣＯ２排出量換算表により、現行の設備について、ＣＯ２排出量を入力してください。
</t>
        </r>
      </text>
    </comment>
    <comment ref="E92" authorId="0" shapeId="0" xr:uid="{BD32A822-733F-4E30-92AA-A7CE6B8C36B7}">
      <text>
        <r>
          <rPr>
            <sz val="9"/>
            <color indexed="81"/>
            <rFont val="MS P ゴシック"/>
            <family val="3"/>
            <charset val="128"/>
          </rPr>
          <t>エネルギー使用量の原油換算・ＣＯ２排出量換算表により、導入後の設備について、ＣＯ２排出量を入力してください。</t>
        </r>
      </text>
    </comment>
    <comment ref="G92" authorId="0" shapeId="0" xr:uid="{5BF2FA65-F139-4759-B089-78DFFAA92673}">
      <text>
        <r>
          <rPr>
            <sz val="9"/>
            <color indexed="81"/>
            <rFont val="MS P ゴシック"/>
            <family val="3"/>
            <charset val="128"/>
          </rPr>
          <t>自動計算します。</t>
        </r>
      </text>
    </comment>
    <comment ref="C93" authorId="0" shapeId="0" xr:uid="{11532366-10C2-4917-B678-48EAE513BCF7}">
      <text>
        <r>
          <rPr>
            <sz val="9"/>
            <color indexed="81"/>
            <rFont val="MS P ゴシック"/>
            <family val="3"/>
            <charset val="128"/>
          </rPr>
          <t xml:space="preserve">エネルギー使用量の原油換算・ＣＯ２排出量換算表により、現行の設備について、ＣＯ２排出量を入力してください。
</t>
        </r>
      </text>
    </comment>
    <comment ref="E93" authorId="0" shapeId="0" xr:uid="{FF5240BE-E1F5-4389-A517-45A0630712FE}">
      <text>
        <r>
          <rPr>
            <sz val="9"/>
            <color indexed="81"/>
            <rFont val="MS P ゴシック"/>
            <family val="3"/>
            <charset val="128"/>
          </rPr>
          <t>エネルギー使用量の原油換算・ＣＯ２排出量換算表により、導入後の設備について、ＣＯ２排出量を入力してください。</t>
        </r>
      </text>
    </comment>
    <comment ref="G93" authorId="0" shapeId="0" xr:uid="{82713730-817E-4D62-B818-8EE575305A0B}">
      <text>
        <r>
          <rPr>
            <sz val="9"/>
            <color indexed="81"/>
            <rFont val="MS P ゴシック"/>
            <family val="3"/>
            <charset val="128"/>
          </rPr>
          <t>自動計算します。</t>
        </r>
      </text>
    </comment>
    <comment ref="C100" authorId="0" shapeId="0" xr:uid="{9A854694-D311-40AD-93D5-78FC4C7728DC}">
      <text>
        <r>
          <rPr>
            <sz val="9"/>
            <color indexed="81"/>
            <rFont val="MS P ゴシック"/>
            <family val="3"/>
            <charset val="128"/>
          </rPr>
          <t>撮影日等の日付入りの写真を添付してください。
なお、このエクセルに貼り付けが難しい場合は、「別添のとおり」と入力し、
別に資料を作成（様式任意）して提出してください。この場合も撮影日等の
日付入りの写真としてください。
更新設備の数が多く、写真の数が膨大となる場合は、設備を更新する工場や事業所の平面図に機器の配置や数量を示したものなどを写真とあわせて添付してください。その場合、写真は更新する機器全てではなく代表的なものだけでも構いません。</t>
        </r>
      </text>
    </comment>
    <comment ref="E113" authorId="0" shapeId="0" xr:uid="{AE9C97E9-BFE6-4C51-9290-313A5C6E1CF6}">
      <text>
        <r>
          <rPr>
            <sz val="9"/>
            <color indexed="81"/>
            <rFont val="MS P ゴシック"/>
            <family val="3"/>
            <charset val="128"/>
          </rPr>
          <t>下記の「２　資金支出内訳」の表の「事業に要する経費（税込）」から補助金交付申請額を差し引いた額のうち自己資金で対応する金額を入力してください。
そのため、先に「２　資金支出内訳」の作成をおすすめします。</t>
        </r>
      </text>
    </comment>
    <comment ref="E114" authorId="0" shapeId="0" xr:uid="{26473578-7EAC-4AE6-9268-272EDC58A0BB}">
      <text>
        <r>
          <rPr>
            <sz val="9"/>
            <color indexed="81"/>
            <rFont val="MS P ゴシック"/>
            <family val="3"/>
            <charset val="128"/>
          </rPr>
          <t>下記の「２　資金支出内訳」の表の「事業に要する経費（税込）」から補助金交付申請額を差し引いた額のうち借入金で対応する金額を入力してください。
先に「２　資金支出内訳」の作成をおすすめします。</t>
        </r>
      </text>
    </comment>
    <comment ref="I114" authorId="0" shapeId="0" xr:uid="{A840E06E-2757-479C-A4E3-DE6550565B35}">
      <text>
        <r>
          <rPr>
            <sz val="9"/>
            <color indexed="81"/>
            <rFont val="MS P ゴシック"/>
            <family val="3"/>
            <charset val="128"/>
          </rPr>
          <t>左の「借入金」の調達先について入力してください。（例：○○銀行）</t>
        </r>
      </text>
    </comment>
    <comment ref="E115" authorId="0" shapeId="0" xr:uid="{1E309F68-CC55-4798-B158-51EC3E4489F0}">
      <text>
        <r>
          <rPr>
            <sz val="9"/>
            <color indexed="81"/>
            <rFont val="MS P ゴシック"/>
            <family val="3"/>
            <charset val="128"/>
          </rPr>
          <t>下記の「２　資金支出内訳」の表の「補助金交付申請額」が自動的に反映されますので、先に「２　資金支出内訳」の作成をおすすめします。</t>
        </r>
      </text>
    </comment>
    <comment ref="E116" authorId="0" shapeId="0" xr:uid="{AD71F3BD-40E5-4E11-B03F-C6918E16D764}">
      <text>
        <r>
          <rPr>
            <sz val="9"/>
            <color indexed="81"/>
            <rFont val="MS P ゴシック"/>
            <family val="3"/>
            <charset val="128"/>
          </rPr>
          <t>下記の「２　資金支出内訳」の表の「事業に要する経費（税込）」事業に要する経費から
補助金交付申請額、自己資金および借入金を差し引いた金額となります。
なお、本補助金では、国や市町から補助金等の支援を受けることはできませんので、「０」となっていることを確認してください。</t>
        </r>
      </text>
    </comment>
    <comment ref="E117" authorId="0" shapeId="0" xr:uid="{224D4171-C28A-48EE-923C-5D05078FFD8E}">
      <text>
        <r>
          <rPr>
            <sz val="9"/>
            <color indexed="81"/>
            <rFont val="MS P ゴシック"/>
            <family val="3"/>
            <charset val="128"/>
          </rPr>
          <t>下記の「２　資金支出内訳」の表の「事業に要する経費（税込）」が自動的に反映されますので、先に「２　資金支出内訳」の作成をおすすめします。</t>
        </r>
      </text>
    </comment>
    <comment ref="C123" authorId="0" shapeId="0" xr:uid="{F482BB22-0B22-406E-9E78-5000E77D4B0A}">
      <text>
        <r>
          <rPr>
            <sz val="9"/>
            <color indexed="81"/>
            <rFont val="MS P ゴシック"/>
            <family val="3"/>
            <charset val="128"/>
          </rPr>
          <t>上記の「事業計画書」の「３　導入予定の設備の概要」の表にある「No.１」の「区分」の内容を入力してください。
・ＬＥＤ（調光制御機能なし）
・ＬＥＤ（調光制御機能付き）
・空調機器
・給湯機器
・冷凍冷蔵設備
・その他（生産設備等）</t>
        </r>
      </text>
    </comment>
    <comment ref="F123" authorId="0" shapeId="0" xr:uid="{14CE30B5-A120-4734-8E40-AF0B1678F1D3}">
      <text>
        <r>
          <rPr>
            <sz val="9"/>
            <color indexed="81"/>
            <rFont val="MS P ゴシック"/>
            <family val="3"/>
            <charset val="128"/>
          </rPr>
          <t>上記の「事業計画書」の「３　導入予定の設備の概要」の表にある「No.１」に係る設備の購入費（工事費や撤去費などを除く）について、消費税込みの金額を入力してください。</t>
        </r>
      </text>
    </comment>
    <comment ref="H123" authorId="0" shapeId="0" xr:uid="{9496417B-09F0-419B-B78F-FA27F8991100}">
      <text>
        <r>
          <rPr>
            <sz val="9"/>
            <color indexed="81"/>
            <rFont val="MS P ゴシック"/>
            <family val="3"/>
            <charset val="128"/>
          </rPr>
          <t>左の「事業に要する経費（税込）」から消費税を除いた金額を入力してください。</t>
        </r>
      </text>
    </comment>
    <comment ref="J123" authorId="0" shapeId="0" xr:uid="{5EE69E2D-F36D-4700-A64B-D4FFB5025931}">
      <text>
        <r>
          <rPr>
            <sz val="9"/>
            <color indexed="81"/>
            <rFont val="MS P ゴシック"/>
            <family val="3"/>
            <charset val="128"/>
          </rPr>
          <t>上記の「事業計画書」の「３　導入予定の設備の概要」の表にある「No.１」に係る設備の購入費の積算根拠について、次の３つから該当するものを１つ入力してください。「その他」については、内容を（　）に入力してください。
見積書
価格表
その他（　）</t>
        </r>
      </text>
    </comment>
    <comment ref="C124" authorId="0" shapeId="0" xr:uid="{68F54EDE-2508-40E2-9A97-4CBD9A5C1EEB}">
      <text>
        <r>
          <rPr>
            <sz val="9"/>
            <color indexed="81"/>
            <rFont val="MS P ゴシック"/>
            <family val="3"/>
            <charset val="128"/>
          </rPr>
          <t>上記の「事業計画書」の「３　導入予定の設備の概要」の表にある「No.２」の「区分」の内容を入力してください。
・ＬＥＤ（調光制御機能なし）
・ＬＥＤ（調光制御機能付き）
・空調機器
・給湯機器
・冷凍冷蔵設備
・その他（生産設備等）</t>
        </r>
      </text>
    </comment>
    <comment ref="F124" authorId="0" shapeId="0" xr:uid="{2BA15CC6-A4D2-4632-BD07-071ED94DDCC2}">
      <text>
        <r>
          <rPr>
            <sz val="9"/>
            <color indexed="81"/>
            <rFont val="MS P ゴシック"/>
            <family val="3"/>
            <charset val="128"/>
          </rPr>
          <t>上記の「事業計画書」の「３　導入予定の設備の概要」の表にある「No.２」に係る設備の購入費（工事費や撤去費などを除く）について、消費税込みの金額を入力してください。</t>
        </r>
      </text>
    </comment>
    <comment ref="H124" authorId="0" shapeId="0" xr:uid="{85D5ABC0-5D24-432D-8642-45732DB0FB6A}">
      <text>
        <r>
          <rPr>
            <sz val="9"/>
            <color indexed="81"/>
            <rFont val="MS P ゴシック"/>
            <family val="3"/>
            <charset val="128"/>
          </rPr>
          <t>左の「事業に要する経費（税込）」から消費税を除いた金額を入力してください。</t>
        </r>
      </text>
    </comment>
    <comment ref="J124" authorId="0" shapeId="0" xr:uid="{37FF27F0-1F40-48F3-B538-C976311400BC}">
      <text>
        <r>
          <rPr>
            <sz val="9"/>
            <color indexed="81"/>
            <rFont val="MS P ゴシック"/>
            <family val="3"/>
            <charset val="128"/>
          </rPr>
          <t>上記の「事業計画書」の「３　導入予定の設備の概要」の表にある「No.２」に係る設備の購入費の積算根拠について、次の３つから該当するものを１つ入力してください。「その他」については、内容を（　）に入力してください。
見積書
価格表
その他（　）</t>
        </r>
      </text>
    </comment>
    <comment ref="C125" authorId="0" shapeId="0" xr:uid="{6C79CC49-2991-40E2-B67B-54565B251591}">
      <text>
        <r>
          <rPr>
            <sz val="9"/>
            <color indexed="81"/>
            <rFont val="MS P ゴシック"/>
            <family val="3"/>
            <charset val="128"/>
          </rPr>
          <t>上記の「事業計画書」の「３　導入予定の設備の概要」の表にある「No.３」の「区分」の内容を入力してください。
・ＬＥＤ（調光制御機能なし）
・ＬＥＤ（調光制御機能付き）
・空調機器
・給湯機器
・冷凍冷蔵設備
・その他（生産設備等）</t>
        </r>
      </text>
    </comment>
    <comment ref="F125" authorId="0" shapeId="0" xr:uid="{CE9CF400-6AB4-4744-843C-66F09A5DEE49}">
      <text>
        <r>
          <rPr>
            <sz val="9"/>
            <color indexed="81"/>
            <rFont val="MS P ゴシック"/>
            <family val="3"/>
            <charset val="128"/>
          </rPr>
          <t>上記の「事業計画書」の「３　導入予定の設備の概要」の表にある「No.３」に係る設備の購入費（工事費や撤去費などを除く）について、消費税込みの金額を入力してください。</t>
        </r>
      </text>
    </comment>
    <comment ref="H125" authorId="0" shapeId="0" xr:uid="{62288D66-DE25-4C52-953E-6008E6BDFD74}">
      <text>
        <r>
          <rPr>
            <sz val="9"/>
            <color indexed="81"/>
            <rFont val="MS P ゴシック"/>
            <family val="3"/>
            <charset val="128"/>
          </rPr>
          <t>左の「事業に要する経費（税込）」から消費税を除いた金額を入力してください。</t>
        </r>
      </text>
    </comment>
    <comment ref="J125" authorId="0" shapeId="0" xr:uid="{65F5587C-BDC7-4647-864E-BB7A4341EAC5}">
      <text>
        <r>
          <rPr>
            <sz val="9"/>
            <color indexed="81"/>
            <rFont val="MS P ゴシック"/>
            <family val="3"/>
            <charset val="128"/>
          </rPr>
          <t>上記の「事業計画書」の「３　導入予定の設備の概要」の表にある「No.３」に係る設備の購入費の積算根拠について、次の３つから該当するものを１つ入力してください。「その他」については、内容を（　）に入力してください。
見積書
価格表
その他（　）</t>
        </r>
      </text>
    </comment>
    <comment ref="F126" authorId="0" shapeId="0" xr:uid="{9A0EFE6B-ABA5-43F5-8027-E0DCB7E81987}">
      <text>
        <r>
          <rPr>
            <sz val="9"/>
            <color indexed="81"/>
            <rFont val="MS P ゴシック"/>
            <family val="3"/>
            <charset val="128"/>
          </rPr>
          <t>事業に要する経費（税込）の合計を自動計算します。</t>
        </r>
      </text>
    </comment>
    <comment ref="H126" authorId="0" shapeId="0" xr:uid="{B5314D63-E5D1-4BA8-BE08-3C38D17EC2B8}">
      <text>
        <r>
          <rPr>
            <sz val="9"/>
            <color indexed="81"/>
            <rFont val="MS P ゴシック"/>
            <family val="3"/>
            <charset val="128"/>
          </rPr>
          <t>補助対象経費（税抜）の合計を自動計算します。</t>
        </r>
      </text>
    </comment>
    <comment ref="N126" authorId="0" shapeId="0" xr:uid="{A15E3E8D-3371-4669-9772-5AAB18676341}">
      <text>
        <r>
          <rPr>
            <sz val="9"/>
            <color indexed="81"/>
            <rFont val="MS P ゴシック"/>
            <family val="3"/>
            <charset val="128"/>
          </rPr>
          <t>左の補助金交付申請額の試算額から千円未満を切り捨てた額を自動計算します。
この金額が</t>
        </r>
        <r>
          <rPr>
            <b/>
            <sz val="9"/>
            <color indexed="10"/>
            <rFont val="MS P ゴシック"/>
            <family val="3"/>
            <charset val="128"/>
          </rPr>
          <t>補助金交付申請額</t>
        </r>
        <r>
          <rPr>
            <sz val="9"/>
            <color indexed="81"/>
            <rFont val="MS P ゴシック"/>
            <family val="3"/>
            <charset val="128"/>
          </rPr>
          <t>となります。（補助上限額である600万円を超える場合は600万円が補助金交付申請金額となります。）</t>
        </r>
      </text>
    </comment>
    <comment ref="K128" authorId="0" shapeId="0" xr:uid="{D86FF7C7-C0EB-4164-8B5C-8AA5BAB7A573}">
      <text>
        <r>
          <rPr>
            <sz val="9"/>
            <color indexed="81"/>
            <rFont val="MS P ゴシック"/>
            <family val="3"/>
            <charset val="128"/>
          </rPr>
          <t>補助対象経費（税抜）の合計に補助率1/2を掛けた金額を自動計算します。</t>
        </r>
      </text>
    </comment>
    <comment ref="B146" authorId="0" shapeId="0" xr:uid="{13A00F76-3ED3-483B-9994-2C14BAFC4BFA}">
      <text>
        <r>
          <rPr>
            <sz val="9"/>
            <color indexed="81"/>
            <rFont val="MS P ゴシック"/>
            <family val="3"/>
            <charset val="128"/>
          </rPr>
          <t>法人にあっては会社の名称を入力してください。（株）など省略しないようにしてください。
　（例：××株式会社、有限会社△△）
個人事業主にあっては事業主の氏名を入力してください。（例：福井　県次郎）</t>
        </r>
      </text>
    </comment>
    <comment ref="F149" authorId="0" shapeId="0" xr:uid="{8BB15314-CB4C-41A2-81AA-BF557E2D380D}">
      <text>
        <r>
          <rPr>
            <sz val="9"/>
            <color indexed="81"/>
            <rFont val="MS P ゴシック"/>
            <family val="3"/>
            <charset val="128"/>
          </rPr>
          <t>３行上で入力した内容が自動反映されますので、ここでの入力は不要です。
全ての入力が終了後、内容が反映されているかをご確認ください。</t>
        </r>
      </text>
    </comment>
    <comment ref="A153" authorId="0" shapeId="0" xr:uid="{050A2EA5-3D1E-4350-9472-338AC631A1D2}">
      <text>
        <r>
          <rPr>
            <sz val="9"/>
            <color indexed="81"/>
            <rFont val="MS P ゴシック"/>
            <family val="3"/>
            <charset val="128"/>
          </rPr>
          <t>上記の「交付申請書（かがみ）」に入力した提出日が自動的に反映されますので、ここでの入力は不要です。
全ての入力が終了後、内容が反映されているかをご確認ください。</t>
        </r>
      </text>
    </comment>
    <comment ref="H155" authorId="0" shapeId="0" xr:uid="{0BAA0341-A7AE-4074-9865-5854D0D6BA23}">
      <text>
        <r>
          <rPr>
            <sz val="9"/>
            <color indexed="81"/>
            <rFont val="MS P ゴシック"/>
            <family val="3"/>
            <charset val="128"/>
          </rPr>
          <t>上記の「交付申請書（かがみ）」の「申請者　住所」の内容が自動的に反映されますので、ここでの入力は不要です。
全ての入力が終了後、内容が反映されているかをご確認ください。</t>
        </r>
      </text>
    </comment>
    <comment ref="H159" authorId="0" shapeId="0" xr:uid="{9DACD9A8-5DC7-491F-A739-E636CDD68F68}">
      <text>
        <r>
          <rPr>
            <sz val="9"/>
            <color indexed="81"/>
            <rFont val="MS P ゴシック"/>
            <family val="3"/>
            <charset val="128"/>
          </rPr>
          <t>上記の「交付申請書（かがみ）」の「申請者　氏名」の内容が自動的に反映されますので、ここでの入力は不要です。
全ての入力が終了後、内容が反映されているかをご確認ください。</t>
        </r>
      </text>
    </comment>
    <comment ref="H160" authorId="0" shapeId="0" xr:uid="{45C2E93D-0558-40B1-A8C6-FB8D13A4C1A8}">
      <text>
        <r>
          <rPr>
            <sz val="9"/>
            <color indexed="81"/>
            <rFont val="MS P ゴシック"/>
            <family val="3"/>
            <charset val="128"/>
          </rPr>
          <t>上記の「交付申請書（かがみ）」の「申請者　氏名」の内容が自動的に反映されますので、ここでの入力は不要です。
全ての入力が終了後、内容が反映されているかをご確認ください。</t>
        </r>
      </text>
    </comment>
    <comment ref="H161" authorId="0" shapeId="0" xr:uid="{92BDF78E-9565-4D64-A2BA-04D4539E91BF}">
      <text>
        <r>
          <rPr>
            <sz val="9"/>
            <color indexed="81"/>
            <rFont val="MS P ゴシック"/>
            <family val="3"/>
            <charset val="128"/>
          </rPr>
          <t>法人にあっては代表者の氏名のフリガナを入力してください。
個人事業主にあっては事業主の氏名のフリガナを入力してください。
※氏名の姓と名の間は１マスあけてください。</t>
        </r>
      </text>
    </comment>
    <comment ref="H162" authorId="0" shapeId="0" xr:uid="{32353D9F-6F28-4C97-BDBC-C928376AE3AE}">
      <text>
        <r>
          <rPr>
            <sz val="9"/>
            <color indexed="81"/>
            <rFont val="MS P ゴシック"/>
            <family val="3"/>
            <charset val="128"/>
          </rPr>
          <t>上記の「交付申請書（かがみ）」の「申請者　氏名」の内容が自動的に反映されますので、ここでの入力は不要です。
全ての入力が終了後、内容が反映されているかをご確認ください。</t>
        </r>
      </text>
    </comment>
    <comment ref="L190" authorId="0" shapeId="0" xr:uid="{41CE5AAB-5C83-44F3-86E0-706538E958DB}">
      <text>
        <r>
          <rPr>
            <sz val="9"/>
            <color indexed="81"/>
            <rFont val="MS P ゴシック"/>
            <family val="3"/>
            <charset val="128"/>
          </rPr>
          <t>提出する日を入力してください。</t>
        </r>
      </text>
    </comment>
    <comment ref="J192" authorId="0" shapeId="0" xr:uid="{A35E1FBF-82A1-4503-B9D2-4764108C16A4}">
      <text>
        <r>
          <rPr>
            <sz val="9"/>
            <color indexed="81"/>
            <rFont val="MS P ゴシック"/>
            <family val="3"/>
            <charset val="128"/>
          </rPr>
          <t>上記の「交付申請書（かがみ）」に入力した住所が自動的に反映されますので、ここでの入力は不要です。
全ての入力が終了後、内容が反映されているかをご確認ください。</t>
        </r>
      </text>
    </comment>
    <comment ref="J195" authorId="0" shapeId="0" xr:uid="{E4CCC56D-5FE6-41CF-AD45-303784587611}">
      <text>
        <r>
          <rPr>
            <sz val="9"/>
            <color indexed="81"/>
            <rFont val="MS P ゴシック"/>
            <family val="3"/>
            <charset val="128"/>
          </rPr>
          <t>上記の「交付申請書（かがみ）」に入力した会社の名称が自動的に反映されますので、ここでの入力は不要です。
全ての入力が終了後、内容が反映されているかをご確認ください。</t>
        </r>
      </text>
    </comment>
    <comment ref="J196" authorId="0" shapeId="0" xr:uid="{810316F6-4ECF-4966-84EF-9880BE3E997F}">
      <text>
        <r>
          <rPr>
            <sz val="9"/>
            <color indexed="81"/>
            <rFont val="MS P ゴシック"/>
            <family val="3"/>
            <charset val="128"/>
          </rPr>
          <t>上記の「交付申請書（かがみ）」に入力した代表者の役職が自動的に反映されますので、ここでの入力は不要です。
全ての入力が終了後、内容が反映されているかをご確認ください。</t>
        </r>
      </text>
    </comment>
    <comment ref="J197" authorId="0" shapeId="0" xr:uid="{01B88B57-5A27-4BCC-9DEB-2AAA1AF8228A}">
      <text>
        <r>
          <rPr>
            <sz val="9"/>
            <color indexed="81"/>
            <rFont val="MS P ゴシック"/>
            <family val="3"/>
            <charset val="128"/>
          </rPr>
          <t>上記の「交付申請書（かがみ）」に入力した代表者の氏名（個人事業主にあたっては事業主の氏名）が自動的に反映されますので、ここでの入力は不要です。
全ての入力が終了後、内容が反映されているかをご確認ください。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小林 哲朗</author>
    <author>岸下 剛史</author>
  </authors>
  <commentList>
    <comment ref="L2" authorId="0" shapeId="0" xr:uid="{13B1E78D-95F1-463F-9AEB-8E0C35A9A869}">
      <text>
        <r>
          <rPr>
            <sz val="9"/>
            <color indexed="81"/>
            <rFont val="MS P ゴシック"/>
            <family val="3"/>
            <charset val="128"/>
          </rPr>
          <t>提出する日を入力してください。</t>
        </r>
      </text>
    </comment>
    <comment ref="J4" authorId="0" shapeId="0" xr:uid="{D412F3F7-EEE6-41AF-9D5E-E66530C7C2D7}">
      <text>
        <r>
          <rPr>
            <sz val="9"/>
            <color indexed="81"/>
            <rFont val="MS P ゴシック"/>
            <family val="3"/>
            <charset val="128"/>
          </rPr>
          <t>「事業計画書または交付申請書(様式)」の申請者の住所が自動的に反映されますので、
ここでの入力は不要です。</t>
        </r>
      </text>
    </comment>
    <comment ref="J7" authorId="0" shapeId="0" xr:uid="{DBDA8857-D327-4FAF-AD6F-8F6F7FCA0795}">
      <text>
        <r>
          <rPr>
            <sz val="9"/>
            <color indexed="81"/>
            <rFont val="MS P ゴシック"/>
            <family val="3"/>
            <charset val="128"/>
          </rPr>
          <t>「事業計画書または交付申請書(様式)」の会社の名称が自動的に反映されますので、
ここでの入力は不要です。</t>
        </r>
      </text>
    </comment>
    <comment ref="J8" authorId="0" shapeId="0" xr:uid="{A44111C1-2861-41A5-B8E1-33BB2A1136FC}">
      <text>
        <r>
          <rPr>
            <sz val="9"/>
            <color indexed="81"/>
            <rFont val="MS P ゴシック"/>
            <family val="3"/>
            <charset val="128"/>
          </rPr>
          <t>「事業計画書または交付申請書(様式)」の代表者の役職が自動的に反映されますので、
ここでの入力は不要です。</t>
        </r>
      </text>
    </comment>
    <comment ref="J9" authorId="0" shapeId="0" xr:uid="{CE069CC8-EB43-423C-8842-C923F0A5D58E}">
      <text>
        <r>
          <rPr>
            <sz val="9"/>
            <color indexed="81"/>
            <rFont val="MS P ゴシック"/>
            <family val="3"/>
            <charset val="128"/>
          </rPr>
          <t>「事業計画書または交付申請書(様式)」の代表者の氏名（個人事業主にあたっては事業主の氏名）が自動的に反映されますので、ここでの入力は不要です。</t>
        </r>
      </text>
    </comment>
    <comment ref="A14" authorId="1" shapeId="0" xr:uid="{0E2CD153-7C6B-48F5-834F-BA07EA7BB85D}">
      <text>
        <r>
          <rPr>
            <sz val="9"/>
            <color indexed="81"/>
            <rFont val="MS P ゴシック"/>
            <family val="3"/>
            <charset val="128"/>
          </rPr>
          <t>交付決定通知書の中段（知事名の左側）に記載あります通知日を転記してください。</t>
        </r>
      </text>
    </comment>
    <comment ref="J14" authorId="1" shapeId="0" xr:uid="{E2B43F94-7C3D-490A-B377-CD84EC10D472}">
      <text>
        <r>
          <rPr>
            <sz val="9"/>
            <color indexed="81"/>
            <rFont val="MS P ゴシック"/>
            <family val="3"/>
            <charset val="128"/>
          </rPr>
          <t>交付決定通知書の左上に記載あります文書番号を転記してください。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小林 哲朗</author>
    <author>岸下 剛史</author>
  </authors>
  <commentList>
    <comment ref="L2" authorId="0" shapeId="0" xr:uid="{749F4491-80D9-4F74-8EE2-F479631E9846}">
      <text>
        <r>
          <rPr>
            <sz val="9"/>
            <color indexed="81"/>
            <rFont val="MS P ゴシック"/>
            <family val="3"/>
            <charset val="128"/>
          </rPr>
          <t>提出する日を入力してください。</t>
        </r>
      </text>
    </comment>
    <comment ref="J4" authorId="0" shapeId="0" xr:uid="{CEDD7100-0A70-4D58-9F0D-5A8E96A08F7F}">
      <text>
        <r>
          <rPr>
            <sz val="9"/>
            <color indexed="81"/>
            <rFont val="MS P ゴシック"/>
            <family val="3"/>
            <charset val="128"/>
          </rPr>
          <t>「交付申請書(様式)」の申請者の住所が自動的に反映されますので、
ここでの入力は不要です。</t>
        </r>
      </text>
    </comment>
    <comment ref="J7" authorId="0" shapeId="0" xr:uid="{FA4C357C-81CA-4B24-8511-E10D593C3F25}">
      <text>
        <r>
          <rPr>
            <sz val="9"/>
            <color indexed="81"/>
            <rFont val="MS P ゴシック"/>
            <family val="3"/>
            <charset val="128"/>
          </rPr>
          <t>「交付申請書(様式)」の会社の名称が自動的に反映されますので、
ここでの入力は不要です。</t>
        </r>
      </text>
    </comment>
    <comment ref="J8" authorId="0" shapeId="0" xr:uid="{8A98FEB8-A9B1-495D-815F-1937A77BDEBD}">
      <text>
        <r>
          <rPr>
            <sz val="9"/>
            <color indexed="81"/>
            <rFont val="MS P ゴシック"/>
            <family val="3"/>
            <charset val="128"/>
          </rPr>
          <t>「交付申請書(様式)」の代表者の役職が自動的に反映されますので、
ここでの入力は不要です。</t>
        </r>
      </text>
    </comment>
    <comment ref="J9" authorId="0" shapeId="0" xr:uid="{6043371A-A7B7-4B9C-88BF-7B751E8E29FE}">
      <text>
        <r>
          <rPr>
            <sz val="9"/>
            <color indexed="81"/>
            <rFont val="MS P ゴシック"/>
            <family val="3"/>
            <charset val="128"/>
          </rPr>
          <t>「交付申請書(様式)」の代表者の氏名（個人事業主にあたっては事業主の氏名）が自動的に反映されますので、ここでの入力は不要です。</t>
        </r>
      </text>
    </comment>
    <comment ref="A15" authorId="1" shapeId="0" xr:uid="{DEEC72BC-33BA-44DE-9610-6C4884D98F2E}">
      <text>
        <r>
          <rPr>
            <sz val="9"/>
            <color indexed="81"/>
            <rFont val="MS P ゴシック"/>
            <family val="3"/>
            <charset val="128"/>
          </rPr>
          <t>交付決定通知書の中段（知事名の左側）に記載あります通知日を転記してください。</t>
        </r>
      </text>
    </comment>
    <comment ref="J15" authorId="1" shapeId="0" xr:uid="{1CD22924-790A-4543-8962-6719C65B3797}">
      <text>
        <r>
          <rPr>
            <sz val="9"/>
            <color indexed="81"/>
            <rFont val="MS P ゴシック"/>
            <family val="3"/>
            <charset val="128"/>
          </rPr>
          <t>交付決定通知書の左上に記載あります文書番号を転記してください。</t>
        </r>
      </text>
    </comment>
    <comment ref="B22" authorId="1" shapeId="0" xr:uid="{F418B33D-4114-44D6-8F08-59AE1455F399}">
      <text>
        <r>
          <rPr>
            <sz val="9"/>
            <color indexed="81"/>
            <rFont val="MS P ゴシック"/>
            <family val="3"/>
            <charset val="128"/>
          </rPr>
          <t>・変更に至った背景・理由を分かりやすく記載してください。
例①：設置工事前の現場確認において、当初申請していた製品では上手く取り付けられないことが判明し、製品の変更が必要となったため。
例②：相見積もりの結果、当初申請していた金額より20％以上安くなることが判明したため。</t>
        </r>
      </text>
    </comment>
    <comment ref="B30" authorId="1" shapeId="0" xr:uid="{80AE12FD-6D9A-4D14-99E4-F3C0464BE6BA}">
      <text>
        <r>
          <rPr>
            <sz val="9"/>
            <color indexed="81"/>
            <rFont val="MS P ゴシック"/>
            <family val="3"/>
            <charset val="128"/>
          </rPr>
          <t>・変更内容について分かりやすく記載してください。
例①：（当初計画）
　　　メーカー名：○○　型番：ABC-123　10台
　　　（変更後）
　　　メーカー名：△△　型番：XYZ-890　10台
例②：（当初計画）
　　　事業に要する経費　1,100,000円
　　　補助対象経費　　　1,000,000円
　　　補助申請額　　　　　500,000円
　　　（変更後）
　　　事業に要する経費　550,000円
　　　補助対象経費　　　500,000円
　　　補助申請額　　　　250,000円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小林 哲朗</author>
  </authors>
  <commentList>
    <comment ref="L2" authorId="0" shapeId="0" xr:uid="{C4B530EB-B890-493B-8AD3-87F121B4AB9C}">
      <text>
        <r>
          <rPr>
            <sz val="9"/>
            <color indexed="81"/>
            <rFont val="MS P ゴシック"/>
            <family val="3"/>
            <charset val="128"/>
          </rPr>
          <t>提出する日を入力してください。</t>
        </r>
      </text>
    </comment>
    <comment ref="J4" authorId="0" shapeId="0" xr:uid="{A06204D6-7550-4039-B74A-9527B6E2A93B}">
      <text>
        <r>
          <rPr>
            <sz val="9"/>
            <color indexed="81"/>
            <rFont val="MS P ゴシック"/>
            <family val="3"/>
            <charset val="128"/>
          </rPr>
          <t>「事業計画書または交付申請書(様式)」の申請者の住所が自動的に反映されますので、
ここでの入力は不要です。</t>
        </r>
      </text>
    </comment>
    <comment ref="J7" authorId="0" shapeId="0" xr:uid="{51DD1FA6-081B-4CFC-8475-0EDB2BC4FD35}">
      <text>
        <r>
          <rPr>
            <sz val="9"/>
            <color indexed="81"/>
            <rFont val="MS P ゴシック"/>
            <family val="3"/>
            <charset val="128"/>
          </rPr>
          <t>「事業計画書または交付申請書(様式)」の会社の名称が自動的に反映されますので、
ここでの入力は不要です。</t>
        </r>
      </text>
    </comment>
    <comment ref="J8" authorId="0" shapeId="0" xr:uid="{E1BD402F-FF40-43B3-AF11-EF1322BDB511}">
      <text>
        <r>
          <rPr>
            <sz val="9"/>
            <color indexed="81"/>
            <rFont val="MS P ゴシック"/>
            <family val="3"/>
            <charset val="128"/>
          </rPr>
          <t>「事業計画書または交付申請書(様式)」の代表者の役職が自動的に反映されますので、
ここでの入力は不要です。</t>
        </r>
      </text>
    </comment>
    <comment ref="J9" authorId="0" shapeId="0" xr:uid="{374DE8BE-E3D1-43EE-BDFC-F075A617B052}">
      <text>
        <r>
          <rPr>
            <sz val="9"/>
            <color indexed="81"/>
            <rFont val="MS P ゴシック"/>
            <family val="3"/>
            <charset val="128"/>
          </rPr>
          <t>「事業計画書または交付申請書(様式)」の代表者の氏名（個人事業主にあたっては事業主の氏名）が自動的に反映されますので、ここでの入力は不要です。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小林 哲朗</author>
  </authors>
  <commentList>
    <comment ref="L2" authorId="0" shapeId="0" xr:uid="{7B2C02A5-665E-42B8-B10F-32D8CD4B2776}">
      <text>
        <r>
          <rPr>
            <sz val="9"/>
            <color indexed="81"/>
            <rFont val="MS P ゴシック"/>
            <family val="3"/>
            <charset val="128"/>
          </rPr>
          <t>提出する日を入力してください。</t>
        </r>
      </text>
    </comment>
    <comment ref="J4" authorId="0" shapeId="0" xr:uid="{A01C5926-0922-4B55-BFCD-60D1372E4C65}">
      <text>
        <r>
          <rPr>
            <sz val="9"/>
            <color indexed="81"/>
            <rFont val="MS P ゴシック"/>
            <family val="3"/>
            <charset val="128"/>
          </rPr>
          <t>「事業計画書または交付申請書(様式)」の申請者の住所が自動的に反映されますので、
ここでの入力は不要です。</t>
        </r>
      </text>
    </comment>
    <comment ref="J7" authorId="0" shapeId="0" xr:uid="{168CB0AC-A9C9-4BF2-AE8A-324A7BF4B057}">
      <text>
        <r>
          <rPr>
            <sz val="9"/>
            <color indexed="81"/>
            <rFont val="MS P ゴシック"/>
            <family val="3"/>
            <charset val="128"/>
          </rPr>
          <t>「事業計画書または交付申請書(様式)」の会社の名称が自動的に反映されますので、
ここでの入力は不要です。</t>
        </r>
      </text>
    </comment>
    <comment ref="J8" authorId="0" shapeId="0" xr:uid="{05AA7B8F-1AE5-445E-B35C-C6C49EC2ECE4}">
      <text>
        <r>
          <rPr>
            <sz val="9"/>
            <color indexed="81"/>
            <rFont val="MS P ゴシック"/>
            <family val="3"/>
            <charset val="128"/>
          </rPr>
          <t>「事業計画書または交付申請書(様式)」の代表者の役職が自動的に反映されますので、
ここでの入力は不要です。</t>
        </r>
      </text>
    </comment>
    <comment ref="J9" authorId="0" shapeId="0" xr:uid="{D37B3204-9269-4D59-9785-772F6ABA8CDC}">
      <text>
        <r>
          <rPr>
            <sz val="9"/>
            <color indexed="81"/>
            <rFont val="MS P ゴシック"/>
            <family val="3"/>
            <charset val="128"/>
          </rPr>
          <t>「事業計画書または交付申請書(様式)」の代表者の氏名（個人事業主にあたっては事業主の氏名）が自動的に反映されますので、ここでの入力は不要です。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小林 哲朗</author>
    <author>岸下 剛史</author>
  </authors>
  <commentList>
    <comment ref="L2" authorId="0" shapeId="0" xr:uid="{A45BAD9E-6293-41F9-8737-DC888FC350C6}">
      <text>
        <r>
          <rPr>
            <sz val="9"/>
            <color indexed="81"/>
            <rFont val="MS P ゴシック"/>
            <family val="3"/>
            <charset val="128"/>
          </rPr>
          <t>実績報告書を提出する日を入力してください。</t>
        </r>
      </text>
    </comment>
    <comment ref="J4" authorId="0" shapeId="0" xr:uid="{C5B0B3D6-E423-4028-A5EC-9DFA114772C0}">
      <text>
        <r>
          <rPr>
            <sz val="9"/>
            <color indexed="81"/>
            <rFont val="MS P ゴシック"/>
            <family val="3"/>
            <charset val="128"/>
          </rPr>
          <t>「事業計画書または交付申請書(様式)」の申請者の住所が自動的に反映されますので、
ここでの入力は不要です。</t>
        </r>
      </text>
    </comment>
    <comment ref="J7" authorId="0" shapeId="0" xr:uid="{A182E863-4BF3-4011-A3F0-8BAD1397FEA0}">
      <text>
        <r>
          <rPr>
            <sz val="9"/>
            <color indexed="81"/>
            <rFont val="MS P ゴシック"/>
            <family val="3"/>
            <charset val="128"/>
          </rPr>
          <t>「事業計画書または交付申請書(様式)」の会社の名称が自動的に反映されますので、
ここでの入力は不要です。</t>
        </r>
      </text>
    </comment>
    <comment ref="J8" authorId="0" shapeId="0" xr:uid="{FA3F7E8F-9E75-40B9-80E9-2BF19F8D8282}">
      <text>
        <r>
          <rPr>
            <sz val="9"/>
            <color indexed="81"/>
            <rFont val="MS P ゴシック"/>
            <family val="3"/>
            <charset val="128"/>
          </rPr>
          <t>「事業計画書または交付申請書(様式)」の代表者の役職が自動的に反映されますので、
ここでの入力は不要です。</t>
        </r>
      </text>
    </comment>
    <comment ref="J9" authorId="0" shapeId="0" xr:uid="{6BA4C796-4EA2-4120-A19B-23C254138B0F}">
      <text>
        <r>
          <rPr>
            <sz val="9"/>
            <color indexed="81"/>
            <rFont val="MS P ゴシック"/>
            <family val="3"/>
            <charset val="128"/>
          </rPr>
          <t>「事業計画書または交付申請書(様式)」の代表者の氏名（個人事業主にあたっては事業主の氏名）が自動的に反映されますので、ここでの入力は不要です。</t>
        </r>
      </text>
    </comment>
    <comment ref="A14" authorId="1" shapeId="0" xr:uid="{3D84F7C0-ECCC-4F53-80AA-5AF166318854}">
      <text>
        <r>
          <rPr>
            <sz val="9"/>
            <color indexed="81"/>
            <rFont val="MS P ゴシック"/>
            <family val="3"/>
            <charset val="128"/>
          </rPr>
          <t>交付決定通知書の中段（知事名の左側）に記載あります通知日を転記してください。</t>
        </r>
      </text>
    </comment>
    <comment ref="J14" authorId="1" shapeId="0" xr:uid="{AF4FACA7-8163-450E-92A1-58ECD2049F47}">
      <text>
        <r>
          <rPr>
            <sz val="9"/>
            <color indexed="81"/>
            <rFont val="MS P ゴシック"/>
            <family val="3"/>
            <charset val="128"/>
          </rPr>
          <t>交付決定通知書の左上に記載あります文書番号を転記してください。</t>
        </r>
      </text>
    </comment>
    <comment ref="B23" authorId="0" shapeId="0" xr:uid="{3D77E919-6A64-41FA-ABFD-A879EB433E5C}">
      <text>
        <r>
          <rPr>
            <sz val="9"/>
            <color indexed="81"/>
            <rFont val="MS P ゴシック"/>
            <family val="3"/>
            <charset val="128"/>
          </rPr>
          <t>下記の「（別紙①）事業結果報告書」の「２　事業の概要」の表にある「事業計画名（＝補助事業等の名称）」の内容が自動的に反映されますので、ここでの入力は不要です。
全ての入力が終了後、内容が反映されているかをご確認ください。</t>
        </r>
      </text>
    </comment>
    <comment ref="E27" authorId="0" shapeId="0" xr:uid="{D08AB2FA-55CC-4158-A704-12A619233D73}">
      <text>
        <r>
          <rPr>
            <sz val="9"/>
            <color indexed="81"/>
            <rFont val="MS P ゴシック"/>
            <family val="3"/>
            <charset val="128"/>
          </rPr>
          <t>補助金交付決定額（変更申請している場合には変更後の額）を入力てください。</t>
        </r>
      </text>
    </comment>
    <comment ref="E28" authorId="0" shapeId="0" xr:uid="{97D2F786-8A7F-4626-95FF-614418CE124A}">
      <text>
        <r>
          <rPr>
            <sz val="9"/>
            <color indexed="81"/>
            <rFont val="MS P ゴシック"/>
            <family val="3"/>
            <charset val="128"/>
          </rPr>
          <t>下記の「（別紙②）収支決算書」の「２　資金支出内訳」の表にある「補助金交付実績額」の内容が自動的に反映されますので、ここでの入力は不要です。
全ての入力が終了後、内容が反映されているかをご確認ください。</t>
        </r>
      </text>
    </comment>
    <comment ref="E49" authorId="0" shapeId="0" xr:uid="{90079D42-77B9-4F18-A049-D5D9143BD8A4}">
      <text>
        <r>
          <rPr>
            <sz val="9"/>
            <color indexed="81"/>
            <rFont val="MS P ゴシック"/>
            <family val="3"/>
            <charset val="128"/>
          </rPr>
          <t>上記の「実績報告書（かがみ）」の「申請者　氏名」の内容が自動的に反映されますので、ここでの入力は不要です。
全ての入力が終了後、内容が反映されているかをご確認ください。</t>
        </r>
      </text>
    </comment>
    <comment ref="E50" authorId="0" shapeId="0" xr:uid="{F829E9DA-4566-4688-9D3B-B4D9800609C9}">
      <text>
        <r>
          <rPr>
            <sz val="9"/>
            <color indexed="81"/>
            <rFont val="MS P ゴシック"/>
            <family val="3"/>
            <charset val="128"/>
          </rPr>
          <t>上記の「実績報告書（かがみ）」の「申請者　氏名」の内容が自動的に反映されますので、ここでの入力は不要です。
全ての入力が終了後、内容が反映されているかをご確認ください。</t>
        </r>
      </text>
    </comment>
    <comment ref="I50" authorId="0" shapeId="0" xr:uid="{5ECD6642-25DA-461B-9D2A-E2AB5F1F06BD}">
      <text>
        <r>
          <rPr>
            <sz val="9"/>
            <color indexed="81"/>
            <rFont val="MS P ゴシック"/>
            <family val="3"/>
            <charset val="128"/>
          </rPr>
          <t>上記の「実績報告書（かがみ）」の「申請者　氏名」の内容が自動的に反映されますので、ここでの入力は不要です。
全ての入力が終了後、内容が反映されているかをご確認ください。</t>
        </r>
      </text>
    </comment>
    <comment ref="E51" authorId="0" shapeId="0" xr:uid="{A9747D47-1A18-4961-80B1-8A1F1427BC9D}">
      <text>
        <r>
          <rPr>
            <sz val="9"/>
            <color indexed="81"/>
            <rFont val="MS P ゴシック"/>
            <family val="3"/>
            <charset val="128"/>
          </rPr>
          <t>上記の「実績報告書（かがみ）」の「申請者　住所」の内容が自動的に反映されますので、ここでの入力は不要です。
全ての入力が終了後、内容が反映されているかをご確認ください。</t>
        </r>
      </text>
    </comment>
    <comment ref="E54" authorId="0" shapeId="0" xr:uid="{46DCF500-6BA6-4859-9F9C-309D5CFCF73F}">
      <text>
        <r>
          <rPr>
            <sz val="9"/>
            <color indexed="81"/>
            <rFont val="MS P ゴシック"/>
            <family val="3"/>
            <charset val="128"/>
          </rPr>
          <t>業種をリストから選択してください。</t>
        </r>
      </text>
    </comment>
    <comment ref="E55" authorId="0" shapeId="0" xr:uid="{5A5F72DB-2D29-41CE-847C-652EC2610F77}">
      <text>
        <r>
          <rPr>
            <sz val="9"/>
            <color indexed="81"/>
            <rFont val="MS P ゴシック"/>
            <family val="3"/>
            <charset val="128"/>
          </rPr>
          <t>主たる事業内容を簡潔に入力してください。（例：織物製造、電子部品製造）</t>
        </r>
      </text>
    </comment>
    <comment ref="E56" authorId="0" shapeId="0" xr:uid="{89A40559-2F2F-46F2-AAC4-C21E17B66D66}">
      <text>
        <r>
          <rPr>
            <sz val="9"/>
            <color indexed="81"/>
            <rFont val="MS P ゴシック"/>
            <family val="3"/>
            <charset val="128"/>
          </rPr>
          <t>単位は千円です。個人事業主にあっては入力しないでください。</t>
        </r>
      </text>
    </comment>
    <comment ref="K56" authorId="0" shapeId="0" xr:uid="{B6F65B77-3E3E-4113-8337-7AD2DE6FA6D8}">
      <text>
        <r>
          <rPr>
            <sz val="9"/>
            <color indexed="81"/>
            <rFont val="MS P ゴシック"/>
            <family val="3"/>
            <charset val="128"/>
          </rPr>
          <t>従業員数を入力してください。</t>
        </r>
      </text>
    </comment>
    <comment ref="E57" authorId="0" shapeId="0" xr:uid="{2FEE8695-5C12-4BFB-B847-4AE99143611C}">
      <text>
        <r>
          <rPr>
            <sz val="9"/>
            <color indexed="81"/>
            <rFont val="MS P ゴシック"/>
            <family val="3"/>
            <charset val="128"/>
          </rPr>
          <t xml:space="preserve">担当者の部署および氏名を入力してください。（例：総務部　福井　県太郎）
※部署と氏名の間、氏名の姓と名の間は１マスあけてください。
</t>
        </r>
      </text>
    </comment>
    <comment ref="E58" authorId="0" shapeId="0" xr:uid="{3593F72B-E5EA-4FD9-8430-DBFA6880CFF9}">
      <text>
        <r>
          <rPr>
            <sz val="9"/>
            <color indexed="81"/>
            <rFont val="MS P ゴシック"/>
            <family val="3"/>
            <charset val="128"/>
          </rPr>
          <t>担当者の連絡先となる電話番号を入力してください。</t>
        </r>
      </text>
    </comment>
    <comment ref="K58" authorId="0" shapeId="0" xr:uid="{7FB65158-1B13-4427-9327-7CEE4E890915}">
      <text>
        <r>
          <rPr>
            <sz val="9"/>
            <color indexed="81"/>
            <rFont val="MS P ゴシック"/>
            <family val="3"/>
            <charset val="128"/>
          </rPr>
          <t>担当者の連絡先となるFAX番号を入力してください。</t>
        </r>
      </text>
    </comment>
    <comment ref="E59" authorId="0" shapeId="0" xr:uid="{7A7026EA-0276-4BBD-93C7-6828A72E6F93}">
      <text>
        <r>
          <rPr>
            <sz val="9"/>
            <color indexed="81"/>
            <rFont val="MS P ゴシック"/>
            <family val="3"/>
            <charset val="128"/>
          </rPr>
          <t xml:space="preserve">担当者の連絡先となるメールアドレスを入力してください。
</t>
        </r>
      </text>
    </comment>
    <comment ref="G62" authorId="0" shapeId="0" xr:uid="{28C25B56-538A-4927-960D-7A504E1F5D28}">
      <text>
        <r>
          <rPr>
            <sz val="9"/>
            <color indexed="81"/>
            <rFont val="MS P ゴシック"/>
            <family val="3"/>
            <charset val="128"/>
          </rPr>
          <t>省エネ設備を導入する事業所の名称を入力してください。（例：××工場）</t>
        </r>
      </text>
    </comment>
    <comment ref="G63" authorId="0" shapeId="0" xr:uid="{174CE272-236C-4274-99F5-26E1B9CD6B21}">
      <text>
        <r>
          <rPr>
            <sz val="9"/>
            <color indexed="81"/>
            <rFont val="MS P ゴシック"/>
            <family val="3"/>
            <charset val="128"/>
          </rPr>
          <t>省エネ設備を導入する事業所の所在地を入力してください。
（例：福井県福井市大手３丁目×－×）</t>
        </r>
      </text>
    </comment>
    <comment ref="G64" authorId="0" shapeId="0" xr:uid="{BB133080-978A-42A2-8148-6D633CE59E20}">
      <text>
        <r>
          <rPr>
            <sz val="9"/>
            <color indexed="81"/>
            <rFont val="MS P ゴシック"/>
            <family val="3"/>
            <charset val="128"/>
          </rPr>
          <t>省エネ設備を導入するにあたり、計画の名称を簡潔に入力してください。</t>
        </r>
      </text>
    </comment>
    <comment ref="G65" authorId="0" shapeId="0" xr:uid="{A32A2B0D-F921-4F2A-98DE-77F8662286D1}">
      <text>
        <r>
          <rPr>
            <sz val="9"/>
            <color indexed="81"/>
            <rFont val="MS P ゴシック"/>
            <family val="3"/>
            <charset val="128"/>
          </rPr>
          <t>下記の「（別紙②）収支決算書」の「２　支出内訳」の表にある「事業に要する経費（税込」の合計が自動的に反映されますので、ここでの入力は不要です。
全ての入力が終了後、内容が反映されているかをご確認ください。</t>
        </r>
      </text>
    </comment>
    <comment ref="G66" authorId="0" shapeId="0" xr:uid="{170BD009-3909-45E9-93E5-2DE9B03BD23B}">
      <text>
        <r>
          <rPr>
            <sz val="9"/>
            <color indexed="81"/>
            <rFont val="MS P ゴシック"/>
            <family val="3"/>
            <charset val="128"/>
          </rPr>
          <t>下記の「（別紙②）収支決算書」の「２　支出内訳」の表にある「補助対象経費（税抜）」の合計が自動的に反映されますので、ここでの入力は不要です。
全ての入力が終了後、内容が反映されているかをご確認ください。</t>
        </r>
      </text>
    </comment>
    <comment ref="G67" authorId="0" shapeId="0" xr:uid="{5DDBEAF5-F3FD-4C0E-8C94-8663C885507C}">
      <text>
        <r>
          <rPr>
            <sz val="9"/>
            <color indexed="81"/>
            <rFont val="MS P ゴシック"/>
            <family val="3"/>
            <charset val="128"/>
          </rPr>
          <t>下記の「（別紙②）収支決算書」の「２　資金支出内訳」の表にある「補助金交付実績額」の内容が自動的に反映されますので、ここでの入力は不要です。
全ての入力が終了後、内容が反映されているかをご確認ください。</t>
        </r>
      </text>
    </comment>
    <comment ref="G68" authorId="0" shapeId="0" xr:uid="{23C08357-EB35-4202-AD11-367BDCE3B08F}">
      <text>
        <r>
          <rPr>
            <sz val="9"/>
            <color indexed="81"/>
            <rFont val="MS P ゴシック"/>
            <family val="3"/>
            <charset val="128"/>
          </rPr>
          <t>本見積の取得等、事業に着手し始めた日付を記載してください。
補助金交付決定日以降の日付となっているかご確認ください。</t>
        </r>
      </text>
    </comment>
    <comment ref="G69" authorId="0" shapeId="0" xr:uid="{3E227BBB-1340-4D79-945D-6B5C43896140}">
      <text>
        <r>
          <rPr>
            <sz val="9"/>
            <color indexed="81"/>
            <rFont val="MS P ゴシック"/>
            <family val="3"/>
            <charset val="128"/>
          </rPr>
          <t>省エネ設備を導入後、工事業者への支払いを終えた日を入力してください。</t>
        </r>
      </text>
    </comment>
    <comment ref="C73" authorId="0" shapeId="0" xr:uid="{5128FCCA-8F98-4CBD-BE1D-15DE207CFB5D}">
      <text>
        <r>
          <rPr>
            <sz val="9"/>
            <color indexed="81"/>
            <rFont val="MS P ゴシック"/>
            <family val="3"/>
            <charset val="128"/>
          </rPr>
          <t>プルダウンから選択してください。</t>
        </r>
      </text>
    </comment>
    <comment ref="E73" authorId="0" shapeId="0" xr:uid="{73D46513-2E8B-4434-AA12-AFDA9F8A4A80}">
      <text>
        <r>
          <rPr>
            <sz val="9"/>
            <color indexed="81"/>
            <rFont val="MS P ゴシック"/>
            <family val="3"/>
            <charset val="128"/>
          </rPr>
          <t>現行の設備について、（１）メーカー、（２）型番、（３）数量を入力してください。</t>
        </r>
      </text>
    </comment>
    <comment ref="J73" authorId="0" shapeId="0" xr:uid="{CF9D544F-4234-40B0-9E3B-033B0B71A814}">
      <text>
        <r>
          <rPr>
            <sz val="9"/>
            <color indexed="81"/>
            <rFont val="MS P ゴシック"/>
            <family val="3"/>
            <charset val="128"/>
          </rPr>
          <t xml:space="preserve">導入する設備について、（１）メーカー、（２）型番、（３）数量を入力してください。
</t>
        </r>
      </text>
    </comment>
    <comment ref="E74" authorId="0" shapeId="0" xr:uid="{1D364946-5DA0-46D5-A80D-F7F57BC24096}">
      <text>
        <r>
          <rPr>
            <sz val="9"/>
            <color indexed="81"/>
            <rFont val="MS P ゴシック"/>
            <family val="3"/>
            <charset val="128"/>
          </rPr>
          <t>現行の設備について、（１）メーカー、（２）型番、（３）数量を入力してください。</t>
        </r>
      </text>
    </comment>
    <comment ref="J74" authorId="0" shapeId="0" xr:uid="{FC0917D5-A29B-4D4F-BA48-3B9B279F0A19}">
      <text>
        <r>
          <rPr>
            <sz val="9"/>
            <color indexed="81"/>
            <rFont val="MS P ゴシック"/>
            <family val="3"/>
            <charset val="128"/>
          </rPr>
          <t xml:space="preserve">導入する設備について、（１）メーカー、（２）型番、（３）数量を入力してください。
</t>
        </r>
      </text>
    </comment>
    <comment ref="E75" authorId="0" shapeId="0" xr:uid="{0EE09392-9652-4394-B125-F47C5D7B6E0B}">
      <text>
        <r>
          <rPr>
            <sz val="9"/>
            <color indexed="81"/>
            <rFont val="MS P ゴシック"/>
            <family val="3"/>
            <charset val="128"/>
          </rPr>
          <t>現行の設備について、（１）メーカー、（２）型番、（３）数量を入力してください。</t>
        </r>
      </text>
    </comment>
    <comment ref="J75" authorId="0" shapeId="0" xr:uid="{2AF06732-E478-4E1B-9F0E-8635D775676F}">
      <text>
        <r>
          <rPr>
            <sz val="9"/>
            <color indexed="81"/>
            <rFont val="MS P ゴシック"/>
            <family val="3"/>
            <charset val="128"/>
          </rPr>
          <t xml:space="preserve">導入する設備について、（１）メーカー、（２）型番、（３）数量を入力してください。
</t>
        </r>
      </text>
    </comment>
    <comment ref="C85" authorId="0" shapeId="0" xr:uid="{A30958D4-5235-4167-992F-2E5D082F0ADC}">
      <text>
        <r>
          <rPr>
            <sz val="9"/>
            <color indexed="81"/>
            <rFont val="MS P ゴシック"/>
            <family val="3"/>
            <charset val="128"/>
          </rPr>
          <t xml:space="preserve">エネルギー使用量の原油換算・ＣＯ２排出量換算表により、現行の設備について、ＣＯ２排出量を入力してください。
</t>
        </r>
      </text>
    </comment>
    <comment ref="E85" authorId="0" shapeId="0" xr:uid="{D818A460-E562-4D14-B425-6B586259E9C0}">
      <text>
        <r>
          <rPr>
            <sz val="9"/>
            <color indexed="81"/>
            <rFont val="MS P ゴシック"/>
            <family val="3"/>
            <charset val="128"/>
          </rPr>
          <t>エネルギー使用量の原油換算・ＣＯ２排出量換算表により、導入後の設備について、ＣＯ２排出量を入力してください。</t>
        </r>
      </text>
    </comment>
    <comment ref="G85" authorId="0" shapeId="0" xr:uid="{730BB23A-6D2C-41A7-909C-5FFA1092066D}">
      <text>
        <r>
          <rPr>
            <sz val="9"/>
            <color indexed="81"/>
            <rFont val="MS P ゴシック"/>
            <family val="3"/>
            <charset val="128"/>
          </rPr>
          <t>自動計算します。</t>
        </r>
      </text>
    </comment>
    <comment ref="C86" authorId="0" shapeId="0" xr:uid="{F4D4B7C5-15C5-4FF9-A4C3-51F333F9A5F0}">
      <text>
        <r>
          <rPr>
            <sz val="9"/>
            <color indexed="81"/>
            <rFont val="MS P ゴシック"/>
            <family val="3"/>
            <charset val="128"/>
          </rPr>
          <t xml:space="preserve">エネルギー使用量の原油換算・ＣＯ２排出量換算表により、現行の設備について、ＣＯ２排出量を入力してください。
</t>
        </r>
      </text>
    </comment>
    <comment ref="E86" authorId="0" shapeId="0" xr:uid="{0B26E4D1-B203-4DC3-85BF-0CD72F425064}">
      <text>
        <r>
          <rPr>
            <sz val="9"/>
            <color indexed="81"/>
            <rFont val="MS P ゴシック"/>
            <family val="3"/>
            <charset val="128"/>
          </rPr>
          <t>エネルギー使用量の原油換算・ＣＯ２排出量換算表により、導入後の設備について、ＣＯ２排出量を入力してください。</t>
        </r>
      </text>
    </comment>
    <comment ref="G86" authorId="0" shapeId="0" xr:uid="{D15DD394-B451-41F8-BB4B-4B786565900C}">
      <text>
        <r>
          <rPr>
            <sz val="9"/>
            <color indexed="81"/>
            <rFont val="MS P ゴシック"/>
            <family val="3"/>
            <charset val="128"/>
          </rPr>
          <t>自動計算します。</t>
        </r>
      </text>
    </comment>
    <comment ref="C87" authorId="0" shapeId="0" xr:uid="{91BA35C6-9504-4DF5-A8C0-F98B02FCDDEF}">
      <text>
        <r>
          <rPr>
            <sz val="9"/>
            <color indexed="81"/>
            <rFont val="MS P ゴシック"/>
            <family val="3"/>
            <charset val="128"/>
          </rPr>
          <t xml:space="preserve">エネルギー使用量の原油換算・ＣＯ２排出量換算表により、現行の設備について、ＣＯ２排出量を入力してください。
</t>
        </r>
      </text>
    </comment>
    <comment ref="E87" authorId="0" shapeId="0" xr:uid="{FDF6FB6B-52F0-4623-9017-25F3D537C0AE}">
      <text>
        <r>
          <rPr>
            <sz val="9"/>
            <color indexed="81"/>
            <rFont val="MS P ゴシック"/>
            <family val="3"/>
            <charset val="128"/>
          </rPr>
          <t>エネルギー使用量の原油換算・ＣＯ２排出量換算表により、導入後の設備について、ＣＯ２排出量を入力してください。</t>
        </r>
      </text>
    </comment>
    <comment ref="G87" authorId="0" shapeId="0" xr:uid="{C3F80738-D6A0-4AD5-9476-F632F8B73889}">
      <text>
        <r>
          <rPr>
            <sz val="9"/>
            <color indexed="81"/>
            <rFont val="MS P ゴシック"/>
            <family val="3"/>
            <charset val="128"/>
          </rPr>
          <t>自動計算します。</t>
        </r>
      </text>
    </comment>
    <comment ref="C94" authorId="0" shapeId="0" xr:uid="{CD43B410-F4B0-44CA-9761-C3FAFB4E9CA9}">
      <text>
        <r>
          <rPr>
            <sz val="9"/>
            <color indexed="81"/>
            <rFont val="MS P ゴシック"/>
            <family val="3"/>
            <charset val="128"/>
          </rPr>
          <t>撮影日等の日付入りの写真を添付してください。
なお、このエクセルに貼り付けが難しい場合は、「別添のとおり」と入力し、別に資料を作成（様式任意）して提出してください。この場合も撮影日等の日付入りの写真としてください。
事業計画書に添付した写真と画角等をあわせて、見比べられるようにしてください。
更新設備の数が多く、写真の数が膨大となる場合は、設備を更新する工場や事業所の平面図に機器の配置や数量を示したものなどを写真と共に添付してください。その場合、写真は更新する機器全てではなく代表的なものだけでも構いません。</t>
        </r>
      </text>
    </comment>
    <comment ref="E107" authorId="0" shapeId="0" xr:uid="{B1F2A282-914E-48B9-8A08-124B2CE2EF16}">
      <text>
        <r>
          <rPr>
            <sz val="9"/>
            <color indexed="81"/>
            <rFont val="MS P ゴシック"/>
            <family val="3"/>
            <charset val="128"/>
          </rPr>
          <t>下記の「２　支出内訳」の表の「事業に要する経費（税込）」から補助金交付実績額を差し引いた額のうち自己資金で対応する金額を入力してください。
そのため、先に「２　支出内訳」の作成をおすすめします。</t>
        </r>
      </text>
    </comment>
    <comment ref="E108" authorId="0" shapeId="0" xr:uid="{A7239017-2ECB-47CE-A8FF-A833312FA1CB}">
      <text>
        <r>
          <rPr>
            <sz val="9"/>
            <color indexed="81"/>
            <rFont val="MS P ゴシック"/>
            <family val="3"/>
            <charset val="128"/>
          </rPr>
          <t>下記の「２　支出内訳」の表の「事業に要する経費（税込）」から補助金交付実績額を差し引いた額のうち借入金で対応する金額を入力してください。
先に「２　支出内訳」の作成をおすすめします。</t>
        </r>
      </text>
    </comment>
    <comment ref="I108" authorId="0" shapeId="0" xr:uid="{96E7BFB8-1EB6-4D9E-94DD-452DAE8A9353}">
      <text>
        <r>
          <rPr>
            <sz val="9"/>
            <color indexed="81"/>
            <rFont val="MS P ゴシック"/>
            <family val="3"/>
            <charset val="128"/>
          </rPr>
          <t>左の「借入金」の調達先について入力してください。（例：○○銀行）</t>
        </r>
      </text>
    </comment>
    <comment ref="E109" authorId="0" shapeId="0" xr:uid="{901F6A58-645F-456E-871B-53D2057D38C0}">
      <text>
        <r>
          <rPr>
            <sz val="9"/>
            <color indexed="81"/>
            <rFont val="MS P ゴシック"/>
            <family val="3"/>
            <charset val="128"/>
          </rPr>
          <t>下記の「２　支出内訳」の表の「補助金交付実績額」が自動的に反映されますので、先に「２　支出内訳」の作成をおすすめします。</t>
        </r>
      </text>
    </comment>
    <comment ref="E110" authorId="0" shapeId="0" xr:uid="{EA6E21FF-98CE-45F8-98CD-C1EB16ADF6D3}">
      <text>
        <r>
          <rPr>
            <sz val="9"/>
            <color indexed="81"/>
            <rFont val="MS P ゴシック"/>
            <family val="3"/>
            <charset val="128"/>
          </rPr>
          <t>下記の「２　支出内訳」の表の「事業に要する経費（税込）」事業に要する経費から
補助金交付実績額、自己資金および借入金を差し引いた金額となります。
なお、本補助金では、国や市町から補助金等の支援を受けることはできませんので、「０」となっていることを確認してください。</t>
        </r>
      </text>
    </comment>
    <comment ref="E111" authorId="0" shapeId="0" xr:uid="{712AD050-BF03-4223-94FD-1635DD8DC13B}">
      <text>
        <r>
          <rPr>
            <sz val="9"/>
            <color indexed="81"/>
            <rFont val="MS P ゴシック"/>
            <family val="3"/>
            <charset val="128"/>
          </rPr>
          <t>下記の「２　支出内訳」の表の「事業に要する経費（税込）」が自動的に反映されますので、先に「２　支出内訳」の作成をおすすめします。</t>
        </r>
      </text>
    </comment>
    <comment ref="C117" authorId="0" shapeId="0" xr:uid="{36A44CD7-2D82-45E0-9259-A7818911F4CD}">
      <text>
        <r>
          <rPr>
            <sz val="9"/>
            <color indexed="81"/>
            <rFont val="MS P ゴシック"/>
            <family val="3"/>
            <charset val="128"/>
          </rPr>
          <t>上記の「事業計画書」の「３　導入予定の設備の概要」の表にある「No.１」の「区分」の内容を入力してください。
・ＬＥＤ（調光制御機能なし）
・ＬＥＤ（調光制御機能付き）
・空調機器
・給湯機器
・その他（　　　　　）</t>
        </r>
      </text>
    </comment>
    <comment ref="F117" authorId="0" shapeId="0" xr:uid="{2109870F-40DC-4191-8A53-16B1BC7CA5CB}">
      <text>
        <r>
          <rPr>
            <sz val="9"/>
            <color indexed="81"/>
            <rFont val="MS P ゴシック"/>
            <family val="3"/>
            <charset val="128"/>
          </rPr>
          <t>上記の「事業結果報告書」の「３　導入した設備の概要」の表にある「No.１」に係る設備の購入費（工事費や撤去費などを除く）について、消費税込みの金額を入力してください。</t>
        </r>
      </text>
    </comment>
    <comment ref="H117" authorId="0" shapeId="0" xr:uid="{8557AD8B-FDCA-4CEA-A4E4-B7F48D41DDE2}">
      <text>
        <r>
          <rPr>
            <sz val="9"/>
            <color indexed="81"/>
            <rFont val="MS P ゴシック"/>
            <family val="3"/>
            <charset val="128"/>
          </rPr>
          <t>左の「事業に要する経費（税込）」から消費税を除いた金額を入力してください。</t>
        </r>
      </text>
    </comment>
    <comment ref="J117" authorId="0" shapeId="0" xr:uid="{1B46F464-800D-48EE-96A4-E92EA83109B3}">
      <text>
        <r>
          <rPr>
            <sz val="9"/>
            <color indexed="81"/>
            <rFont val="MS P ゴシック"/>
            <family val="3"/>
            <charset val="128"/>
          </rPr>
          <t>上記の「事業計画書」の「３　導入予定の設備の概要」の表にある「No.１」に係る設備の購入費の積算根拠について、次の３つから該当するものを１つ入力してください。「その他」については、内容を（　）に入力してください。
見積書
価格表
その他（　）</t>
        </r>
      </text>
    </comment>
    <comment ref="C118" authorId="0" shapeId="0" xr:uid="{2B83489D-E446-4962-9316-FB0730CB23B0}">
      <text>
        <r>
          <rPr>
            <sz val="9"/>
            <color indexed="81"/>
            <rFont val="MS P ゴシック"/>
            <family val="3"/>
            <charset val="128"/>
          </rPr>
          <t>上記の「事業計画書」の「３　導入予定の設備の概要」の表にある「No.２」の「区分」の内容を入力してください。
・ＬＥＤ（調光制御機能なし）
・ＬＥＤ（調光制御機能付き）
・空調機器
・給湯機器
・その他（　　　　　）</t>
        </r>
      </text>
    </comment>
    <comment ref="F118" authorId="0" shapeId="0" xr:uid="{BB715DE2-BBCC-4D2E-B4DF-658605DAF932}">
      <text>
        <r>
          <rPr>
            <sz val="9"/>
            <color indexed="81"/>
            <rFont val="MS P ゴシック"/>
            <family val="3"/>
            <charset val="128"/>
          </rPr>
          <t>上記の「事業結果報告書」の「３　導入した設備の概要」の表にある「No.２」に係る設備の購入費（工事費や撤去費などを除く）について、消費税込みの金額を入力してください。</t>
        </r>
      </text>
    </comment>
    <comment ref="H118" authorId="0" shapeId="0" xr:uid="{68EFAF3F-DAB1-4312-960E-24E0A31B28D6}">
      <text>
        <r>
          <rPr>
            <sz val="9"/>
            <color indexed="81"/>
            <rFont val="MS P ゴシック"/>
            <family val="3"/>
            <charset val="128"/>
          </rPr>
          <t>左の「事業に要する経費（税込）」から消費税を除いた金額を入力してください。</t>
        </r>
      </text>
    </comment>
    <comment ref="J118" authorId="0" shapeId="0" xr:uid="{20F1C3DD-759B-4DA6-905A-A7069B06050D}">
      <text>
        <r>
          <rPr>
            <sz val="9"/>
            <color indexed="81"/>
            <rFont val="MS P ゴシック"/>
            <family val="3"/>
            <charset val="128"/>
          </rPr>
          <t>上記の「事業計画書」の「３　導入予定の設備の概要」の表にある「No.２」に係る設備の購入費の積算根拠について、次の３つから該当するものを１つ入力してください。「その他」については、内容を（　）に入力してください。
見積書
価格表
その他（　）</t>
        </r>
      </text>
    </comment>
    <comment ref="C119" authorId="0" shapeId="0" xr:uid="{9654D3AD-1574-4832-991F-72FD0465D35C}">
      <text>
        <r>
          <rPr>
            <sz val="9"/>
            <color indexed="81"/>
            <rFont val="MS P ゴシック"/>
            <family val="3"/>
            <charset val="128"/>
          </rPr>
          <t>上記の「事業計画書」の「３　導入予定の設備の概要」の表にある「No.３」の「区分」の内容を入力してください。
・ＬＥＤ（調光制御機能なし）
・ＬＥＤ（調光制御機能付き）
・空調機器
・給湯機器
・その他（　　　　　）</t>
        </r>
      </text>
    </comment>
    <comment ref="F119" authorId="0" shapeId="0" xr:uid="{A07AB3D7-0218-4204-97F5-22D84F13EAD6}">
      <text>
        <r>
          <rPr>
            <sz val="9"/>
            <color indexed="81"/>
            <rFont val="MS P ゴシック"/>
            <family val="3"/>
            <charset val="128"/>
          </rPr>
          <t>上記の「事業結果報告書」の「３　導入した設備の概要」の表にある「No.３」に係る設備の購入費（工事費や撤去費などを除く）について、消費税込みの金額を入力してください。</t>
        </r>
      </text>
    </comment>
    <comment ref="H119" authorId="0" shapeId="0" xr:uid="{2FBBF367-A71E-411D-9964-F43BBC30E67C}">
      <text>
        <r>
          <rPr>
            <sz val="9"/>
            <color indexed="81"/>
            <rFont val="MS P ゴシック"/>
            <family val="3"/>
            <charset val="128"/>
          </rPr>
          <t>左の「事業に要する経費（税込）」から消費税を除いた金額を入力してください。</t>
        </r>
      </text>
    </comment>
    <comment ref="J119" authorId="0" shapeId="0" xr:uid="{B67BA2A4-DF3B-4BE0-8C8C-327A36C01197}">
      <text>
        <r>
          <rPr>
            <sz val="9"/>
            <color indexed="81"/>
            <rFont val="MS P ゴシック"/>
            <family val="3"/>
            <charset val="128"/>
          </rPr>
          <t>上記の「事業計画書」の「３　導入予定の設備の概要」の表にある「No.３」に係る設備の購入費の積算根拠について、次の３つから該当するものを１つ入力してください。「その他」については、内容を（　）に入力してください。
見積書
価格表
その他（　）</t>
        </r>
      </text>
    </comment>
    <comment ref="F120" authorId="0" shapeId="0" xr:uid="{5DE10078-151A-48AE-A22F-8C7FA34DFDC0}">
      <text>
        <r>
          <rPr>
            <sz val="9"/>
            <color indexed="81"/>
            <rFont val="MS P ゴシック"/>
            <family val="3"/>
            <charset val="128"/>
          </rPr>
          <t>事業に要する経費（税込）の合計を自動計算します。</t>
        </r>
      </text>
    </comment>
    <comment ref="H120" authorId="0" shapeId="0" xr:uid="{8DE05E1A-F606-4BD3-A8EB-09A8C06E8F9C}">
      <text>
        <r>
          <rPr>
            <sz val="9"/>
            <color indexed="81"/>
            <rFont val="MS P ゴシック"/>
            <family val="3"/>
            <charset val="128"/>
          </rPr>
          <t>補助対象経費（税抜）の合計を自動計算します。</t>
        </r>
      </text>
    </comment>
    <comment ref="N120" authorId="0" shapeId="0" xr:uid="{8713B181-D618-4490-8314-5668F032C1D8}">
      <text>
        <r>
          <rPr>
            <sz val="9"/>
            <color indexed="81"/>
            <rFont val="MS P ゴシック"/>
            <family val="3"/>
            <charset val="128"/>
          </rPr>
          <t>左の補助金交付実績額の試算額から千円未満を切り捨てた額を自動計算します。
この金額が</t>
        </r>
        <r>
          <rPr>
            <b/>
            <sz val="9"/>
            <color indexed="10"/>
            <rFont val="MS P ゴシック"/>
            <family val="3"/>
            <charset val="128"/>
          </rPr>
          <t>補助金交付実績額</t>
        </r>
        <r>
          <rPr>
            <sz val="9"/>
            <color indexed="81"/>
            <rFont val="MS P ゴシック"/>
            <family val="3"/>
            <charset val="128"/>
          </rPr>
          <t>となります。（補助上限額である600万円を超える場合は600万円が補助金交付申請金額となりますので、その場合は数式を無視して600万円と記載してください。）</t>
        </r>
      </text>
    </comment>
    <comment ref="K122" authorId="0" shapeId="0" xr:uid="{61BFC93B-9C0F-478A-BB9E-4407B13FC9BD}">
      <text>
        <r>
          <rPr>
            <sz val="9"/>
            <color indexed="81"/>
            <rFont val="MS P ゴシック"/>
            <family val="3"/>
            <charset val="128"/>
          </rPr>
          <t>補助対象経費（税抜）の合計に補助率1/2を掛けた金額を自動計算します。</t>
        </r>
      </text>
    </comment>
    <comment ref="A141" authorId="1" shapeId="0" xr:uid="{08FDD153-6B5A-436B-8ABD-EA13273AE64D}">
      <text>
        <r>
          <rPr>
            <sz val="9"/>
            <color indexed="81"/>
            <rFont val="MS P ゴシック"/>
            <family val="3"/>
            <charset val="128"/>
          </rPr>
          <t>プルダウンから選択してください。</t>
        </r>
      </text>
    </comment>
    <comment ref="C141" authorId="1" shapeId="0" xr:uid="{3E46F54D-4016-4989-A45E-CBC51186C25E}">
      <text>
        <r>
          <rPr>
            <sz val="9"/>
            <color indexed="81"/>
            <rFont val="MS P ゴシック"/>
            <family val="3"/>
            <charset val="128"/>
          </rPr>
          <t>更新後の機器の型番を記載してください。
LEDなど型番の種類が膨大になる場合は、「LED照明機器○台」というように１つにまとめて記載していただいても結構です。その場合、請求書等で型番・数量が確認できるようにし、その旨を記載してください。</t>
        </r>
      </text>
    </comment>
    <comment ref="H141" authorId="1" shapeId="0" xr:uid="{F5580C50-E4B4-4392-9C5B-2731D754F8E9}">
      <text>
        <r>
          <rPr>
            <sz val="9"/>
            <color indexed="81"/>
            <rFont val="MS P ゴシック"/>
            <family val="3"/>
            <charset val="128"/>
          </rPr>
          <t>正式見積の発行日を記載してください。競争見積を徴収した場合は、発行日が異なる場合は遅い方の日付を記載してください。</t>
        </r>
      </text>
    </comment>
    <comment ref="J141" authorId="1" shapeId="0" xr:uid="{6395DDEE-4455-4B8E-82E0-034392202166}">
      <text>
        <r>
          <rPr>
            <sz val="9"/>
            <color indexed="81"/>
            <rFont val="MS P ゴシック"/>
            <family val="3"/>
            <charset val="128"/>
          </rPr>
          <t>契約日を記載してください。契約を締結していない場合は、請書や注文書の発行日を記載してください。</t>
        </r>
      </text>
    </comment>
    <comment ref="L141" authorId="1" shapeId="0" xr:uid="{18827569-5C9A-429E-A3DC-B38AD53021AD}">
      <text>
        <r>
          <rPr>
            <sz val="9"/>
            <color indexed="81"/>
            <rFont val="MS P ゴシック"/>
            <family val="3"/>
            <charset val="128"/>
          </rPr>
          <t>納品日および検収日を記載してください。同一の場合はその日付のみを、納品日と検収日が異なる場合は２行に分けるなどして両方の日付を記載してください。</t>
        </r>
      </text>
    </comment>
    <comment ref="N141" authorId="1" shapeId="0" xr:uid="{BC11FFB3-2BE5-47CB-8CF4-8AE2420C6983}">
      <text>
        <r>
          <rPr>
            <sz val="9"/>
            <color indexed="81"/>
            <rFont val="MS P ゴシック"/>
            <family val="3"/>
            <charset val="128"/>
          </rPr>
          <t>支払日を記載してください。</t>
        </r>
      </text>
    </comment>
    <comment ref="A172" authorId="1" shapeId="0" xr:uid="{4F24CC7E-02A1-4744-8527-86F4FF0044C2}">
      <text>
        <r>
          <rPr>
            <sz val="9"/>
            <color indexed="81"/>
            <rFont val="MS P ゴシック"/>
            <family val="3"/>
            <charset val="128"/>
          </rPr>
          <t>プルダウンから選択してください。</t>
        </r>
      </text>
    </comment>
    <comment ref="C172" authorId="1" shapeId="0" xr:uid="{E990D05C-BA73-4E38-84C5-81B3C9252247}">
      <text>
        <r>
          <rPr>
            <sz val="9"/>
            <color indexed="81"/>
            <rFont val="MS P ゴシック"/>
            <family val="3"/>
            <charset val="128"/>
          </rPr>
          <t>更新後の機器のメーカー名、型番を記載してください。
LEDなど型番の種類が膨大になる場合は、「LED照明機器○台」というように１つにまとめて記載していただいても結構です。その場合、請求書等で型番・数量が確認できるようにし、その旨を記載してください。</t>
        </r>
      </text>
    </comment>
    <comment ref="K172" authorId="1" shapeId="0" xr:uid="{95555924-BDB1-4C9F-9377-CFAE5F000E8B}">
      <text>
        <r>
          <rPr>
            <sz val="9"/>
            <color indexed="81"/>
            <rFont val="MS P ゴシック"/>
            <family val="3"/>
            <charset val="128"/>
          </rPr>
          <t>検収年月日を記載してください。</t>
        </r>
      </text>
    </comment>
    <comment ref="M172" authorId="1" shapeId="0" xr:uid="{FC170DFF-CD0B-469D-A9C9-E8FEF00B581F}">
      <text>
        <r>
          <rPr>
            <sz val="9"/>
            <color indexed="81"/>
            <rFont val="MS P ゴシック"/>
            <family val="3"/>
            <charset val="128"/>
          </rPr>
          <t>財産が置かれている住所を記載してください。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小林 哲朗</author>
    <author>岸下 剛史</author>
  </authors>
  <commentList>
    <comment ref="L2" authorId="0" shapeId="0" xr:uid="{A45BAD9E-6293-41F9-8737-DC888FC350C6}">
      <text>
        <r>
          <rPr>
            <sz val="9"/>
            <color indexed="81"/>
            <rFont val="MS P ゴシック"/>
            <family val="3"/>
            <charset val="128"/>
          </rPr>
          <t>実績報告書を提出する日を入力してください。</t>
        </r>
      </text>
    </comment>
    <comment ref="J4" authorId="0" shapeId="0" xr:uid="{28979BAD-29FD-4C30-93A1-7DC9DC8EDEB7}">
      <text>
        <r>
          <rPr>
            <sz val="9"/>
            <color indexed="81"/>
            <rFont val="MS P ゴシック"/>
            <family val="3"/>
            <charset val="128"/>
          </rPr>
          <t>「事業計画書または交付申請書(様式)」の申請者の住所が自動的に反映されますので、
ここでの入力は不要です。</t>
        </r>
      </text>
    </comment>
    <comment ref="J7" authorId="0" shapeId="0" xr:uid="{FF08A3E2-2D03-4C76-8393-4E3232F59133}">
      <text>
        <r>
          <rPr>
            <sz val="9"/>
            <color indexed="81"/>
            <rFont val="MS P ゴシック"/>
            <family val="3"/>
            <charset val="128"/>
          </rPr>
          <t>「事業計画書または交付申請書(様式)」の会社の名称が自動的に反映されますので、
ここでの入力は不要です。</t>
        </r>
      </text>
    </comment>
    <comment ref="J8" authorId="0" shapeId="0" xr:uid="{F92AA815-6471-458B-84C1-FA0BD593A8B3}">
      <text>
        <r>
          <rPr>
            <sz val="9"/>
            <color indexed="81"/>
            <rFont val="MS P ゴシック"/>
            <family val="3"/>
            <charset val="128"/>
          </rPr>
          <t>「事業計画書または交付申請書(様式)」の代表者の役職が自動的に反映されますので、
ここでの入力は不要です。</t>
        </r>
      </text>
    </comment>
    <comment ref="J9" authorId="0" shapeId="0" xr:uid="{6340A2C8-D7B4-47B6-BEEC-6C6039F7F490}">
      <text>
        <r>
          <rPr>
            <sz val="9"/>
            <color indexed="81"/>
            <rFont val="MS P ゴシック"/>
            <family val="3"/>
            <charset val="128"/>
          </rPr>
          <t>「事業計画書または交付申請書(様式)」の代表者の氏名（個人事業主にあたっては事業主の氏名）が自動的に反映されますので、ここでの入力は不要です。</t>
        </r>
      </text>
    </comment>
    <comment ref="A14" authorId="1" shapeId="0" xr:uid="{3D84F7C0-ECCC-4F53-80AA-5AF166318854}">
      <text>
        <r>
          <rPr>
            <sz val="9"/>
            <color indexed="81"/>
            <rFont val="MS P ゴシック"/>
            <family val="3"/>
            <charset val="128"/>
          </rPr>
          <t>交付決定通知書の中段（知事名の左側）に記載あります通知日を転記してください。</t>
        </r>
      </text>
    </comment>
    <comment ref="J14" authorId="1" shapeId="0" xr:uid="{AF4FACA7-8163-450E-92A1-58ECD2049F47}">
      <text>
        <r>
          <rPr>
            <sz val="9"/>
            <color indexed="81"/>
            <rFont val="MS P ゴシック"/>
            <family val="3"/>
            <charset val="128"/>
          </rPr>
          <t>交付決定通知書の左上に記載あります文書番号を転記してください。</t>
        </r>
      </text>
    </comment>
    <comment ref="B23" authorId="0" shapeId="0" xr:uid="{3D77E919-6A64-41FA-ABFD-A879EB433E5C}">
      <text>
        <r>
          <rPr>
            <sz val="9"/>
            <color indexed="81"/>
            <rFont val="MS P ゴシック"/>
            <family val="3"/>
            <charset val="128"/>
          </rPr>
          <t>下記の「（別紙①）事業結果報告書」の「２　事業の概要」の表にある「事業計画名（＝補助事業等の名称）」の内容が自動的に反映されますので、ここでの入力は不要です。
全ての入力が終了後、内容が反映されているかをご確認ください。</t>
        </r>
      </text>
    </comment>
    <comment ref="E27" authorId="0" shapeId="0" xr:uid="{D08AB2FA-55CC-4158-A704-12A619233D73}">
      <text>
        <r>
          <rPr>
            <sz val="9"/>
            <color indexed="81"/>
            <rFont val="MS P ゴシック"/>
            <family val="3"/>
            <charset val="128"/>
          </rPr>
          <t>補助金交付決定額（変更申請している場合には変更後の額）を入力てください。</t>
        </r>
      </text>
    </comment>
    <comment ref="E28" authorId="0" shapeId="0" xr:uid="{97D2F786-8A7F-4626-95FF-614418CE124A}">
      <text>
        <r>
          <rPr>
            <sz val="9"/>
            <color indexed="81"/>
            <rFont val="MS P ゴシック"/>
            <family val="3"/>
            <charset val="128"/>
          </rPr>
          <t>下記の「（別紙②）収支決算書」の「２　資金支出内訳」の表にある「補助金交付実績額」の内容が自動的に反映されますので、ここでの入力は不要です。
全ての入力が終了後、内容が反映されているかをご確認ください。</t>
        </r>
      </text>
    </comment>
    <comment ref="E49" authorId="0" shapeId="0" xr:uid="{90079D42-77B9-4F18-A049-D5D9143BD8A4}">
      <text>
        <r>
          <rPr>
            <sz val="9"/>
            <color indexed="81"/>
            <rFont val="MS P ゴシック"/>
            <family val="3"/>
            <charset val="128"/>
          </rPr>
          <t>上記の「実績報告書（かがみ）」の「申請者　氏名」の内容が自動的に反映されますので、ここでの入力は不要です。
全ての入力が終了後、内容が反映されているかをご確認ください。</t>
        </r>
      </text>
    </comment>
    <comment ref="E50" authorId="0" shapeId="0" xr:uid="{F829E9DA-4566-4688-9D3B-B4D9800609C9}">
      <text>
        <r>
          <rPr>
            <sz val="9"/>
            <color indexed="81"/>
            <rFont val="MS P ゴシック"/>
            <family val="3"/>
            <charset val="128"/>
          </rPr>
          <t>上記の「実績報告書（かがみ）」の「申請者　氏名」の内容が自動的に反映されますので、ここでの入力は不要です。
全ての入力が終了後、内容が反映されているかをご確認ください。</t>
        </r>
      </text>
    </comment>
    <comment ref="I50" authorId="0" shapeId="0" xr:uid="{5ECD6642-25DA-461B-9D2A-E2AB5F1F06BD}">
      <text>
        <r>
          <rPr>
            <sz val="9"/>
            <color indexed="81"/>
            <rFont val="MS P ゴシック"/>
            <family val="3"/>
            <charset val="128"/>
          </rPr>
          <t>上記の「実績報告書（かがみ）」の「申請者　氏名」の内容が自動的に反映されますので、ここでの入力は不要です。
全ての入力が終了後、内容が反映されているかをご確認ください。</t>
        </r>
      </text>
    </comment>
    <comment ref="E51" authorId="0" shapeId="0" xr:uid="{A9747D47-1A18-4961-80B1-8A1F1427BC9D}">
      <text>
        <r>
          <rPr>
            <sz val="9"/>
            <color indexed="81"/>
            <rFont val="MS P ゴシック"/>
            <family val="3"/>
            <charset val="128"/>
          </rPr>
          <t>上記の「実績報告書（かがみ）」の「申請者　住所」の内容が自動的に反映されますので、ここでの入力は不要です。
全ての入力が終了後、内容が反映されているかをご確認ください。</t>
        </r>
      </text>
    </comment>
    <comment ref="E54" authorId="0" shapeId="0" xr:uid="{46DCF500-6BA6-4859-9F9C-309D5CFCF73F}">
      <text>
        <r>
          <rPr>
            <sz val="9"/>
            <color indexed="81"/>
            <rFont val="MS P ゴシック"/>
            <family val="3"/>
            <charset val="128"/>
          </rPr>
          <t>業種をリストから選択してください。</t>
        </r>
      </text>
    </comment>
    <comment ref="E55" authorId="0" shapeId="0" xr:uid="{5A5F72DB-2D29-41CE-847C-652EC2610F77}">
      <text>
        <r>
          <rPr>
            <sz val="9"/>
            <color indexed="81"/>
            <rFont val="MS P ゴシック"/>
            <family val="3"/>
            <charset val="128"/>
          </rPr>
          <t>主たる事業内容を簡潔に入力してください。（例：織物製造、電子部品製造）</t>
        </r>
      </text>
    </comment>
    <comment ref="E56" authorId="0" shapeId="0" xr:uid="{89A40559-2F2F-46F2-AAC4-C21E17B66D66}">
      <text>
        <r>
          <rPr>
            <sz val="9"/>
            <color indexed="81"/>
            <rFont val="MS P ゴシック"/>
            <family val="3"/>
            <charset val="128"/>
          </rPr>
          <t>単位は千円です。個人事業主にあっては入力しないでください。</t>
        </r>
      </text>
    </comment>
    <comment ref="K56" authorId="0" shapeId="0" xr:uid="{B6F65B77-3E3E-4113-8337-7AD2DE6FA6D8}">
      <text>
        <r>
          <rPr>
            <sz val="9"/>
            <color indexed="81"/>
            <rFont val="MS P ゴシック"/>
            <family val="3"/>
            <charset val="128"/>
          </rPr>
          <t>従業員数を入力してください。</t>
        </r>
      </text>
    </comment>
    <comment ref="E57" authorId="0" shapeId="0" xr:uid="{2FEE8695-5C12-4BFB-B847-4AE99143611C}">
      <text>
        <r>
          <rPr>
            <sz val="9"/>
            <color indexed="81"/>
            <rFont val="MS P ゴシック"/>
            <family val="3"/>
            <charset val="128"/>
          </rPr>
          <t xml:space="preserve">担当者の部署および氏名を入力してください。（例：総務部　福井　県太郎）
※部署と氏名の間、氏名の姓と名の間は１マスあけてください。
</t>
        </r>
      </text>
    </comment>
    <comment ref="E58" authorId="0" shapeId="0" xr:uid="{3593F72B-E5EA-4FD9-8430-DBFA6880CFF9}">
      <text>
        <r>
          <rPr>
            <sz val="9"/>
            <color indexed="81"/>
            <rFont val="MS P ゴシック"/>
            <family val="3"/>
            <charset val="128"/>
          </rPr>
          <t>担当者の連絡先となる電話番号を入力してください。</t>
        </r>
      </text>
    </comment>
    <comment ref="K58" authorId="0" shapeId="0" xr:uid="{7FB65158-1B13-4427-9327-7CEE4E890915}">
      <text>
        <r>
          <rPr>
            <sz val="9"/>
            <color indexed="81"/>
            <rFont val="MS P ゴシック"/>
            <family val="3"/>
            <charset val="128"/>
          </rPr>
          <t>担当者の連絡先となるFAX番号を入力してください。</t>
        </r>
      </text>
    </comment>
    <comment ref="E59" authorId="0" shapeId="0" xr:uid="{7A7026EA-0276-4BBD-93C7-6828A72E6F93}">
      <text>
        <r>
          <rPr>
            <sz val="9"/>
            <color indexed="81"/>
            <rFont val="MS P ゴシック"/>
            <family val="3"/>
            <charset val="128"/>
          </rPr>
          <t xml:space="preserve">担当者の連絡先となるメールアドレスを入力してください。
</t>
        </r>
      </text>
    </comment>
    <comment ref="G62" authorId="0" shapeId="0" xr:uid="{28C25B56-538A-4927-960D-7A504E1F5D28}">
      <text>
        <r>
          <rPr>
            <sz val="9"/>
            <color indexed="81"/>
            <rFont val="MS P ゴシック"/>
            <family val="3"/>
            <charset val="128"/>
          </rPr>
          <t>省エネ設備を導入する事業所の名称を入力してください。（例：××工場）</t>
        </r>
      </text>
    </comment>
    <comment ref="G63" authorId="0" shapeId="0" xr:uid="{174CE272-236C-4274-99F5-26E1B9CD6B21}">
      <text>
        <r>
          <rPr>
            <sz val="9"/>
            <color indexed="81"/>
            <rFont val="MS P ゴシック"/>
            <family val="3"/>
            <charset val="128"/>
          </rPr>
          <t>省エネ設備を導入する事業所の所在地を入力してください。
（例：福井県福井市大手３丁目×－×）</t>
        </r>
      </text>
    </comment>
    <comment ref="G64" authorId="0" shapeId="0" xr:uid="{BB133080-978A-42A2-8148-6D633CE59E20}">
      <text>
        <r>
          <rPr>
            <sz val="9"/>
            <color indexed="81"/>
            <rFont val="MS P ゴシック"/>
            <family val="3"/>
            <charset val="128"/>
          </rPr>
          <t>省エネ設備を導入するにあたり、計画の名称を簡潔に入力してください。</t>
        </r>
      </text>
    </comment>
    <comment ref="G65" authorId="0" shapeId="0" xr:uid="{A32A2B0D-F921-4F2A-98DE-77F8662286D1}">
      <text>
        <r>
          <rPr>
            <sz val="9"/>
            <color indexed="81"/>
            <rFont val="MS P ゴシック"/>
            <family val="3"/>
            <charset val="128"/>
          </rPr>
          <t>下記の「（別紙②）収支決算書」の「２　支出内訳」の表にある「事業に要する経費（税込」の合計が自動的に反映されますので、ここでの入力は不要です。
全ての入力が終了後、内容が反映されているかをご確認ください。</t>
        </r>
      </text>
    </comment>
    <comment ref="G66" authorId="0" shapeId="0" xr:uid="{170BD009-3909-45E9-93E5-2DE9B03BD23B}">
      <text>
        <r>
          <rPr>
            <sz val="9"/>
            <color indexed="81"/>
            <rFont val="MS P ゴシック"/>
            <family val="3"/>
            <charset val="128"/>
          </rPr>
          <t>下記の「（別紙②）収支決算書」の「２　支出内訳」の表にある「補助対象経費（税抜）」の合計が自動的に反映されますので、ここでの入力は不要です。
全ての入力が終了後、内容が反映されているかをご確認ください。</t>
        </r>
      </text>
    </comment>
    <comment ref="G67" authorId="0" shapeId="0" xr:uid="{5DDBEAF5-F3FD-4C0E-8C94-8663C885507C}">
      <text>
        <r>
          <rPr>
            <sz val="9"/>
            <color indexed="81"/>
            <rFont val="MS P ゴシック"/>
            <family val="3"/>
            <charset val="128"/>
          </rPr>
          <t>下記の「（別紙②）収支決算書」の「２　資金支出内訳」の表にある「補助金交付実績額」の内容が自動的に反映されますので、ここでの入力は不要です。
全ての入力が終了後、内容が反映されているかをご確認ください。</t>
        </r>
      </text>
    </comment>
    <comment ref="G68" authorId="0" shapeId="0" xr:uid="{23C08357-EB35-4202-AD11-367BDCE3B08F}">
      <text>
        <r>
          <rPr>
            <sz val="9"/>
            <color indexed="81"/>
            <rFont val="MS P ゴシック"/>
            <family val="3"/>
            <charset val="128"/>
          </rPr>
          <t>本見積の取得等、事業に着手し始めた日付を記載してください。
補助金交付決定日以降の日付となっているかご確認ください。</t>
        </r>
      </text>
    </comment>
    <comment ref="G69" authorId="0" shapeId="0" xr:uid="{3E227BBB-1340-4D79-945D-6B5C43896140}">
      <text>
        <r>
          <rPr>
            <sz val="9"/>
            <color indexed="81"/>
            <rFont val="MS P ゴシック"/>
            <family val="3"/>
            <charset val="128"/>
          </rPr>
          <t>省エネ設備を導入後、工事業者への支払いを終えた日を入力してください。</t>
        </r>
      </text>
    </comment>
    <comment ref="C73" authorId="0" shapeId="0" xr:uid="{5128FCCA-8F98-4CBD-BE1D-15DE207CFB5D}">
      <text>
        <r>
          <rPr>
            <sz val="9"/>
            <color indexed="81"/>
            <rFont val="MS P ゴシック"/>
            <family val="3"/>
            <charset val="128"/>
          </rPr>
          <t>プルダウンから選択してください。</t>
        </r>
      </text>
    </comment>
    <comment ref="E73" authorId="0" shapeId="0" xr:uid="{73D46513-2E8B-4434-AA12-AFDA9F8A4A80}">
      <text>
        <r>
          <rPr>
            <sz val="9"/>
            <color indexed="81"/>
            <rFont val="MS P ゴシック"/>
            <family val="3"/>
            <charset val="128"/>
          </rPr>
          <t>現行の設備について、（１）メーカー、（２）型番、（３）数量を入力してください。</t>
        </r>
      </text>
    </comment>
    <comment ref="J73" authorId="0" shapeId="0" xr:uid="{CF9D544F-4234-40B0-9E3B-033B0B71A814}">
      <text>
        <r>
          <rPr>
            <sz val="9"/>
            <color indexed="81"/>
            <rFont val="MS P ゴシック"/>
            <family val="3"/>
            <charset val="128"/>
          </rPr>
          <t xml:space="preserve">導入する設備について、（１）メーカー、（２）型番、（３）数量を入力してください。
</t>
        </r>
      </text>
    </comment>
    <comment ref="E74" authorId="0" shapeId="0" xr:uid="{1D364946-5DA0-46D5-A80D-F7F57BC24096}">
      <text>
        <r>
          <rPr>
            <sz val="9"/>
            <color indexed="81"/>
            <rFont val="MS P ゴシック"/>
            <family val="3"/>
            <charset val="128"/>
          </rPr>
          <t>現行の設備について、（１）メーカー、（２）型番、（３）数量を入力してください。</t>
        </r>
      </text>
    </comment>
    <comment ref="J74" authorId="0" shapeId="0" xr:uid="{FC0917D5-A29B-4D4F-BA48-3B9B279F0A19}">
      <text>
        <r>
          <rPr>
            <sz val="9"/>
            <color indexed="81"/>
            <rFont val="MS P ゴシック"/>
            <family val="3"/>
            <charset val="128"/>
          </rPr>
          <t xml:space="preserve">導入する設備について、（１）メーカー、（２）型番、（３）数量を入力してください。
</t>
        </r>
      </text>
    </comment>
    <comment ref="E75" authorId="0" shapeId="0" xr:uid="{0EE09392-9652-4394-B125-F47C5D7B6E0B}">
      <text>
        <r>
          <rPr>
            <sz val="9"/>
            <color indexed="81"/>
            <rFont val="MS P ゴシック"/>
            <family val="3"/>
            <charset val="128"/>
          </rPr>
          <t>現行の設備について、（１）メーカー、（２）型番、（３）数量を入力してください。</t>
        </r>
      </text>
    </comment>
    <comment ref="J75" authorId="0" shapeId="0" xr:uid="{2AF06732-E478-4E1B-9F0E-8635D775676F}">
      <text>
        <r>
          <rPr>
            <sz val="9"/>
            <color indexed="81"/>
            <rFont val="MS P ゴシック"/>
            <family val="3"/>
            <charset val="128"/>
          </rPr>
          <t xml:space="preserve">導入する設備について、（１）メーカー、（２）型番、（３）数量を入力してください。
</t>
        </r>
      </text>
    </comment>
    <comment ref="C86" authorId="0" shapeId="0" xr:uid="{A30958D4-5235-4167-992F-2E5D082F0ADC}">
      <text>
        <r>
          <rPr>
            <sz val="9"/>
            <color indexed="81"/>
            <rFont val="MS P ゴシック"/>
            <family val="3"/>
            <charset val="128"/>
          </rPr>
          <t xml:space="preserve">エネルギー使用量の原油換算・ＣＯ２排出量換算表により、現行の設備について、ＣＯ２排出量を入力してください。
</t>
        </r>
      </text>
    </comment>
    <comment ref="E86" authorId="0" shapeId="0" xr:uid="{D818A460-E562-4D14-B425-6B586259E9C0}">
      <text>
        <r>
          <rPr>
            <sz val="9"/>
            <color indexed="81"/>
            <rFont val="MS P ゴシック"/>
            <family val="3"/>
            <charset val="128"/>
          </rPr>
          <t>エネルギー使用量の原油換算・ＣＯ２排出量換算表により、導入後の設備について、ＣＯ２排出量を入力してください。</t>
        </r>
      </text>
    </comment>
    <comment ref="G86" authorId="0" shapeId="0" xr:uid="{730BB23A-6D2C-41A7-909C-5FFA1092066D}">
      <text>
        <r>
          <rPr>
            <sz val="9"/>
            <color indexed="81"/>
            <rFont val="MS P ゴシック"/>
            <family val="3"/>
            <charset val="128"/>
          </rPr>
          <t>自動計算します。</t>
        </r>
      </text>
    </comment>
    <comment ref="C87" authorId="0" shapeId="0" xr:uid="{F4D4B7C5-15C5-4FF9-A4C3-51F333F9A5F0}">
      <text>
        <r>
          <rPr>
            <sz val="9"/>
            <color indexed="81"/>
            <rFont val="MS P ゴシック"/>
            <family val="3"/>
            <charset val="128"/>
          </rPr>
          <t xml:space="preserve">エネルギー使用量の原油換算・ＣＯ２排出量換算表により、現行の設備について、ＣＯ２排出量を入力してください。
</t>
        </r>
      </text>
    </comment>
    <comment ref="E87" authorId="0" shapeId="0" xr:uid="{0B26E4D1-B203-4DC3-85BF-0CD72F425064}">
      <text>
        <r>
          <rPr>
            <sz val="9"/>
            <color indexed="81"/>
            <rFont val="MS P ゴシック"/>
            <family val="3"/>
            <charset val="128"/>
          </rPr>
          <t>エネルギー使用量の原油換算・ＣＯ２排出量換算表により、導入後の設備について、ＣＯ２排出量を入力してください。</t>
        </r>
      </text>
    </comment>
    <comment ref="G87" authorId="0" shapeId="0" xr:uid="{D15DD394-B451-41F8-BB4B-4B786565900C}">
      <text>
        <r>
          <rPr>
            <sz val="9"/>
            <color indexed="81"/>
            <rFont val="MS P ゴシック"/>
            <family val="3"/>
            <charset val="128"/>
          </rPr>
          <t>自動計算します。</t>
        </r>
      </text>
    </comment>
    <comment ref="C88" authorId="0" shapeId="0" xr:uid="{91BA35C6-9504-4DF5-A8C0-F98B02FCDDEF}">
      <text>
        <r>
          <rPr>
            <sz val="9"/>
            <color indexed="81"/>
            <rFont val="MS P ゴシック"/>
            <family val="3"/>
            <charset val="128"/>
          </rPr>
          <t xml:space="preserve">エネルギー使用量の原油換算・ＣＯ２排出量換算表により、現行の設備について、ＣＯ２排出量を入力してください。
</t>
        </r>
      </text>
    </comment>
    <comment ref="E88" authorId="0" shapeId="0" xr:uid="{FDF6FB6B-52F0-4623-9017-25F3D537C0AE}">
      <text>
        <r>
          <rPr>
            <sz val="9"/>
            <color indexed="81"/>
            <rFont val="MS P ゴシック"/>
            <family val="3"/>
            <charset val="128"/>
          </rPr>
          <t>エネルギー使用量の原油換算・ＣＯ２排出量換算表により、導入後の設備について、ＣＯ２排出量を入力してください。</t>
        </r>
      </text>
    </comment>
    <comment ref="G88" authorId="0" shapeId="0" xr:uid="{C3F80738-D6A0-4AD5-9476-F632F8B73889}">
      <text>
        <r>
          <rPr>
            <sz val="9"/>
            <color indexed="81"/>
            <rFont val="MS P ゴシック"/>
            <family val="3"/>
            <charset val="128"/>
          </rPr>
          <t>自動計算します。</t>
        </r>
      </text>
    </comment>
    <comment ref="C95" authorId="0" shapeId="0" xr:uid="{CD43B410-F4B0-44CA-9761-C3FAFB4E9CA9}">
      <text>
        <r>
          <rPr>
            <sz val="9"/>
            <color indexed="81"/>
            <rFont val="MS P ゴシック"/>
            <family val="3"/>
            <charset val="128"/>
          </rPr>
          <t>撮影日等の日付入りの写真を添付してください。
なお、このエクセルに貼り付けが難しい場合は、「別添のとおり」と入力し、別に資料を作成（様式任意）して提出してください。この場合も撮影日等の日付入りの写真としてください。
事業計画書に添付した写真と画角等をあわせて、見比べられるようにしてください。
更新設備の数が多く、写真の数が膨大となる場合は、設備を更新する工場や事業所の平面図に機器の配置や数量を示したものなどを写真と共に添付してください。その場合、写真は更新する機器全てではなく代表的なものだけでも構いません。</t>
        </r>
      </text>
    </comment>
    <comment ref="E108" authorId="0" shapeId="0" xr:uid="{B1F2A282-914E-48B9-8A08-124B2CE2EF16}">
      <text>
        <r>
          <rPr>
            <sz val="9"/>
            <color indexed="81"/>
            <rFont val="MS P ゴシック"/>
            <family val="3"/>
            <charset val="128"/>
          </rPr>
          <t>下記の「２　支出内訳」の表の「事業に要する経費（税込）」から補助金交付実績額を差し引いた額のうち自己資金で対応する金額を入力してください。
そのため、先に「２　支出内訳」の作成をおすすめします。</t>
        </r>
      </text>
    </comment>
    <comment ref="E109" authorId="0" shapeId="0" xr:uid="{A7239017-2ECB-47CE-A8FF-A833312FA1CB}">
      <text>
        <r>
          <rPr>
            <sz val="9"/>
            <color indexed="81"/>
            <rFont val="MS P ゴシック"/>
            <family val="3"/>
            <charset val="128"/>
          </rPr>
          <t>下記の「２　支出内訳」の表の「事業に要する経費（税込）」から補助金交付実績額を差し引いた額のうち借入金で対応する金額を入力してください。
先に「２　支出内訳」の作成をおすすめします。</t>
        </r>
      </text>
    </comment>
    <comment ref="I109" authorId="0" shapeId="0" xr:uid="{96E7BFB8-1EB6-4D9E-94DD-452DAE8A9353}">
      <text>
        <r>
          <rPr>
            <sz val="9"/>
            <color indexed="81"/>
            <rFont val="MS P ゴシック"/>
            <family val="3"/>
            <charset val="128"/>
          </rPr>
          <t>左の「借入金」の調達先について入力してください。（例：○○銀行）</t>
        </r>
      </text>
    </comment>
    <comment ref="E110" authorId="0" shapeId="0" xr:uid="{901F6A58-645F-456E-871B-53D2057D38C0}">
      <text>
        <r>
          <rPr>
            <sz val="9"/>
            <color indexed="81"/>
            <rFont val="MS P ゴシック"/>
            <family val="3"/>
            <charset val="128"/>
          </rPr>
          <t>下記の「２　支出内訳」の表の「補助金交付実績額」が自動的に反映されますので、先に「２　支出内訳」の作成をおすすめします。</t>
        </r>
      </text>
    </comment>
    <comment ref="E111" authorId="0" shapeId="0" xr:uid="{EA6E21FF-98CE-45F8-98CD-C1EB16ADF6D3}">
      <text>
        <r>
          <rPr>
            <sz val="9"/>
            <color indexed="81"/>
            <rFont val="MS P ゴシック"/>
            <family val="3"/>
            <charset val="128"/>
          </rPr>
          <t>下記の「２　支出内訳」の表の「事業に要する経費（税込）」事業に要する経費から
補助金交付実績額、自己資金および借入金を差し引いた金額となります。
なお、本補助金では、国や市町から補助金等の支援を受けることはできませんので、「０」となっていることを確認してください。</t>
        </r>
      </text>
    </comment>
    <comment ref="E112" authorId="0" shapeId="0" xr:uid="{712AD050-BF03-4223-94FD-1635DD8DC13B}">
      <text>
        <r>
          <rPr>
            <sz val="9"/>
            <color indexed="81"/>
            <rFont val="MS P ゴシック"/>
            <family val="3"/>
            <charset val="128"/>
          </rPr>
          <t>下記の「２　支出内訳」の表の「事業に要する経費（税込）」が自動的に反映されますので、先に「２　支出内訳」の作成をおすすめします。</t>
        </r>
      </text>
    </comment>
    <comment ref="C118" authorId="0" shapeId="0" xr:uid="{36A44CD7-2D82-45E0-9259-A7818911F4CD}">
      <text>
        <r>
          <rPr>
            <sz val="9"/>
            <color indexed="81"/>
            <rFont val="MS P ゴシック"/>
            <family val="3"/>
            <charset val="128"/>
          </rPr>
          <t>上記の「事業計画書」の「３　導入予定の設備の概要」の表にある「No.１」の「区分」の内容を入力してください。
・ＬＥＤ（調光制御機能なし）
・ＬＥＤ（調光制御機能付き）
・空調機器
・給湯機器
・冷凍冷蔵設備
・その他（　　　　　）</t>
        </r>
      </text>
    </comment>
    <comment ref="F118" authorId="0" shapeId="0" xr:uid="{2109870F-40DC-4191-8A53-16B1BC7CA5CB}">
      <text>
        <r>
          <rPr>
            <sz val="9"/>
            <color indexed="81"/>
            <rFont val="MS P ゴシック"/>
            <family val="3"/>
            <charset val="128"/>
          </rPr>
          <t>上記の「事業結果報告書」の「３　導入した設備の概要」の表にある「No.１」に係る設備の購入費（工事費や撤去費などを除く）について、消費税込みの金額を入力してください。</t>
        </r>
      </text>
    </comment>
    <comment ref="H118" authorId="0" shapeId="0" xr:uid="{8557AD8B-FDCA-4CEA-A4E4-B7F48D41DDE2}">
      <text>
        <r>
          <rPr>
            <sz val="9"/>
            <color indexed="81"/>
            <rFont val="MS P ゴシック"/>
            <family val="3"/>
            <charset val="128"/>
          </rPr>
          <t>左の「事業に要する経費（税込）」から消費税を除いた金額を入力してください。</t>
        </r>
      </text>
    </comment>
    <comment ref="J118" authorId="0" shapeId="0" xr:uid="{1B46F464-800D-48EE-96A4-E92EA83109B3}">
      <text>
        <r>
          <rPr>
            <sz val="9"/>
            <color indexed="81"/>
            <rFont val="MS P ゴシック"/>
            <family val="3"/>
            <charset val="128"/>
          </rPr>
          <t>上記の「事業計画書」の「３　導入予定の設備の概要」の表にある「No.１」に係る設備の購入費の積算根拠について、次の３つから該当するものを１つ入力してください。「その他」については、内容を（　）に入力してください。
見積書
価格表
その他（　）</t>
        </r>
      </text>
    </comment>
    <comment ref="C119" authorId="0" shapeId="0" xr:uid="{2B83489D-E446-4962-9316-FB0730CB23B0}">
      <text>
        <r>
          <rPr>
            <sz val="9"/>
            <color indexed="81"/>
            <rFont val="MS P ゴシック"/>
            <family val="3"/>
            <charset val="128"/>
          </rPr>
          <t>上記の「事業計画書」の「３　導入予定の設備の概要」の表にある「No.２」の「区分」の内容を入力してください。
・ＬＥＤ（調光制御機能なし）
・ＬＥＤ（調光制御機能付き）
・空調機器
・給湯機器
・冷凍冷蔵設備
・その他（　　　　　）</t>
        </r>
      </text>
    </comment>
    <comment ref="F119" authorId="0" shapeId="0" xr:uid="{BB715DE2-BBCC-4D2E-B4DF-658605DAF932}">
      <text>
        <r>
          <rPr>
            <sz val="9"/>
            <color indexed="81"/>
            <rFont val="MS P ゴシック"/>
            <family val="3"/>
            <charset val="128"/>
          </rPr>
          <t>上記の「事業結果報告書」の「３　導入した設備の概要」の表にある「No.２」に係る設備の購入費（工事費や撤去費などを除く）について、消費税込みの金額を入力してください。</t>
        </r>
      </text>
    </comment>
    <comment ref="H119" authorId="0" shapeId="0" xr:uid="{68EFAF3F-DAB1-4312-960E-24E0A31B28D6}">
      <text>
        <r>
          <rPr>
            <sz val="9"/>
            <color indexed="81"/>
            <rFont val="MS P ゴシック"/>
            <family val="3"/>
            <charset val="128"/>
          </rPr>
          <t>左の「事業に要する経費（税込）」から消費税を除いた金額を入力してください。</t>
        </r>
      </text>
    </comment>
    <comment ref="J119" authorId="0" shapeId="0" xr:uid="{20F1C3DD-759B-4DA6-905A-A7069B06050D}">
      <text>
        <r>
          <rPr>
            <sz val="9"/>
            <color indexed="81"/>
            <rFont val="MS P ゴシック"/>
            <family val="3"/>
            <charset val="128"/>
          </rPr>
          <t>上記の「事業計画書」の「３　導入予定の設備の概要」の表にある「No.２」に係る設備の購入費の積算根拠について、次の３つから該当するものを１つ入力してください。「その他」については、内容を（　）に入力してください。
見積書
価格表
その他（　）</t>
        </r>
      </text>
    </comment>
    <comment ref="C120" authorId="0" shapeId="0" xr:uid="{9654D3AD-1574-4832-991F-72FD0465D35C}">
      <text>
        <r>
          <rPr>
            <sz val="9"/>
            <color indexed="81"/>
            <rFont val="MS P ゴシック"/>
            <family val="3"/>
            <charset val="128"/>
          </rPr>
          <t>上記の「事業計画書」の「３　導入予定の設備の概要」の表にある「No.３」の「区分」の内容を入力してください。
・ＬＥＤ（調光制御機能なし）
・ＬＥＤ（調光制御機能付き）
・空調機器
・給湯機器
・冷凍冷蔵設備
・その他（　　　　　）</t>
        </r>
      </text>
    </comment>
    <comment ref="F120" authorId="0" shapeId="0" xr:uid="{A07AB3D7-0218-4204-97F5-22D84F13EAD6}">
      <text>
        <r>
          <rPr>
            <sz val="9"/>
            <color indexed="81"/>
            <rFont val="MS P ゴシック"/>
            <family val="3"/>
            <charset val="128"/>
          </rPr>
          <t>上記の「事業結果報告書」の「３　導入した設備の概要」の表にある「No.３」に係る設備の購入費（工事費や撤去費などを除く）について、消費税込みの金額を入力してください。</t>
        </r>
      </text>
    </comment>
    <comment ref="H120" authorId="0" shapeId="0" xr:uid="{2FBBF367-A71E-411D-9964-F43BBC30E67C}">
      <text>
        <r>
          <rPr>
            <sz val="9"/>
            <color indexed="81"/>
            <rFont val="MS P ゴシック"/>
            <family val="3"/>
            <charset val="128"/>
          </rPr>
          <t>左の「事業に要する経費（税込）」から消費税を除いた金額を入力してください。</t>
        </r>
      </text>
    </comment>
    <comment ref="J120" authorId="0" shapeId="0" xr:uid="{B67BA2A4-DF3B-4BE0-8C8C-327A36C01197}">
      <text>
        <r>
          <rPr>
            <sz val="9"/>
            <color indexed="81"/>
            <rFont val="MS P ゴシック"/>
            <family val="3"/>
            <charset val="128"/>
          </rPr>
          <t>上記の「事業計画書」の「３　導入予定の設備の概要」の表にある「No.３」に係る設備の購入費の積算根拠について、次の３つから該当するものを１つ入力してください。「その他」については、内容を（　）に入力してください。
見積書
価格表
その他（　）</t>
        </r>
      </text>
    </comment>
    <comment ref="F121" authorId="0" shapeId="0" xr:uid="{5DE10078-151A-48AE-A22F-8C7FA34DFDC0}">
      <text>
        <r>
          <rPr>
            <sz val="9"/>
            <color indexed="81"/>
            <rFont val="MS P ゴシック"/>
            <family val="3"/>
            <charset val="128"/>
          </rPr>
          <t>事業に要する経費（税込）の合計を自動計算します。</t>
        </r>
      </text>
    </comment>
    <comment ref="H121" authorId="0" shapeId="0" xr:uid="{8DE05E1A-F606-4BD3-A8EB-09A8C06E8F9C}">
      <text>
        <r>
          <rPr>
            <sz val="9"/>
            <color indexed="81"/>
            <rFont val="MS P ゴシック"/>
            <family val="3"/>
            <charset val="128"/>
          </rPr>
          <t>補助対象経費（税抜）の合計を自動計算します。</t>
        </r>
      </text>
    </comment>
    <comment ref="N121" authorId="0" shapeId="0" xr:uid="{8713B181-D618-4490-8314-5668F032C1D8}">
      <text>
        <r>
          <rPr>
            <sz val="9"/>
            <color indexed="81"/>
            <rFont val="MS P ゴシック"/>
            <family val="3"/>
            <charset val="128"/>
          </rPr>
          <t>左の補助金交付実績額の試算額から千円未満を切り捨てた額を自動計算します。
この金額が</t>
        </r>
        <r>
          <rPr>
            <b/>
            <sz val="9"/>
            <color indexed="10"/>
            <rFont val="MS P ゴシック"/>
            <family val="3"/>
            <charset val="128"/>
          </rPr>
          <t>補助金交付実績額</t>
        </r>
        <r>
          <rPr>
            <sz val="9"/>
            <color indexed="81"/>
            <rFont val="MS P ゴシック"/>
            <family val="3"/>
            <charset val="128"/>
          </rPr>
          <t>となります。（補助上限額である600万円を超える場合は600万円が補助金交付申請金額となりますので、その場合は数式を無視して600万円と記載してください。）</t>
        </r>
      </text>
    </comment>
    <comment ref="K123" authorId="0" shapeId="0" xr:uid="{61BFC93B-9C0F-478A-BB9E-4407B13FC9BD}">
      <text>
        <r>
          <rPr>
            <sz val="9"/>
            <color indexed="81"/>
            <rFont val="MS P ゴシック"/>
            <family val="3"/>
            <charset val="128"/>
          </rPr>
          <t>補助対象経費（税抜）の合計に補助率1/2を掛けた金額を自動計算します。</t>
        </r>
      </text>
    </comment>
    <comment ref="A142" authorId="1" shapeId="0" xr:uid="{08FDD153-6B5A-436B-8ABD-EA13273AE64D}">
      <text>
        <r>
          <rPr>
            <sz val="9"/>
            <color indexed="81"/>
            <rFont val="MS P ゴシック"/>
            <family val="3"/>
            <charset val="128"/>
          </rPr>
          <t>プルダウンから選択してください。</t>
        </r>
      </text>
    </comment>
    <comment ref="C142" authorId="1" shapeId="0" xr:uid="{3E46F54D-4016-4989-A45E-CBC51186C25E}">
      <text>
        <r>
          <rPr>
            <sz val="9"/>
            <color indexed="81"/>
            <rFont val="MS P ゴシック"/>
            <family val="3"/>
            <charset val="128"/>
          </rPr>
          <t>更新後の機器の型番を記載してください。
LEDなど型番の種類が膨大になる場合は、「LED照明機器○台」というように１つにまとめて記載していただいても結構です。その場合、請求書等で型番・数量が確認できるようにし、その旨を記載してください。</t>
        </r>
      </text>
    </comment>
    <comment ref="H142" authorId="1" shapeId="0" xr:uid="{F5580C50-E4B4-4392-9C5B-2731D754F8E9}">
      <text>
        <r>
          <rPr>
            <sz val="9"/>
            <color indexed="81"/>
            <rFont val="MS P ゴシック"/>
            <family val="3"/>
            <charset val="128"/>
          </rPr>
          <t>正式見積の発行日を記載してください。競争見積を徴収した場合は、発行日が異なる場合は遅い方の日付を記載してください。</t>
        </r>
      </text>
    </comment>
    <comment ref="J142" authorId="1" shapeId="0" xr:uid="{6395DDEE-4455-4B8E-82E0-034392202166}">
      <text>
        <r>
          <rPr>
            <sz val="9"/>
            <color indexed="81"/>
            <rFont val="MS P ゴシック"/>
            <family val="3"/>
            <charset val="128"/>
          </rPr>
          <t>契約日を記載してください。契約を締結していない場合は、請書や注文書の発行日を記載してください。</t>
        </r>
      </text>
    </comment>
    <comment ref="L142" authorId="1" shapeId="0" xr:uid="{18827569-5C9A-429E-A3DC-B38AD53021AD}">
      <text>
        <r>
          <rPr>
            <sz val="9"/>
            <color indexed="81"/>
            <rFont val="MS P ゴシック"/>
            <family val="3"/>
            <charset val="128"/>
          </rPr>
          <t>納品日および検収日を記載してください。同一の場合はその日付のみを、納品日と検収日が異なる場合は２行に分けるなどして両方の日付を記載してください。</t>
        </r>
      </text>
    </comment>
    <comment ref="N142" authorId="1" shapeId="0" xr:uid="{BC11FFB3-2BE5-47CB-8CF4-8AE2420C6983}">
      <text>
        <r>
          <rPr>
            <sz val="9"/>
            <color indexed="81"/>
            <rFont val="MS P ゴシック"/>
            <family val="3"/>
            <charset val="128"/>
          </rPr>
          <t>支払日を記載してください。</t>
        </r>
      </text>
    </comment>
    <comment ref="A174" authorId="1" shapeId="0" xr:uid="{4F24CC7E-02A1-4744-8527-86F4FF0044C2}">
      <text>
        <r>
          <rPr>
            <sz val="9"/>
            <color indexed="81"/>
            <rFont val="MS P ゴシック"/>
            <family val="3"/>
            <charset val="128"/>
          </rPr>
          <t>プルダウンから選択してください。</t>
        </r>
      </text>
    </comment>
    <comment ref="C174" authorId="1" shapeId="0" xr:uid="{E990D05C-BA73-4E38-84C5-81B3C9252247}">
      <text>
        <r>
          <rPr>
            <sz val="9"/>
            <color indexed="81"/>
            <rFont val="MS P ゴシック"/>
            <family val="3"/>
            <charset val="128"/>
          </rPr>
          <t>更新後の機器のメーカー名、型番を記載してください。
LEDなど型番の種類が膨大になる場合は、「LED照明機器○台」というように１つにまとめて記載していただいても結構です。その場合、請求書等で型番・数量が確認できるようにし、その旨を記載してください。</t>
        </r>
      </text>
    </comment>
    <comment ref="K174" authorId="1" shapeId="0" xr:uid="{95555924-BDB1-4C9F-9377-CFAE5F000E8B}">
      <text>
        <r>
          <rPr>
            <sz val="9"/>
            <color indexed="81"/>
            <rFont val="MS P ゴシック"/>
            <family val="3"/>
            <charset val="128"/>
          </rPr>
          <t>検収年月日を記載してください。</t>
        </r>
      </text>
    </comment>
    <comment ref="M174" authorId="1" shapeId="0" xr:uid="{FC170DFF-CD0B-469D-A9C9-E8FEF00B581F}">
      <text>
        <r>
          <rPr>
            <sz val="9"/>
            <color indexed="81"/>
            <rFont val="MS P ゴシック"/>
            <family val="3"/>
            <charset val="128"/>
          </rPr>
          <t>財産が置かれている住所を記載してください。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小林 哲朗</author>
    <author>岸下 剛史</author>
  </authors>
  <commentList>
    <comment ref="L2" authorId="0" shapeId="0" xr:uid="{EBC0BA85-A44C-44B0-BF9A-80B204111FBF}">
      <text>
        <r>
          <rPr>
            <sz val="9"/>
            <color indexed="81"/>
            <rFont val="MS P ゴシック"/>
            <family val="3"/>
            <charset val="128"/>
          </rPr>
          <t>提出する日を入力してください。</t>
        </r>
      </text>
    </comment>
    <comment ref="J4" authorId="0" shapeId="0" xr:uid="{A4FF3CB9-90CD-4F9C-B495-B74F7BB8DDD4}">
      <text>
        <r>
          <rPr>
            <sz val="9"/>
            <color indexed="81"/>
            <rFont val="MS P ゴシック"/>
            <family val="3"/>
            <charset val="128"/>
          </rPr>
          <t>「事業計画書または交付申請書(様式)」の申請者の住所が自動的に反映されますので、
ここでの入力は不要です。</t>
        </r>
      </text>
    </comment>
    <comment ref="J7" authorId="0" shapeId="0" xr:uid="{AB868241-B972-4DDA-BC87-81F7CA1973FB}">
      <text>
        <r>
          <rPr>
            <sz val="9"/>
            <color indexed="81"/>
            <rFont val="MS P ゴシック"/>
            <family val="3"/>
            <charset val="128"/>
          </rPr>
          <t>「事業計画書または交付申請書(様式)」の会社の名称が自動的に反映されますので、
ここでの入力は不要です。</t>
        </r>
      </text>
    </comment>
    <comment ref="J8" authorId="0" shapeId="0" xr:uid="{8E0916B3-48F2-4E27-A00F-E99893526261}">
      <text>
        <r>
          <rPr>
            <sz val="9"/>
            <color indexed="81"/>
            <rFont val="MS P ゴシック"/>
            <family val="3"/>
            <charset val="128"/>
          </rPr>
          <t>「事業計画書または交付申請書(様式)」の代表者の役職が自動的に反映されますので、
ここでの入力は不要です。</t>
        </r>
      </text>
    </comment>
    <comment ref="J9" authorId="0" shapeId="0" xr:uid="{6E3DA868-96C3-4434-AEAF-AB6B7B2E97B1}">
      <text>
        <r>
          <rPr>
            <sz val="9"/>
            <color indexed="81"/>
            <rFont val="MS P ゴシック"/>
            <family val="3"/>
            <charset val="128"/>
          </rPr>
          <t>「事業計画書または交付申請書(様式)」の代表者の氏名（個人事業主にあたっては事業主の氏名）が自動的に反映されますので、ここでの入力は不要です。</t>
        </r>
      </text>
    </comment>
    <comment ref="A15" authorId="1" shapeId="0" xr:uid="{4E9BB97B-6631-42B4-A807-A96D73426CFF}">
      <text>
        <r>
          <rPr>
            <sz val="9"/>
            <color indexed="81"/>
            <rFont val="MS P ゴシック"/>
            <family val="3"/>
            <charset val="128"/>
          </rPr>
          <t>交付決定通知書の中段（知事名の左側）に記載あります通知日を転記してください。</t>
        </r>
      </text>
    </comment>
    <comment ref="J15" authorId="1" shapeId="0" xr:uid="{AC337E46-0CC9-4156-9260-FF7D64F12A2C}">
      <text>
        <r>
          <rPr>
            <sz val="9"/>
            <color indexed="81"/>
            <rFont val="MS P ゴシック"/>
            <family val="3"/>
            <charset val="128"/>
          </rPr>
          <t>交付決定通知書の左上に記載あります文書番号を転記してください。</t>
        </r>
      </text>
    </comment>
    <comment ref="G22" authorId="1" shapeId="0" xr:uid="{D535E4D4-153B-45D9-92C8-76FD84A87A4E}">
      <text>
        <r>
          <rPr>
            <sz val="9"/>
            <color indexed="81"/>
            <rFont val="MS P ゴシック"/>
            <family val="3"/>
            <charset val="128"/>
          </rPr>
          <t>実績報告書にある精算額を記載してください。</t>
        </r>
      </text>
    </comment>
    <comment ref="H26" authorId="1" shapeId="0" xr:uid="{FAE8269B-C0C6-48B5-BD91-5D4C4F5F1284}">
      <text>
        <r>
          <rPr>
            <sz val="9"/>
            <color indexed="81"/>
            <rFont val="MS P ゴシック"/>
            <family val="3"/>
            <charset val="128"/>
          </rPr>
          <t>原則、申請者（会社代表等）と同一となります。</t>
        </r>
      </text>
    </comment>
    <comment ref="H27" authorId="1" shapeId="0" xr:uid="{38DBDCE1-3C9B-4EF2-A37D-553D022E4128}">
      <text>
        <r>
          <rPr>
            <sz val="9"/>
            <color indexed="81"/>
            <rFont val="MS P ゴシック"/>
            <family val="3"/>
            <charset val="128"/>
          </rPr>
          <t xml:space="preserve">発行責任者と同一である場合は、「同上」などと記載を省略しても構いません。
</t>
        </r>
      </text>
    </comment>
    <comment ref="H28" authorId="1" shapeId="0" xr:uid="{5B4DDD32-BE2D-450B-90A0-77A34DBA60E1}">
      <text>
        <r>
          <rPr>
            <sz val="9"/>
            <color indexed="81"/>
            <rFont val="MS P ゴシック"/>
            <family val="3"/>
            <charset val="128"/>
          </rPr>
          <t>日中、連絡がつく連絡先を記載してください。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小林 哲朗</author>
  </authors>
  <commentList>
    <comment ref="L2" authorId="0" shapeId="0" xr:uid="{B18EC109-A808-43C8-A217-52FBCB2CDB04}">
      <text>
        <r>
          <rPr>
            <sz val="9"/>
            <color indexed="81"/>
            <rFont val="MS P ゴシック"/>
            <family val="3"/>
            <charset val="128"/>
          </rPr>
          <t>提出する日を入力してください。</t>
        </r>
      </text>
    </comment>
    <comment ref="J4" authorId="0" shapeId="0" xr:uid="{457A35FF-0EBB-4499-9300-A80C61278840}">
      <text>
        <r>
          <rPr>
            <sz val="9"/>
            <color indexed="81"/>
            <rFont val="MS P ゴシック"/>
            <family val="3"/>
            <charset val="128"/>
          </rPr>
          <t>「事業計画書または交付申請書(様式)」の申請者の住所が自動的に反映されますので、
ここでの入力は不要です。</t>
        </r>
      </text>
    </comment>
    <comment ref="J7" authorId="0" shapeId="0" xr:uid="{6F04D425-C1C0-4694-9A66-C97A4060CF88}">
      <text>
        <r>
          <rPr>
            <sz val="9"/>
            <color indexed="81"/>
            <rFont val="MS P ゴシック"/>
            <family val="3"/>
            <charset val="128"/>
          </rPr>
          <t>「事業計画書または交付申請書(様式)」の会社の名称が自動的に反映されますので、
ここでの入力は不要です。</t>
        </r>
      </text>
    </comment>
    <comment ref="J8" authorId="0" shapeId="0" xr:uid="{7691964E-601D-4C43-82B8-C0BFEBEDCAAE}">
      <text>
        <r>
          <rPr>
            <sz val="9"/>
            <color indexed="81"/>
            <rFont val="MS P ゴシック"/>
            <family val="3"/>
            <charset val="128"/>
          </rPr>
          <t>「事業計画書または交付申請書(様式)」の代表者の役職が自動的に反映されますので、
ここでの入力は不要です。</t>
        </r>
      </text>
    </comment>
    <comment ref="J9" authorId="0" shapeId="0" xr:uid="{3043D258-88CD-4EF6-973C-FDB956146A46}">
      <text>
        <r>
          <rPr>
            <sz val="9"/>
            <color indexed="81"/>
            <rFont val="MS P ゴシック"/>
            <family val="3"/>
            <charset val="128"/>
          </rPr>
          <t>「事業計画書または交付申請書(様式)」の代表者の氏名（個人事業主にあたっては事業主の氏名）が自動的に反映されますので、ここでの入力は不要です。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小林 哲朗</author>
  </authors>
  <commentList>
    <comment ref="L2" authorId="0" shapeId="0" xr:uid="{2CD6DFF7-9EC8-4503-82E7-2144A3F2E89C}">
      <text>
        <r>
          <rPr>
            <sz val="9"/>
            <color indexed="81"/>
            <rFont val="MS P ゴシック"/>
            <family val="3"/>
            <charset val="128"/>
          </rPr>
          <t>提出する日を入力してください。</t>
        </r>
      </text>
    </comment>
    <comment ref="J4" authorId="0" shapeId="0" xr:uid="{31D6B220-0E63-493C-A4A7-FC7149A55F27}">
      <text>
        <r>
          <rPr>
            <sz val="9"/>
            <color indexed="81"/>
            <rFont val="MS P ゴシック"/>
            <family val="3"/>
            <charset val="128"/>
          </rPr>
          <t>「事業計画書または交付申請書(様式)」の申請者の住所が自動的に反映されますので、
ここでの入力は不要です。</t>
        </r>
      </text>
    </comment>
    <comment ref="J7" authorId="0" shapeId="0" xr:uid="{D03CF073-2270-4039-B765-3891C042861B}">
      <text>
        <r>
          <rPr>
            <sz val="9"/>
            <color indexed="81"/>
            <rFont val="MS P ゴシック"/>
            <family val="3"/>
            <charset val="128"/>
          </rPr>
          <t>「事業計画書または交付申請書(様式)」の会社の名称が自動的に反映されますので、
ここでの入力は不要です。</t>
        </r>
      </text>
    </comment>
    <comment ref="J8" authorId="0" shapeId="0" xr:uid="{6CE7886E-3FD1-4121-BAAB-78760029E9A9}">
      <text>
        <r>
          <rPr>
            <sz val="9"/>
            <color indexed="81"/>
            <rFont val="MS P ゴシック"/>
            <family val="3"/>
            <charset val="128"/>
          </rPr>
          <t>「事業計画書または交付申請書(様式)」の代表者の役職が自動的に反映されますので、
ここでの入力は不要です。</t>
        </r>
      </text>
    </comment>
    <comment ref="J9" authorId="0" shapeId="0" xr:uid="{F2212B4E-9525-4F83-AD82-EA0A707C841D}">
      <text>
        <r>
          <rPr>
            <sz val="9"/>
            <color indexed="81"/>
            <rFont val="MS P ゴシック"/>
            <family val="3"/>
            <charset val="128"/>
          </rPr>
          <t>「事業計画書または交付申請書(様式)」の代表者の氏名（個人事業主にあたっては事業主の氏名）が自動的に反映されますので、ここでの入力は不要です。</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<sst xmlns="http://schemas.openxmlformats.org/spreadsheetml/2006/main" count="1714" uniqueCount="537">
  <si>
    <t>住所</t>
    <phoneticPr fontId="2"/>
  </si>
  <si>
    <t>氏名</t>
    <phoneticPr fontId="2"/>
  </si>
  <si>
    <t>（法人にあっては名称および代表者の氏名）</t>
    <phoneticPr fontId="2"/>
  </si>
  <si>
    <t>記</t>
  </si>
  <si>
    <t>１　補助事業等の名称</t>
  </si>
  <si>
    <t>２　補助事業等の目的および内容</t>
  </si>
  <si>
    <t>（別紙１）事業計画書のとおり</t>
    <phoneticPr fontId="2"/>
  </si>
  <si>
    <t>３　補助事業等の完了の予定期日および実施の計画</t>
  </si>
  <si>
    <t>円</t>
    <phoneticPr fontId="2"/>
  </si>
  <si>
    <t>（別紙２）収支予算書のとおり</t>
    <phoneticPr fontId="2"/>
  </si>
  <si>
    <t>６　補助事業等の経費の配分および経費の使用方法</t>
  </si>
  <si>
    <t>７　添付書類</t>
  </si>
  <si>
    <t>（別紙１）</t>
    <phoneticPr fontId="2"/>
  </si>
  <si>
    <t>事業計画書</t>
    <phoneticPr fontId="2"/>
  </si>
  <si>
    <t>１　申請者の概要</t>
    <phoneticPr fontId="2"/>
  </si>
  <si>
    <t>事業者等の名称</t>
  </si>
  <si>
    <t>役職・代表者名</t>
  </si>
  <si>
    <t>所在地</t>
  </si>
  <si>
    <t>業種</t>
  </si>
  <si>
    <t>（「企業における省エネ設備等導入支援事業補助金実施細則」にある分類</t>
  </si>
  <si>
    <t>から選択し、記載すること）</t>
  </si>
  <si>
    <t>主たる事業内容</t>
  </si>
  <si>
    <t>資本金</t>
  </si>
  <si>
    <t>従業員数</t>
  </si>
  <si>
    <t>人</t>
  </si>
  <si>
    <t>担当部署・氏名</t>
  </si>
  <si>
    <t>電話番号</t>
  </si>
  <si>
    <t>ＦＡＸ番号</t>
  </si>
  <si>
    <t>メールアドレス</t>
  </si>
  <si>
    <t>事業を実施する事業所名</t>
  </si>
  <si>
    <t>事業に要する経費</t>
  </si>
  <si>
    <t>円（税込）</t>
    <phoneticPr fontId="2"/>
  </si>
  <si>
    <t>補助対象経費</t>
  </si>
  <si>
    <t>円（税抜）</t>
    <rPh sb="3" eb="4">
      <t>ヌキ</t>
    </rPh>
    <phoneticPr fontId="2"/>
  </si>
  <si>
    <t>事業開始予定年月日</t>
  </si>
  <si>
    <t>事業完了予定年月日</t>
  </si>
  <si>
    <t>No.</t>
  </si>
  <si>
    <t>区分</t>
  </si>
  <si>
    <t>現行の設備</t>
  </si>
  <si>
    <t>導入する設備</t>
  </si>
  <si>
    <t>（注）</t>
  </si>
  <si>
    <t>２　適宜、表を追加して記載すること。</t>
  </si>
  <si>
    <t>４　導入効果（省エネルギー率、省ＣＯ２率）の算定</t>
  </si>
  <si>
    <t>ＣＯ２排出量
（t-CO2/年）</t>
    <phoneticPr fontId="2"/>
  </si>
  <si>
    <t>５　現行設備の写真</t>
  </si>
  <si>
    <t>写真</t>
    <phoneticPr fontId="2"/>
  </si>
  <si>
    <t>１　適宜、行を追加して作成すること。</t>
  </si>
  <si>
    <t>２　「No.」は上記「３　導入予定の設備の概要」にあわせること。</t>
  </si>
  <si>
    <t>（別紙２）</t>
    <phoneticPr fontId="2"/>
  </si>
  <si>
    <t>収支予算書</t>
    <phoneticPr fontId="2"/>
  </si>
  <si>
    <t>１　資金調達内訳</t>
    <phoneticPr fontId="2"/>
  </si>
  <si>
    <t>区　分</t>
  </si>
  <si>
    <t>金額（円）</t>
  </si>
  <si>
    <t>資金の調達先</t>
  </si>
  <si>
    <t>自己資金</t>
  </si>
  <si>
    <t>借 入 金</t>
  </si>
  <si>
    <t>補 助 金</t>
  </si>
  <si>
    <t>企業における省エネ設備等導入支援事業補助金</t>
  </si>
  <si>
    <t>そ の 他</t>
  </si>
  <si>
    <t>合　計</t>
  </si>
  <si>
    <t>２　資金支出内訳</t>
    <phoneticPr fontId="2"/>
  </si>
  <si>
    <t>経費内訳</t>
  </si>
  <si>
    <t>事業に要する</t>
  </si>
  <si>
    <t>補助対象</t>
  </si>
  <si>
    <t>積算根拠</t>
  </si>
  <si>
    <t>補助金</t>
  </si>
  <si>
    <t>経費(税込)</t>
  </si>
  <si>
    <t>経費(税抜)</t>
  </si>
  <si>
    <t>交付申請</t>
    <phoneticPr fontId="2"/>
  </si>
  <si>
    <t>（円）</t>
  </si>
  <si>
    <t>設備費</t>
  </si>
  <si>
    <t>合計</t>
  </si>
  <si>
    <t>補助対象経費×1/2</t>
  </si>
  <si>
    <t>=</t>
    <phoneticPr fontId="2"/>
  </si>
  <si>
    <t>円</t>
    <rPh sb="0" eb="1">
      <t>エン</t>
    </rPh>
    <phoneticPr fontId="2"/>
  </si>
  <si>
    <t>１　必要に応じ、行を追加・削除して使用すること。</t>
  </si>
  <si>
    <t>　　記載すること。</t>
    <phoneticPr fontId="2"/>
  </si>
  <si>
    <t>経費区分</t>
    <phoneticPr fontId="2"/>
  </si>
  <si>
    <t>４　「補助対象経費」には、「事業に要する経費」のうち補助対象となる経費(税抜)を</t>
    <phoneticPr fontId="2"/>
  </si>
  <si>
    <t>　　</t>
  </si>
  <si>
    <t>（別紙３）</t>
    <phoneticPr fontId="2"/>
  </si>
  <si>
    <t>県税の納税状況の確認について</t>
  </si>
  <si>
    <t>　　　　　　</t>
    <phoneticPr fontId="2"/>
  </si>
  <si>
    <t xml:space="preserve">住所（所在地） </t>
  </si>
  <si>
    <t xml:space="preserve">   </t>
  </si>
  <si>
    <t>　　　　　　　</t>
  </si>
  <si>
    <t>※福井県担当者記入欄</t>
  </si>
  <si>
    <t>上記の者の令和　　年　　月　　日現在の県税の</t>
  </si>
  <si>
    <t>納税状況については以下のとおりです。</t>
  </si>
  <si>
    <t>　　□滞納なし　　　　　□滞納あり</t>
  </si>
  <si>
    <t>　　□徴収猶予あり</t>
  </si>
  <si>
    <t>　回答事務所　　□福井県税事務所　□嶺南振興局税務部</t>
  </si>
  <si>
    <t xml:space="preserve">氏名（名称） 　 </t>
    <phoneticPr fontId="7" alignment="distributed"/>
  </si>
  <si>
    <t>フリガナ</t>
    <phoneticPr fontId="2"/>
  </si>
  <si>
    <t>は、</t>
    <phoneticPr fontId="2"/>
  </si>
  <si>
    <t>企業における省エネ設備等導入支援事業補助金の交付を福井県に</t>
    <phoneticPr fontId="2"/>
  </si>
  <si>
    <t>申請するに当たり、福井県の県税事務所等が、福井県産業労働部</t>
    <phoneticPr fontId="2"/>
  </si>
  <si>
    <t>産業技術課に対し、</t>
    <phoneticPr fontId="2"/>
  </si>
  <si>
    <t>の福井県への納税状況に関する情報を提供することに同意します。</t>
    <phoneticPr fontId="2"/>
  </si>
  <si>
    <t>＊納税状況の確認に関する事項
本同意書に基づき提供された納税状況は、福井県が実施する企業における省エネ設備等導入支援事業補助金の交付事務以外には使用いたしません。</t>
    <phoneticPr fontId="2"/>
  </si>
  <si>
    <t>２　「１資金調達内訳」の合計と「２資金支出内訳」の「事業に要する経費」の合計</t>
    <phoneticPr fontId="2"/>
  </si>
  <si>
    <t>　　は一致すること。</t>
    <phoneticPr fontId="2"/>
  </si>
  <si>
    <t>３　「事業に要する経費」とは、当該事業を遂行するのに必要な経費を意味し、ここで</t>
    <phoneticPr fontId="2"/>
  </si>
  <si>
    <t>　　は消費税込みの金額を記載すること。</t>
    <phoneticPr fontId="2"/>
  </si>
  <si>
    <t>　　額以内（千円未満は切捨て）、かつその合計額は補助上限額（600万円）以内と</t>
    <phoneticPr fontId="2"/>
  </si>
  <si>
    <t>　　すること。</t>
    <phoneticPr fontId="2"/>
  </si>
  <si>
    <t>千円</t>
    <rPh sb="0" eb="1">
      <t>セン</t>
    </rPh>
    <phoneticPr fontId="2"/>
  </si>
  <si>
    <t>導入前
A</t>
    <phoneticPr fontId="2"/>
  </si>
  <si>
    <t>導入後
B</t>
    <phoneticPr fontId="2"/>
  </si>
  <si>
    <t>⑶　県税の納税状況の確認に関する同意書（別紙３）</t>
    <phoneticPr fontId="2"/>
  </si>
  <si>
    <t>⑹　既存設備および導入設備等の年間エネルギー使用量の算出資料（ただし、ＬＥＤまたは</t>
    <rPh sb="2" eb="4">
      <t>キゾン</t>
    </rPh>
    <rPh sb="4" eb="6">
      <t>セツビ</t>
    </rPh>
    <rPh sb="9" eb="11">
      <t>ドウニュウ</t>
    </rPh>
    <rPh sb="11" eb="13">
      <t>セツビ</t>
    </rPh>
    <rPh sb="13" eb="14">
      <t>トウ</t>
    </rPh>
    <rPh sb="15" eb="17">
      <t>ネンカン</t>
    </rPh>
    <rPh sb="26" eb="28">
      <t>サンシュツ</t>
    </rPh>
    <rPh sb="28" eb="30">
      <t>シリョウ</t>
    </rPh>
    <phoneticPr fontId="2"/>
  </si>
  <si>
    <t>申請者</t>
    <rPh sb="0" eb="2">
      <t>シンセイ</t>
    </rPh>
    <phoneticPr fontId="2"/>
  </si>
  <si>
    <t>５　交付申請額の算出方法</t>
    <rPh sb="4" eb="6">
      <t>シンセイ</t>
    </rPh>
    <phoneticPr fontId="2"/>
  </si>
  <si>
    <t>４　交付申請額</t>
    <rPh sb="4" eb="6">
      <t>シンセイ</t>
    </rPh>
    <phoneticPr fontId="2"/>
  </si>
  <si>
    <t>事業計画名
（＝補助事業等の名称）</t>
    <phoneticPr fontId="2"/>
  </si>
  <si>
    <t>補助金交付申請額</t>
    <phoneticPr fontId="2"/>
  </si>
  <si>
    <t>⑽　ふくい女性活躍推進企業の登録通知書の写し</t>
    <rPh sb="20" eb="21">
      <t>ウツ</t>
    </rPh>
    <phoneticPr fontId="2"/>
  </si>
  <si>
    <t>⑼　直近の財務諸表等の写し</t>
    <rPh sb="11" eb="12">
      <t>ウツ</t>
    </rPh>
    <phoneticPr fontId="2"/>
  </si>
  <si>
    <t>２　削減率は小数点第２位を切り捨てて記載すること。</t>
    <rPh sb="2" eb="4">
      <t>サクゲン</t>
    </rPh>
    <rPh sb="4" eb="5">
      <t>リツ</t>
    </rPh>
    <phoneticPr fontId="2"/>
  </si>
  <si>
    <t>額</t>
    <phoneticPr fontId="2"/>
  </si>
  <si>
    <t>補助金交付申請額の試算</t>
    <rPh sb="9" eb="11">
      <t>シサン</t>
    </rPh>
    <phoneticPr fontId="2"/>
  </si>
  <si>
    <t>６　「補助金交付申請額」は、「補助対象経費」の合計に補助率１／２を乗じた</t>
    <phoneticPr fontId="2"/>
  </si>
  <si>
    <t>５　「積算根拠」には、見積書、価格表、カタログなど根拠資料を記載すること。</t>
    <rPh sb="10" eb="13">
      <t>ミツモリショ</t>
    </rPh>
    <rPh sb="14" eb="17">
      <t>カカクヒョウ</t>
    </rPh>
    <rPh sb="25" eb="27">
      <t>コンキョ</t>
    </rPh>
    <rPh sb="27" eb="29">
      <t>シリョウ</t>
    </rPh>
    <phoneticPr fontId="2"/>
  </si>
  <si>
    <t>３　適宜、表を追加して記載すること。</t>
    <phoneticPr fontId="2"/>
  </si>
  <si>
    <t>４　「No.」は上記「３　導入予定の設備の概要」にあわせること。</t>
    <phoneticPr fontId="2"/>
  </si>
  <si>
    <t>⑻　導入等を予定する設備等の積算金額の根拠書類（参考見積書、価格表等）</t>
    <rPh sb="24" eb="26">
      <t>サンコウ</t>
    </rPh>
    <phoneticPr fontId="2"/>
  </si>
  <si>
    <t>１　エネルギー使用量の原油換算・CO2排出量換算表により算出した値を記載すること。</t>
    <rPh sb="28" eb="30">
      <t>サンシュツ</t>
    </rPh>
    <rPh sb="32" eb="33">
      <t>アタイ</t>
    </rPh>
    <rPh sb="34" eb="36">
      <t>キサイ</t>
    </rPh>
    <phoneticPr fontId="2"/>
  </si>
  <si>
    <t>　　調光制御機能を有するＬＥＤの場合は、「ＬＥＤ省エネ計算確認資料」を使用すること）</t>
    <rPh sb="2" eb="4">
      <t>チョウコウ</t>
    </rPh>
    <rPh sb="4" eb="6">
      <t>セイギョ</t>
    </rPh>
    <rPh sb="6" eb="8">
      <t>キノウ</t>
    </rPh>
    <rPh sb="9" eb="10">
      <t>ユウ</t>
    </rPh>
    <rPh sb="16" eb="18">
      <t>バアイ</t>
    </rPh>
    <rPh sb="35" eb="37">
      <t>シヨウ</t>
    </rPh>
    <phoneticPr fontId="2"/>
  </si>
  <si>
    <t>⑴メーカー、⑵型番、⑶数量</t>
    <phoneticPr fontId="2"/>
  </si>
  <si>
    <t>２　事業の概要</t>
    <phoneticPr fontId="2"/>
  </si>
  <si>
    <t>令和５年度</t>
    <rPh sb="0" eb="2">
      <t>レイワ</t>
    </rPh>
    <rPh sb="3" eb="5">
      <t>ネンド</t>
    </rPh>
    <phoneticPr fontId="2"/>
  </si>
  <si>
    <t>令和６年度</t>
    <rPh sb="0" eb="2">
      <t>レイワ</t>
    </rPh>
    <rPh sb="3" eb="5">
      <t>ネンド</t>
    </rPh>
    <phoneticPr fontId="2"/>
  </si>
  <si>
    <t>３　導入予定の設備の概要</t>
    <phoneticPr fontId="2"/>
  </si>
  <si>
    <t>（撮影日等の日付入りの写真を貼付すること。）</t>
    <phoneticPr fontId="2"/>
  </si>
  <si>
    <t>中分類09　食料品製造業</t>
  </si>
  <si>
    <t>中分類10　飲料・たばこ・飼料製造業</t>
  </si>
  <si>
    <t>中分類11　繊維工業</t>
  </si>
  <si>
    <t>中分類12　木材・木製品製造業（家具を除く）</t>
  </si>
  <si>
    <t>中分類13　家具・装備品製造業</t>
  </si>
  <si>
    <t>中分類14　パルプ・紙・紙加工品製造業</t>
  </si>
  <si>
    <t>中分類15　印刷・同関連業</t>
  </si>
  <si>
    <t>中分類16　化学工業</t>
  </si>
  <si>
    <t>中分類17　石油製品・石炭製品製造業</t>
  </si>
  <si>
    <t>中分類18　プラスチック製品製造業</t>
  </si>
  <si>
    <t>中分類19　ゴム製品製造業</t>
  </si>
  <si>
    <t>中分類20　なめし革・同製品・毛皮製造業</t>
  </si>
  <si>
    <t>中分類21　窯業・土石製品製造業</t>
  </si>
  <si>
    <t>中分類22　鉄鋼業</t>
  </si>
  <si>
    <t>中分類23　非鉄金属製造業</t>
  </si>
  <si>
    <t>中分類24　金属製品製造業</t>
  </si>
  <si>
    <t>中分類25　はん用機械器具製造業</t>
  </si>
  <si>
    <t>中分類26　生産用機械器具製造業</t>
  </si>
  <si>
    <t>中分類27　業務用機械器具製造業</t>
  </si>
  <si>
    <t>中分類28　電子部品・デバイス・電子回路製造業</t>
  </si>
  <si>
    <t>中分類29　電気機械器具製造業</t>
  </si>
  <si>
    <t>中分類30　情報通信機械器具製造業</t>
  </si>
  <si>
    <t>中分類31　輸送用機械器具製造業</t>
  </si>
  <si>
    <t>中分類32　その他の製造業</t>
  </si>
  <si>
    <t>中分類50　各種商品卸売業</t>
  </si>
  <si>
    <t>中分類51　繊維・衣服等卸売業</t>
  </si>
  <si>
    <t>中分類52　飲食料品卸売業</t>
  </si>
  <si>
    <t>中分類53　建築材料、鉱物・金属材料等卸売業</t>
  </si>
  <si>
    <t>中分類54　機械器具卸売業</t>
  </si>
  <si>
    <t>中分類55　その他の卸売業</t>
  </si>
  <si>
    <t>中分類56　各種商品小売業</t>
  </si>
  <si>
    <t>中分類57　織物・衣服・身の回り品小売業</t>
  </si>
  <si>
    <t>中分類58　飲食料品小売業</t>
  </si>
  <si>
    <t>中分類59　機械器具小売業</t>
  </si>
  <si>
    <t>中分類60　その他の小売業</t>
  </si>
  <si>
    <t>中分類61　無店舗小売業</t>
  </si>
  <si>
    <t>中分類76　飲食店</t>
  </si>
  <si>
    <t>中分類77　持ち帰り・配達飲食サービス業</t>
  </si>
  <si>
    <t>中分類38　放送業</t>
  </si>
  <si>
    <t>中分類39　情報サービス業</t>
  </si>
  <si>
    <t>小分類411　映像情報制作・配給業</t>
  </si>
  <si>
    <t>小分類412　音声情報制作業</t>
  </si>
  <si>
    <t>小分類415　広告制作業</t>
  </si>
  <si>
    <t>小分類693　駐車場業</t>
  </si>
  <si>
    <t>中分類70　物品賃貸業</t>
  </si>
  <si>
    <t>大分類Ｌ　学術研究、専門・技術サービス業</t>
  </si>
  <si>
    <t>中分類75　宿泊業</t>
  </si>
  <si>
    <t>大分類Ｏ　教育、学習支援業</t>
  </si>
  <si>
    <t>大分類Ｐ　医療、福祉</t>
  </si>
  <si>
    <t>大分類Ｑ　複合サービス事業</t>
  </si>
  <si>
    <t>大分類Ｒ　サービス業＜他に分類されないもの＞</t>
  </si>
  <si>
    <t>小分類416　映像・音声・文字情報制作に附帯するサービス業</t>
    <phoneticPr fontId="2"/>
  </si>
  <si>
    <t>大分類Ｎ　生活関連サービス業、娯楽業※ただし、小分類791　旅行業は除く</t>
    <phoneticPr fontId="2"/>
  </si>
  <si>
    <t>令和　年　月　日</t>
    <rPh sb="0" eb="2">
      <t>レイワ</t>
    </rPh>
    <rPh sb="3" eb="4">
      <t>ネン</t>
    </rPh>
    <rPh sb="5" eb="6">
      <t>ガツ</t>
    </rPh>
    <rPh sb="7" eb="8">
      <t>ニチ</t>
    </rPh>
    <phoneticPr fontId="2"/>
  </si>
  <si>
    <t>令和　年　月　日</t>
    <phoneticPr fontId="2"/>
  </si>
  <si>
    <t>（１）
（２）
（３）</t>
    <phoneticPr fontId="2"/>
  </si>
  <si>
    <t>事業計画書を申請する</t>
    <rPh sb="0" eb="2">
      <t>ジギョウ</t>
    </rPh>
    <rPh sb="2" eb="5">
      <t>ケイカクショ</t>
    </rPh>
    <rPh sb="6" eb="8">
      <t>シンセイ</t>
    </rPh>
    <phoneticPr fontId="2"/>
  </si>
  <si>
    <t>交付申請書を申請する</t>
    <rPh sb="0" eb="2">
      <t>コウフ</t>
    </rPh>
    <rPh sb="2" eb="5">
      <t>シンセイショ</t>
    </rPh>
    <rPh sb="6" eb="8">
      <t>シンセイ</t>
    </rPh>
    <phoneticPr fontId="2"/>
  </si>
  <si>
    <t>交付要綱第３条関係（様式第１号）</t>
    <phoneticPr fontId="2"/>
  </si>
  <si>
    <t>交付要領第７条関係（様式第１号）</t>
    <phoneticPr fontId="2"/>
  </si>
  <si>
    <t>事業計画書</t>
    <phoneticPr fontId="2"/>
  </si>
  <si>
    <t>交付申請書</t>
    <phoneticPr fontId="2"/>
  </si>
  <si>
    <t>企業における省エネ設備等導入支援事業補助金</t>
    <phoneticPr fontId="2"/>
  </si>
  <si>
    <t>企業における省エネ設備等導入支援事業補助金交付要領第７条</t>
    <phoneticPr fontId="2"/>
  </si>
  <si>
    <t>福井県補助金等交付規則第４条</t>
    <phoneticPr fontId="2"/>
  </si>
  <si>
    <t>⑴メーカー、⑵型番、⑶数量</t>
    <phoneticPr fontId="2"/>
  </si>
  <si>
    <t>　　「空調機器」、「給湯機器」、「その他（生産設備等）」のいずれかを記載すること。</t>
    <rPh sb="3" eb="5">
      <t>クウチョウ</t>
    </rPh>
    <rPh sb="5" eb="7">
      <t>キキ</t>
    </rPh>
    <phoneticPr fontId="2"/>
  </si>
  <si>
    <t>１　区分には、「ＬＥＤ（調光制御機能なし）」、「ＬＥＤ（調光制御機能付き）」、</t>
    <phoneticPr fontId="2"/>
  </si>
  <si>
    <t>福井県福井市大手３丁目○－○</t>
    <rPh sb="0" eb="3">
      <t>フクイケン</t>
    </rPh>
    <rPh sb="3" eb="6">
      <t>フクイシ</t>
    </rPh>
    <rPh sb="6" eb="8">
      <t>オオテ</t>
    </rPh>
    <rPh sb="9" eb="11">
      <t>チョウメ</t>
    </rPh>
    <phoneticPr fontId="2"/>
  </si>
  <si>
    <t>福井ケン商事株式会社</t>
    <rPh sb="0" eb="2">
      <t>フクイ</t>
    </rPh>
    <rPh sb="4" eb="6">
      <t>ショウジ</t>
    </rPh>
    <rPh sb="6" eb="8">
      <t>カブシキ</t>
    </rPh>
    <rPh sb="8" eb="10">
      <t>カイシャ</t>
    </rPh>
    <phoneticPr fontId="2"/>
  </si>
  <si>
    <t>代表取締役社長</t>
    <rPh sb="0" eb="2">
      <t>ダイヒョウ</t>
    </rPh>
    <rPh sb="2" eb="5">
      <t>トリシマリヤク</t>
    </rPh>
    <rPh sb="5" eb="7">
      <t>シャチョウ</t>
    </rPh>
    <phoneticPr fontId="2"/>
  </si>
  <si>
    <t>福井　県太郎</t>
    <rPh sb="0" eb="2">
      <t>フクイ</t>
    </rPh>
    <rPh sb="3" eb="4">
      <t>ケン</t>
    </rPh>
    <rPh sb="4" eb="6">
      <t>タロウ</t>
    </rPh>
    <phoneticPr fontId="2"/>
  </si>
  <si>
    <t>第一工場のＬＥＤ照明および空調機器更新工事</t>
    <rPh sb="0" eb="2">
      <t>ダイイチ</t>
    </rPh>
    <rPh sb="2" eb="4">
      <t>コウジョウ</t>
    </rPh>
    <rPh sb="8" eb="10">
      <t>ショウメイ</t>
    </rPh>
    <rPh sb="13" eb="15">
      <t>クウチョウ</t>
    </rPh>
    <rPh sb="15" eb="17">
      <t>キキ</t>
    </rPh>
    <rPh sb="17" eb="19">
      <t>コウシン</t>
    </rPh>
    <rPh sb="19" eb="21">
      <t>コウジ</t>
    </rPh>
    <phoneticPr fontId="2"/>
  </si>
  <si>
    <t>福井ケン商事株式会社</t>
    <phoneticPr fontId="2"/>
  </si>
  <si>
    <t>代表取締役社長</t>
    <phoneticPr fontId="2"/>
  </si>
  <si>
    <t>福井　県太郎</t>
    <phoneticPr fontId="2"/>
  </si>
  <si>
    <t>福井県福井市大手３丁目○－○</t>
    <phoneticPr fontId="2"/>
  </si>
  <si>
    <t>中分類11　繊維工業</t>
    <rPh sb="0" eb="3">
      <t>チュウブンルイ</t>
    </rPh>
    <rPh sb="6" eb="8">
      <t>センイ</t>
    </rPh>
    <rPh sb="8" eb="10">
      <t>コウギョウ</t>
    </rPh>
    <phoneticPr fontId="2"/>
  </si>
  <si>
    <t>合繊織物の製造</t>
    <rPh sb="0" eb="2">
      <t>ゴウセン</t>
    </rPh>
    <rPh sb="2" eb="4">
      <t>オリモノ</t>
    </rPh>
    <rPh sb="5" eb="7">
      <t>セイゾウ</t>
    </rPh>
    <phoneticPr fontId="2"/>
  </si>
  <si>
    <t>総務課　福井　県次郎</t>
    <rPh sb="0" eb="3">
      <t>ソウムカ</t>
    </rPh>
    <rPh sb="4" eb="6">
      <t>フクイ</t>
    </rPh>
    <rPh sb="7" eb="10">
      <t>ケンジロウ</t>
    </rPh>
    <phoneticPr fontId="2"/>
  </si>
  <si>
    <t>0776-20-XXXX</t>
    <phoneticPr fontId="2"/>
  </si>
  <si>
    <t>fukuikensyouji@XXX.co.jp</t>
    <phoneticPr fontId="2"/>
  </si>
  <si>
    <t>２　事業の概要</t>
  </si>
  <si>
    <t>第一工場</t>
    <rPh sb="0" eb="2">
      <t>ダイイチ</t>
    </rPh>
    <phoneticPr fontId="2"/>
  </si>
  <si>
    <t>福井県福井市中央３丁目△－△</t>
    <rPh sb="6" eb="8">
      <t>チュウオウ</t>
    </rPh>
    <phoneticPr fontId="2"/>
  </si>
  <si>
    <t>第一工場のＬＥＤ照明および空調機器更新工事</t>
    <rPh sb="0" eb="2">
      <t>ダイイチ</t>
    </rPh>
    <phoneticPr fontId="2"/>
  </si>
  <si>
    <t>３　導入予定の設備の概要</t>
  </si>
  <si>
    <t>⑴メーカー、⑵型番、⑶数量</t>
  </si>
  <si>
    <t>ＬＥＤ（調光制御機能なし）</t>
    <phoneticPr fontId="2"/>
  </si>
  <si>
    <t>（１）○○電機
（２）ABC-1234
（３）15台
（１）△△電機
（２）XYZ-1234
（３）30台</t>
    <rPh sb="25" eb="26">
      <t>ダイ</t>
    </rPh>
    <phoneticPr fontId="2"/>
  </si>
  <si>
    <t>（１）××電機
（２）abc-1234
（３）15台
（１）○○電機
（２）def-1234
（３）30台</t>
    <phoneticPr fontId="2"/>
  </si>
  <si>
    <t>ＬＥＤ（調光制御機能付き）</t>
    <phoneticPr fontId="2"/>
  </si>
  <si>
    <t>（１）△△電機
（２）XYZ-1234
（３）4台
（１）△△電機
（２）XYZ-9876
（３）4台
（１）○○電機
（２）ABC-9876
（３）10台</t>
    <phoneticPr fontId="2"/>
  </si>
  <si>
    <t xml:space="preserve">（１）○○電機
（２）def-1234-B
（３）4台
（１）△△電機
（２）xyz-1234-C
（３）14台
</t>
    <phoneticPr fontId="2"/>
  </si>
  <si>
    <t>空調機器</t>
    <phoneticPr fontId="2"/>
  </si>
  <si>
    <t>（１）○○電機
（２）AAA-BBB
（３）7台</t>
    <phoneticPr fontId="2"/>
  </si>
  <si>
    <t>（１）△△電機
（２）XXX-YYY
（３）7台</t>
    <phoneticPr fontId="2"/>
  </si>
  <si>
    <t>別添のとおり</t>
    <rPh sb="0" eb="2">
      <t>ベッテン</t>
    </rPh>
    <phoneticPr fontId="2"/>
  </si>
  <si>
    <t>○○銀行</t>
    <rPh sb="2" eb="4">
      <t>ギンコウ</t>
    </rPh>
    <phoneticPr fontId="2"/>
  </si>
  <si>
    <t>見積書</t>
    <rPh sb="0" eb="3">
      <t>ミツモリショ</t>
    </rPh>
    <phoneticPr fontId="2"/>
  </si>
  <si>
    <t>価格表</t>
    <rPh sb="0" eb="3">
      <t>カカクヒョウ</t>
    </rPh>
    <phoneticPr fontId="2"/>
  </si>
  <si>
    <t>県税の納税状況の確認について</t>
    <phoneticPr fontId="2"/>
  </si>
  <si>
    <t>フクイ　ケンタロウ</t>
    <phoneticPr fontId="2"/>
  </si>
  <si>
    <t>補助事業計画変更承認申請書</t>
  </si>
  <si>
    <t>付け福井県指令　産技　第</t>
    <rPh sb="8" eb="9">
      <t>サン</t>
    </rPh>
    <rPh sb="9" eb="10">
      <t>ワザ</t>
    </rPh>
    <rPh sb="11" eb="12">
      <t>ダイ</t>
    </rPh>
    <phoneticPr fontId="2"/>
  </si>
  <si>
    <t>○○○</t>
    <phoneticPr fontId="2"/>
  </si>
  <si>
    <t>号で補助金等の</t>
    <phoneticPr fontId="2"/>
  </si>
  <si>
    <t>交付決定を受けた企業における省エネ設備等導入支援事業補助金に係る事業の</t>
    <phoneticPr fontId="2"/>
  </si>
  <si>
    <t>計画（事業内容、経費配分）を下記のとおり変更したいので承認をお願いします。</t>
    <phoneticPr fontId="2"/>
  </si>
  <si>
    <t>１　変更の理由</t>
  </si>
  <si>
    <t>２　変更の内容</t>
  </si>
  <si>
    <t>１　変更の理由を証する書類を添付すること。</t>
  </si>
  <si>
    <t>２　変更の理由および内容は、できるだけ詳細に記入すること。</t>
    <phoneticPr fontId="2"/>
  </si>
  <si>
    <t>補助事業中止（廃止）承認申請書</t>
    <phoneticPr fontId="2"/>
  </si>
  <si>
    <t>交付決定（</t>
    <phoneticPr fontId="2"/>
  </si>
  <si>
    <t>付け福井県指令　産技　第</t>
    <phoneticPr fontId="2"/>
  </si>
  <si>
    <t>号で</t>
    <phoneticPr fontId="2"/>
  </si>
  <si>
    <t>変更承認）を受けた企業における省エネ設備等導入支援事業補助金に係る事業を下記の</t>
    <phoneticPr fontId="2"/>
  </si>
  <si>
    <t>とおり中止（廃止）したいので承認を申請します。</t>
    <phoneticPr fontId="2"/>
  </si>
  <si>
    <t>１　中止（廃止）の理由</t>
  </si>
  <si>
    <t>２　中止の期間（廃止の時期）</t>
  </si>
  <si>
    <t>１　中止（廃止）の理由を証する書類を添付すること。</t>
    <phoneticPr fontId="2"/>
  </si>
  <si>
    <t>２　中止（廃止）の理由は、できるだけ詳細に記入すること。</t>
    <phoneticPr fontId="2"/>
  </si>
  <si>
    <t>第</t>
    <phoneticPr fontId="2"/>
  </si>
  <si>
    <t>○</t>
    <phoneticPr fontId="2"/>
  </si>
  <si>
    <t>半期状況報告書</t>
    <phoneticPr fontId="2"/>
  </si>
  <si>
    <t>変更承認）を受けた事業の第</t>
    <phoneticPr fontId="2"/>
  </si>
  <si>
    <t>規則第１０条の規定により、別表のとおり報告します。</t>
    <phoneticPr fontId="2"/>
  </si>
  <si>
    <t>別表</t>
  </si>
  <si>
    <t>事業名</t>
  </si>
  <si>
    <t>事業費Ａ</t>
    <phoneticPr fontId="2"/>
  </si>
  <si>
    <t>事業進捗状況</t>
    <phoneticPr fontId="2"/>
  </si>
  <si>
    <t>事業費支払状況</t>
  </si>
  <si>
    <t>次の　半期における
事業進捗の見込</t>
    <rPh sb="10" eb="12">
      <t>ジギョウ</t>
    </rPh>
    <rPh sb="12" eb="14">
      <t>シンチョク</t>
    </rPh>
    <rPh sb="15" eb="17">
      <t>ミコ</t>
    </rPh>
    <phoneticPr fontId="2"/>
  </si>
  <si>
    <t>摘要</t>
  </si>
  <si>
    <t>着手年月日</t>
  </si>
  <si>
    <t>前期末</t>
  </si>
  <si>
    <t>本　期</t>
  </si>
  <si>
    <t>本期末</t>
  </si>
  <si>
    <t>進捗率</t>
  </si>
  <si>
    <t>本期の</t>
  </si>
  <si>
    <t>Ｇ／Ａ</t>
  </si>
  <si>
    <t>までの</t>
  </si>
  <si>
    <t>の</t>
  </si>
  <si>
    <t>支払済</t>
  </si>
  <si>
    <t>完了予定年月日</t>
    <phoneticPr fontId="2"/>
  </si>
  <si>
    <t>出来高</t>
  </si>
  <si>
    <t>Ｄ／Ａ</t>
  </si>
  <si>
    <t>額</t>
  </si>
  <si>
    <t>Ｂ</t>
  </si>
  <si>
    <t>Ｃ</t>
  </si>
  <si>
    <t>Ｄ</t>
  </si>
  <si>
    <t>額　Ｅ</t>
  </si>
  <si>
    <t>Ｆ</t>
  </si>
  <si>
    <t>額　Ｇ</t>
  </si>
  <si>
    <t>１　この表によりがたいものについては、この表に準じて作成すること。</t>
  </si>
  <si>
    <t>補助事業実績報告書</t>
    <phoneticPr fontId="2"/>
  </si>
  <si>
    <t>変更承認）を受けた企業における省エネ設備等導入支援事業補助金に係る事業を完了</t>
    <rPh sb="36" eb="38">
      <t>カンリョウ</t>
    </rPh>
    <phoneticPr fontId="2"/>
  </si>
  <si>
    <t>したので、福井県補助金等交付規則第１２条の規定により、関係書類を添え、下記の</t>
    <phoneticPr fontId="2"/>
  </si>
  <si>
    <t>とおり報告します。</t>
    <phoneticPr fontId="2"/>
  </si>
  <si>
    <t>２　補助金等の交付決定額およびその精算額</t>
    <phoneticPr fontId="2"/>
  </si>
  <si>
    <t>（交付決定額）</t>
    <phoneticPr fontId="2"/>
  </si>
  <si>
    <t>（精算額）</t>
    <phoneticPr fontId="2"/>
  </si>
  <si>
    <t>３　補助事業の実施期間</t>
    <rPh sb="9" eb="11">
      <t>キカン</t>
    </rPh>
    <phoneticPr fontId="2"/>
  </si>
  <si>
    <t>（別紙①）事業結果報告書のとおり</t>
    <phoneticPr fontId="2"/>
  </si>
  <si>
    <t>４　補助事業の成果</t>
    <phoneticPr fontId="2"/>
  </si>
  <si>
    <t>５　添付書類</t>
    <phoneticPr fontId="2"/>
  </si>
  <si>
    <t>⑴　事業結果報告書（別紙①）</t>
    <phoneticPr fontId="2"/>
  </si>
  <si>
    <t>⑵　収支決算書（別紙②）</t>
    <phoneticPr fontId="2"/>
  </si>
  <si>
    <t>⑶　支出明細報告書（別紙③）</t>
    <phoneticPr fontId="2"/>
  </si>
  <si>
    <t>⑷　取得財産等管理台帳（交付要領第１１条関係（様式第４号））</t>
    <phoneticPr fontId="2"/>
  </si>
  <si>
    <t>⑸　補助事業に係る経理関係の証拠書類の写し</t>
    <phoneticPr fontId="2"/>
  </si>
  <si>
    <t>（別紙①）</t>
    <phoneticPr fontId="2"/>
  </si>
  <si>
    <t>事業結果報告書</t>
    <phoneticPr fontId="2"/>
  </si>
  <si>
    <t>補助金交付実績額</t>
    <rPh sb="5" eb="7">
      <t>ジッセキ</t>
    </rPh>
    <rPh sb="7" eb="8">
      <t>ガク</t>
    </rPh>
    <phoneticPr fontId="2"/>
  </si>
  <si>
    <t>事業開始年月日</t>
    <phoneticPr fontId="2"/>
  </si>
  <si>
    <t>事業完了年月日</t>
    <phoneticPr fontId="2"/>
  </si>
  <si>
    <t>３　導入した設備の概要</t>
    <phoneticPr fontId="2"/>
  </si>
  <si>
    <t>５　導入した設備の写真</t>
    <rPh sb="2" eb="4">
      <t>ドウニュウ</t>
    </rPh>
    <phoneticPr fontId="2"/>
  </si>
  <si>
    <t>（別紙②）</t>
    <phoneticPr fontId="2"/>
  </si>
  <si>
    <t>収支決算書</t>
    <rPh sb="2" eb="4">
      <t>ケッサン</t>
    </rPh>
    <phoneticPr fontId="2"/>
  </si>
  <si>
    <t>１　収入内訳</t>
    <rPh sb="2" eb="4">
      <t>シュウニュウ</t>
    </rPh>
    <phoneticPr fontId="2"/>
  </si>
  <si>
    <t>２　支出内訳</t>
    <phoneticPr fontId="2"/>
  </si>
  <si>
    <t>交付実績</t>
    <rPh sb="2" eb="4">
      <t>ジッセキ</t>
    </rPh>
    <phoneticPr fontId="2"/>
  </si>
  <si>
    <t>補助金交付実績額の試算</t>
    <rPh sb="5" eb="7">
      <t>ジッセキ</t>
    </rPh>
    <rPh sb="9" eb="11">
      <t>シサン</t>
    </rPh>
    <phoneticPr fontId="2"/>
  </si>
  <si>
    <t>２　「１収入内訳」の合計と「２支出内訳」の「事業に要する経費」の合計</t>
    <rPh sb="4" eb="6">
      <t>シュウニュウ</t>
    </rPh>
    <phoneticPr fontId="2"/>
  </si>
  <si>
    <t>６　「補助金交付実績額」は、「補助対象経費」の合計に補助率１／２を乗じた</t>
    <rPh sb="8" eb="10">
      <t>ジッセキ</t>
    </rPh>
    <phoneticPr fontId="2"/>
  </si>
  <si>
    <t>（別紙③）</t>
  </si>
  <si>
    <t>支出明細報告書</t>
  </si>
  <si>
    <t>内容</t>
    <rPh sb="0" eb="2">
      <t>ナイヨウ</t>
    </rPh>
    <phoneticPr fontId="2"/>
  </si>
  <si>
    <t>数量</t>
    <rPh sb="0" eb="2">
      <t>スウリョウ</t>
    </rPh>
    <phoneticPr fontId="2"/>
  </si>
  <si>
    <t>金額(税込)
（円）</t>
    <rPh sb="0" eb="2">
      <t>キンガク</t>
    </rPh>
    <rPh sb="3" eb="5">
      <t>ゼイコ</t>
    </rPh>
    <rPh sb="8" eb="9">
      <t>エン</t>
    </rPh>
    <phoneticPr fontId="2"/>
  </si>
  <si>
    <t>見積
年月日</t>
    <rPh sb="0" eb="2">
      <t>ミツ</t>
    </rPh>
    <rPh sb="3" eb="6">
      <t>ネンガッピ</t>
    </rPh>
    <phoneticPr fontId="2"/>
  </si>
  <si>
    <t>契約
年月日</t>
    <rPh sb="0" eb="2">
      <t>ケイヤク</t>
    </rPh>
    <rPh sb="3" eb="6">
      <t>ネンガッピ</t>
    </rPh>
    <phoneticPr fontId="2"/>
  </si>
  <si>
    <t>納品
検収
年月日</t>
    <rPh sb="0" eb="2">
      <t>ノウヒン</t>
    </rPh>
    <rPh sb="3" eb="5">
      <t>ケンシュウ</t>
    </rPh>
    <rPh sb="6" eb="9">
      <t>ネンガッピ</t>
    </rPh>
    <phoneticPr fontId="2"/>
  </si>
  <si>
    <t>支払
年月日</t>
    <rPh sb="0" eb="2">
      <t>シハラ</t>
    </rPh>
    <rPh sb="3" eb="6">
      <t>ネンガッピ</t>
    </rPh>
    <phoneticPr fontId="2"/>
  </si>
  <si>
    <t>小計</t>
    <rPh sb="0" eb="2">
      <t>ショウケイ</t>
    </rPh>
    <phoneticPr fontId="2"/>
  </si>
  <si>
    <t>合計</t>
    <rPh sb="0" eb="2">
      <t>ゴウケイ</t>
    </rPh>
    <phoneticPr fontId="2"/>
  </si>
  <si>
    <t>　　「空調機器」、「給湯機器」、「その他（生産設備等）」のいずれかを記載すること。</t>
    <phoneticPr fontId="2"/>
  </si>
  <si>
    <t>交付要領第１１条関係（様式第４号）</t>
    <phoneticPr fontId="2"/>
  </si>
  <si>
    <t>取得財産等管理台帳</t>
    <phoneticPr fontId="2"/>
  </si>
  <si>
    <t>財産名</t>
  </si>
  <si>
    <t>規格</t>
    <phoneticPr fontId="2"/>
  </si>
  <si>
    <t>単位</t>
    <phoneticPr fontId="2"/>
  </si>
  <si>
    <t>数量</t>
    <phoneticPr fontId="2"/>
  </si>
  <si>
    <t>単価(円)</t>
    <rPh sb="3" eb="4">
      <t>エン</t>
    </rPh>
    <phoneticPr fontId="2"/>
  </si>
  <si>
    <t>取得年月日</t>
    <rPh sb="2" eb="5">
      <t>ネンガッピ</t>
    </rPh>
    <phoneticPr fontId="2"/>
  </si>
  <si>
    <t>保管場所</t>
    <rPh sb="0" eb="2">
      <t>ホカン</t>
    </rPh>
    <rPh sb="2" eb="4">
      <t>バショ</t>
    </rPh>
    <phoneticPr fontId="2"/>
  </si>
  <si>
    <t>備考</t>
    <phoneticPr fontId="2"/>
  </si>
  <si>
    <t>号で交付決定（額の確定）</t>
    <phoneticPr fontId="2"/>
  </si>
  <si>
    <t>（</t>
    <phoneticPr fontId="2"/>
  </si>
  <si>
    <t>号で変更承認）</t>
    <phoneticPr fontId="2"/>
  </si>
  <si>
    <t>　　　　　　　</t>
    <phoneticPr fontId="2"/>
  </si>
  <si>
    <t>今回請求額</t>
  </si>
  <si>
    <t>発行責任者</t>
    <rPh sb="0" eb="2">
      <t>ハッコウ</t>
    </rPh>
    <rPh sb="2" eb="5">
      <t>セキニンシャ</t>
    </rPh>
    <phoneticPr fontId="2"/>
  </si>
  <si>
    <t>代表取締役　□□□□</t>
    <phoneticPr fontId="2"/>
  </si>
  <si>
    <t>担　当　者</t>
    <rPh sb="0" eb="1">
      <t>タン</t>
    </rPh>
    <rPh sb="2" eb="3">
      <t>トウ</t>
    </rPh>
    <rPh sb="4" eb="5">
      <t>モノ</t>
    </rPh>
    <phoneticPr fontId="2"/>
  </si>
  <si>
    <t>総務部　△△△△</t>
    <rPh sb="0" eb="3">
      <t>ソウムブ</t>
    </rPh>
    <phoneticPr fontId="2"/>
  </si>
  <si>
    <t>連　絡　先</t>
    <rPh sb="0" eb="1">
      <t>レン</t>
    </rPh>
    <rPh sb="2" eb="3">
      <t>ラク</t>
    </rPh>
    <rPh sb="4" eb="5">
      <t>サキ</t>
    </rPh>
    <phoneticPr fontId="2"/>
  </si>
  <si>
    <t>0000-00-0000</t>
    <phoneticPr fontId="2"/>
  </si>
  <si>
    <t>取得財産等処分承認申請書</t>
    <phoneticPr fontId="2"/>
  </si>
  <si>
    <t>号をもって補助金の</t>
    <phoneticPr fontId="2"/>
  </si>
  <si>
    <t>変更承認）を受けた取得財産等を下記のとおり取り扱いたいので、企業における省エネ</t>
    <phoneticPr fontId="2"/>
  </si>
  <si>
    <t>１　処分の内容</t>
    <phoneticPr fontId="2"/>
  </si>
  <si>
    <t>（１）処分する取得財産等の名称</t>
    <phoneticPr fontId="2"/>
  </si>
  <si>
    <t>（２）処分の内容（有償・無償の別も記載のこと。）および処分予定日</t>
    <phoneticPr fontId="2"/>
  </si>
  <si>
    <t>（処分の内容）</t>
    <rPh sb="1" eb="3">
      <t>ショブン</t>
    </rPh>
    <rPh sb="4" eb="6">
      <t>ナイヨウ</t>
    </rPh>
    <phoneticPr fontId="2"/>
  </si>
  <si>
    <t>（処分予定日）</t>
    <rPh sb="1" eb="3">
      <t>ショブン</t>
    </rPh>
    <rPh sb="3" eb="5">
      <t>ヨテイ</t>
    </rPh>
    <rPh sb="5" eb="6">
      <t>ビ</t>
    </rPh>
    <phoneticPr fontId="2"/>
  </si>
  <si>
    <t>（３）処分の相手方（住所、氏名または名称、使用の目的等）</t>
    <phoneticPr fontId="2"/>
  </si>
  <si>
    <t>２　処分の理由</t>
    <rPh sb="2" eb="4">
      <t>ショブン</t>
    </rPh>
    <rPh sb="5" eb="7">
      <t>リユウ</t>
    </rPh>
    <phoneticPr fontId="2"/>
  </si>
  <si>
    <t>２　処分する取得財産等の名称は、取得財産等管理台帳の財産名を記載すること。</t>
    <phoneticPr fontId="2"/>
  </si>
  <si>
    <t>３　処分にかかる費用の見積書を添付すること。</t>
    <phoneticPr fontId="2"/>
  </si>
  <si>
    <t>４　処分の理由は、できるだけ詳細に記入すること。</t>
    <phoneticPr fontId="2"/>
  </si>
  <si>
    <t>取得財産等の処分等による収入金報告書</t>
    <phoneticPr fontId="2"/>
  </si>
  <si>
    <t>号をもって承認通知を</t>
    <rPh sb="5" eb="7">
      <t>ショウニン</t>
    </rPh>
    <rPh sb="7" eb="9">
      <t>ツウチ</t>
    </rPh>
    <phoneticPr fontId="2"/>
  </si>
  <si>
    <t>受けた取得財産等の処分等の取り扱いにより下記のとおり収入金があったので、企業にお</t>
    <phoneticPr fontId="2"/>
  </si>
  <si>
    <t>１　処分した取得財産等の名称</t>
  </si>
  <si>
    <t>２　取得財産等の取得年月日</t>
  </si>
  <si>
    <t>３　取得財産等の取得金額</t>
  </si>
  <si>
    <t>４　処分の内容</t>
  </si>
  <si>
    <t>（１）処分した月日</t>
  </si>
  <si>
    <t>（２）処分の相手方（住所、氏名または名称、使用の目的等）</t>
  </si>
  <si>
    <t>（３）処分による収入金の合計額</t>
  </si>
  <si>
    <t>（４）処分による収入金の内訳</t>
  </si>
  <si>
    <t>２　処分した取得財産等の名称は、取得財産等管理台帳の財産名を記載すること。</t>
  </si>
  <si>
    <t>企業における省エネ設備等導入支援事業補助金導入効果報告書</t>
    <phoneticPr fontId="2"/>
  </si>
  <si>
    <t>号で交付決定</t>
    <phoneticPr fontId="2"/>
  </si>
  <si>
    <t>を受けた企業における省エネ設備等導入支援事業補助金に係る事業について、企業における</t>
    <phoneticPr fontId="2"/>
  </si>
  <si>
    <t>下記のとおり報告します。</t>
    <phoneticPr fontId="2"/>
  </si>
  <si>
    <t>１　事業の概要</t>
  </si>
  <si>
    <t>事業を実施した事業所名</t>
  </si>
  <si>
    <t>福井県</t>
  </si>
  <si>
    <t>事業計画名</t>
  </si>
  <si>
    <t>２　導入した設備等によるエネルギー削減効果</t>
  </si>
  <si>
    <r>
      <t>導入前のエネルギー使用量（</t>
    </r>
    <r>
      <rPr>
        <sz val="11"/>
        <color theme="1"/>
        <rFont val="游明朝"/>
        <family val="1"/>
        <charset val="128"/>
      </rPr>
      <t>A</t>
    </r>
    <r>
      <rPr>
        <sz val="11"/>
        <color theme="1"/>
        <rFont val="ＭＳ 明朝"/>
        <family val="1"/>
        <charset val="128"/>
      </rPr>
      <t>）</t>
    </r>
  </si>
  <si>
    <t>（原油換算）</t>
    <phoneticPr fontId="2"/>
  </si>
  <si>
    <r>
      <rPr>
        <sz val="11"/>
        <color theme="1"/>
        <rFont val="游明朝"/>
        <family val="1"/>
        <charset val="128"/>
      </rPr>
      <t>kL/</t>
    </r>
    <r>
      <rPr>
        <sz val="11"/>
        <color theme="1"/>
        <rFont val="ＭＳ 明朝"/>
        <family val="1"/>
        <charset val="128"/>
      </rPr>
      <t>年</t>
    </r>
    <phoneticPr fontId="2"/>
  </si>
  <si>
    <r>
      <t>導入後のエネルギー使用量（</t>
    </r>
    <r>
      <rPr>
        <sz val="11"/>
        <color theme="1"/>
        <rFont val="游明朝"/>
        <family val="1"/>
        <charset val="128"/>
      </rPr>
      <t>B</t>
    </r>
    <r>
      <rPr>
        <sz val="11"/>
        <color theme="1"/>
        <rFont val="ＭＳ 明朝"/>
        <family val="1"/>
        <charset val="128"/>
      </rPr>
      <t>）</t>
    </r>
  </si>
  <si>
    <r>
      <t>エネルギー削減量（</t>
    </r>
    <r>
      <rPr>
        <sz val="11"/>
        <color theme="1"/>
        <rFont val="游明朝"/>
        <family val="1"/>
        <charset val="128"/>
      </rPr>
      <t>A</t>
    </r>
    <r>
      <rPr>
        <sz val="11"/>
        <color theme="1"/>
        <rFont val="ＭＳ 明朝"/>
        <family val="1"/>
        <charset val="128"/>
      </rPr>
      <t>－</t>
    </r>
    <r>
      <rPr>
        <sz val="11"/>
        <color theme="1"/>
        <rFont val="游明朝"/>
        <family val="1"/>
        <charset val="128"/>
      </rPr>
      <t>B</t>
    </r>
    <r>
      <rPr>
        <sz val="11"/>
        <color theme="1"/>
        <rFont val="ＭＳ 明朝"/>
        <family val="1"/>
        <charset val="128"/>
      </rPr>
      <t>）</t>
    </r>
  </si>
  <si>
    <r>
      <t>エネルギー削減率（</t>
    </r>
    <r>
      <rPr>
        <sz val="11"/>
        <color theme="1"/>
        <rFont val="游明朝"/>
        <family val="1"/>
        <charset val="128"/>
      </rPr>
      <t>A</t>
    </r>
    <r>
      <rPr>
        <sz val="11"/>
        <color theme="1"/>
        <rFont val="ＭＳ 明朝"/>
        <family val="1"/>
        <charset val="128"/>
      </rPr>
      <t>－</t>
    </r>
    <r>
      <rPr>
        <sz val="11"/>
        <color theme="1"/>
        <rFont val="游明朝"/>
        <family val="1"/>
        <charset val="128"/>
      </rPr>
      <t>B</t>
    </r>
    <r>
      <rPr>
        <sz val="11"/>
        <color theme="1"/>
        <rFont val="ＭＳ 明朝"/>
        <family val="1"/>
        <charset val="128"/>
      </rPr>
      <t>）</t>
    </r>
    <r>
      <rPr>
        <sz val="11"/>
        <color theme="1"/>
        <rFont val="游明朝"/>
        <family val="1"/>
        <charset val="128"/>
      </rPr>
      <t>/</t>
    </r>
    <r>
      <rPr>
        <sz val="11"/>
        <color theme="1"/>
        <rFont val="ＭＳ 明朝"/>
        <family val="1"/>
        <charset val="128"/>
      </rPr>
      <t>（</t>
    </r>
    <r>
      <rPr>
        <sz val="11"/>
        <color theme="1"/>
        <rFont val="游明朝"/>
        <family val="1"/>
        <charset val="128"/>
      </rPr>
      <t>A</t>
    </r>
    <r>
      <rPr>
        <sz val="11"/>
        <color theme="1"/>
        <rFont val="ＭＳ 明朝"/>
        <family val="1"/>
        <charset val="128"/>
      </rPr>
      <t>）</t>
    </r>
  </si>
  <si>
    <r>
      <rPr>
        <sz val="11"/>
        <color theme="1"/>
        <rFont val="游明朝"/>
        <family val="1"/>
        <charset val="128"/>
      </rPr>
      <t xml:space="preserve"> </t>
    </r>
    <r>
      <rPr>
        <sz val="11"/>
        <color theme="1"/>
        <rFont val="ＭＳ 明朝"/>
        <family val="1"/>
        <charset val="128"/>
      </rPr>
      <t>％</t>
    </r>
    <phoneticPr fontId="2"/>
  </si>
  <si>
    <r>
      <t>導入前の</t>
    </r>
    <r>
      <rPr>
        <sz val="11"/>
        <color theme="1"/>
        <rFont val="游明朝"/>
        <family val="1"/>
        <charset val="128"/>
      </rPr>
      <t>CO2</t>
    </r>
    <r>
      <rPr>
        <sz val="11"/>
        <color theme="1"/>
        <rFont val="ＭＳ 明朝"/>
        <family val="1"/>
        <charset val="128"/>
      </rPr>
      <t>排出量（</t>
    </r>
    <r>
      <rPr>
        <sz val="11"/>
        <color theme="1"/>
        <rFont val="游明朝"/>
        <family val="1"/>
        <charset val="128"/>
      </rPr>
      <t>C</t>
    </r>
    <r>
      <rPr>
        <sz val="11"/>
        <color theme="1"/>
        <rFont val="ＭＳ 明朝"/>
        <family val="1"/>
        <charset val="128"/>
      </rPr>
      <t>）</t>
    </r>
  </si>
  <si>
    <r>
      <rPr>
        <sz val="11"/>
        <color theme="1"/>
        <rFont val="游明朝"/>
        <family val="1"/>
        <charset val="128"/>
      </rPr>
      <t>t-CO2/</t>
    </r>
    <r>
      <rPr>
        <sz val="11"/>
        <color theme="1"/>
        <rFont val="ＭＳ 明朝"/>
        <family val="1"/>
        <charset val="128"/>
      </rPr>
      <t>年</t>
    </r>
    <phoneticPr fontId="2"/>
  </si>
  <si>
    <r>
      <t>導入後の</t>
    </r>
    <r>
      <rPr>
        <sz val="11"/>
        <color theme="1"/>
        <rFont val="游明朝"/>
        <family val="1"/>
        <charset val="128"/>
      </rPr>
      <t>CO2</t>
    </r>
    <r>
      <rPr>
        <sz val="11"/>
        <color theme="1"/>
        <rFont val="ＭＳ 明朝"/>
        <family val="1"/>
        <charset val="128"/>
      </rPr>
      <t>排出量（</t>
    </r>
    <r>
      <rPr>
        <sz val="11"/>
        <color theme="1"/>
        <rFont val="游明朝"/>
        <family val="1"/>
        <charset val="128"/>
      </rPr>
      <t>D</t>
    </r>
    <r>
      <rPr>
        <sz val="11"/>
        <color theme="1"/>
        <rFont val="ＭＳ 明朝"/>
        <family val="1"/>
        <charset val="128"/>
      </rPr>
      <t>）</t>
    </r>
  </si>
  <si>
    <r>
      <t>CO2</t>
    </r>
    <r>
      <rPr>
        <sz val="11"/>
        <color theme="1"/>
        <rFont val="ＭＳ 明朝"/>
        <family val="1"/>
        <charset val="128"/>
      </rPr>
      <t>削減量（</t>
    </r>
    <r>
      <rPr>
        <sz val="11"/>
        <color theme="1"/>
        <rFont val="游明朝"/>
        <family val="1"/>
        <charset val="128"/>
      </rPr>
      <t>C</t>
    </r>
    <r>
      <rPr>
        <sz val="11"/>
        <color theme="1"/>
        <rFont val="ＭＳ 明朝"/>
        <family val="1"/>
        <charset val="128"/>
      </rPr>
      <t>－</t>
    </r>
    <r>
      <rPr>
        <sz val="11"/>
        <color theme="1"/>
        <rFont val="游明朝"/>
        <family val="1"/>
        <charset val="128"/>
      </rPr>
      <t>D</t>
    </r>
    <r>
      <rPr>
        <sz val="11"/>
        <color theme="1"/>
        <rFont val="ＭＳ 明朝"/>
        <family val="1"/>
        <charset val="128"/>
      </rPr>
      <t>）</t>
    </r>
  </si>
  <si>
    <r>
      <t>CO2</t>
    </r>
    <r>
      <rPr>
        <sz val="11"/>
        <color theme="1"/>
        <rFont val="ＭＳ 明朝"/>
        <family val="1"/>
        <charset val="128"/>
      </rPr>
      <t>削減率（</t>
    </r>
    <r>
      <rPr>
        <sz val="11"/>
        <color theme="1"/>
        <rFont val="游明朝"/>
        <family val="1"/>
        <charset val="128"/>
      </rPr>
      <t>C</t>
    </r>
    <r>
      <rPr>
        <sz val="11"/>
        <color theme="1"/>
        <rFont val="ＭＳ 明朝"/>
        <family val="1"/>
        <charset val="128"/>
      </rPr>
      <t>－</t>
    </r>
    <r>
      <rPr>
        <sz val="11"/>
        <color theme="1"/>
        <rFont val="游明朝"/>
        <family val="1"/>
        <charset val="128"/>
      </rPr>
      <t>D</t>
    </r>
    <r>
      <rPr>
        <sz val="11"/>
        <color theme="1"/>
        <rFont val="ＭＳ 明朝"/>
        <family val="1"/>
        <charset val="128"/>
      </rPr>
      <t>）</t>
    </r>
    <r>
      <rPr>
        <sz val="11"/>
        <color theme="1"/>
        <rFont val="游明朝"/>
        <family val="1"/>
        <charset val="128"/>
      </rPr>
      <t>/</t>
    </r>
    <r>
      <rPr>
        <sz val="11"/>
        <color theme="1"/>
        <rFont val="ＭＳ 明朝"/>
        <family val="1"/>
        <charset val="128"/>
      </rPr>
      <t>（</t>
    </r>
    <r>
      <rPr>
        <sz val="11"/>
        <color theme="1"/>
        <rFont val="游明朝"/>
        <family val="1"/>
        <charset val="128"/>
      </rPr>
      <t>C</t>
    </r>
    <r>
      <rPr>
        <sz val="11"/>
        <color theme="1"/>
        <rFont val="ＭＳ 明朝"/>
        <family val="1"/>
        <charset val="128"/>
      </rPr>
      <t>）</t>
    </r>
  </si>
  <si>
    <t>※エネルギー管理表（福井県エネルギー課ホームページ「省エネ」参照）をもとに作成すること。</t>
    <phoneticPr fontId="2"/>
  </si>
  <si>
    <t>３　導入前に比べて導入後の方が、エネルギーまたはCO2が削減しなかった理由</t>
  </si>
  <si>
    <t>１　エネルギー管理表（福井県エネルギー課ホームページ参照）を添付すること。</t>
  </si>
  <si>
    <t>⑸　エネルギー使用量の原油換算・CO2排出量換算表</t>
  </si>
  <si>
    <t>⑺　導入等を予定する設備等の性能や消費電力等の根拠書類（製品仕様書、カタログ等）</t>
  </si>
  <si>
    <t>　　 調光制御機能を有するＬＥＤの場合は、「ＬＥＤ省エネ計算確認資料」を使用すること）</t>
    <rPh sb="3" eb="5">
      <t>チョウコウ</t>
    </rPh>
    <rPh sb="5" eb="7">
      <t>セイギョ</t>
    </rPh>
    <rPh sb="7" eb="9">
      <t>キノウ</t>
    </rPh>
    <rPh sb="10" eb="11">
      <t>ユウ</t>
    </rPh>
    <rPh sb="17" eb="19">
      <t>バアイ</t>
    </rPh>
    <rPh sb="36" eb="38">
      <t>シヨウ</t>
    </rPh>
    <phoneticPr fontId="2"/>
  </si>
  <si>
    <t>⑴　事業計画書（別紙１）</t>
    <phoneticPr fontId="2"/>
  </si>
  <si>
    <t>⑵　収支予算書（別紙２）</t>
    <phoneticPr fontId="2"/>
  </si>
  <si>
    <t>交付請求書（概算払、精算払）</t>
    <phoneticPr fontId="2"/>
  </si>
  <si>
    <t>金額（税込）(円)</t>
    <rPh sb="3" eb="5">
      <t>ゼイコ</t>
    </rPh>
    <rPh sb="7" eb="8">
      <t>エン</t>
    </rPh>
    <phoneticPr fontId="2"/>
  </si>
  <si>
    <t>補助事業に係る経理関係の証拠書類の写し</t>
    <phoneticPr fontId="2"/>
  </si>
  <si>
    <t>チェックリスト</t>
    <phoneticPr fontId="2"/>
  </si>
  <si>
    <t>全て○となること</t>
    <rPh sb="0" eb="1">
      <t>スベ</t>
    </rPh>
    <phoneticPr fontId="2"/>
  </si>
  <si>
    <t>↓</t>
    <phoneticPr fontId="2"/>
  </si>
  <si>
    <t>No.</t>
    <phoneticPr fontId="2"/>
  </si>
  <si>
    <t>証拠書類の写し</t>
    <rPh sb="0" eb="2">
      <t>ショウコ</t>
    </rPh>
    <rPh sb="2" eb="4">
      <t>ショルイ</t>
    </rPh>
    <rPh sb="5" eb="6">
      <t>ウツ</t>
    </rPh>
    <phoneticPr fontId="2"/>
  </si>
  <si>
    <t>チェック</t>
    <phoneticPr fontId="2"/>
  </si>
  <si>
    <t>複数業者からの見積書
・見積書は２社以上から徴収すること
・補助金の交付決定日以降に徴収していること</t>
    <rPh sb="12" eb="15">
      <t>ミツモリショ</t>
    </rPh>
    <rPh sb="17" eb="20">
      <t>シャイジョウ</t>
    </rPh>
    <rPh sb="22" eb="24">
      <t>チョウシュウ</t>
    </rPh>
    <rPh sb="30" eb="33">
      <t>ホジョキン</t>
    </rPh>
    <rPh sb="34" eb="38">
      <t>コウフケッテイ</t>
    </rPh>
    <rPh sb="38" eb="39">
      <t>ビ</t>
    </rPh>
    <rPh sb="39" eb="41">
      <t>イコウ</t>
    </rPh>
    <rPh sb="42" eb="44">
      <t>チョウシュウ</t>
    </rPh>
    <phoneticPr fontId="2"/>
  </si>
  <si>
    <t>契約書等
・契約書を締結しない場合、注文書の発行または請書の徴収すること
・契約書や請書には印紙が貼付されていること</t>
    <rPh sb="0" eb="3">
      <t>ケイヤクショ</t>
    </rPh>
    <rPh sb="3" eb="4">
      <t>トウ</t>
    </rPh>
    <rPh sb="22" eb="24">
      <t>ハッコウ</t>
    </rPh>
    <rPh sb="38" eb="41">
      <t>ケイヤクショ</t>
    </rPh>
    <rPh sb="42" eb="44">
      <t>ウケショ</t>
    </rPh>
    <rPh sb="46" eb="48">
      <t>インシ</t>
    </rPh>
    <rPh sb="49" eb="50">
      <t>ハ</t>
    </rPh>
    <rPh sb="50" eb="51">
      <t>ツ</t>
    </rPh>
    <phoneticPr fontId="2"/>
  </si>
  <si>
    <t>納品書または工事完了届等</t>
    <rPh sb="0" eb="3">
      <t>ノウヒンショ</t>
    </rPh>
    <rPh sb="6" eb="8">
      <t>コウジ</t>
    </rPh>
    <rPh sb="8" eb="10">
      <t>カンリョウ</t>
    </rPh>
    <rPh sb="10" eb="11">
      <t>トドケ</t>
    </rPh>
    <rPh sb="11" eb="12">
      <t>トウ</t>
    </rPh>
    <phoneticPr fontId="2"/>
  </si>
  <si>
    <t>請求書
・振込手数料を施工業者が負担する場合には、請求書に手数料を
　差し引いて振り込むことが記載されていること</t>
    <rPh sb="0" eb="3">
      <t>セイキュウショ</t>
    </rPh>
    <rPh sb="5" eb="7">
      <t>フリコミ</t>
    </rPh>
    <rPh sb="7" eb="10">
      <t>テスウリョウ</t>
    </rPh>
    <rPh sb="11" eb="15">
      <t>セコウギョウシャ</t>
    </rPh>
    <rPh sb="16" eb="18">
      <t>フタン</t>
    </rPh>
    <rPh sb="20" eb="22">
      <t>バアイ</t>
    </rPh>
    <rPh sb="25" eb="28">
      <t>セイキュウショ</t>
    </rPh>
    <rPh sb="29" eb="32">
      <t>テスウリョウ</t>
    </rPh>
    <rPh sb="35" eb="36">
      <t>サ</t>
    </rPh>
    <rPh sb="37" eb="38">
      <t>ヒ</t>
    </rPh>
    <rPh sb="40" eb="41">
      <t>フ</t>
    </rPh>
    <rPh sb="42" eb="43">
      <t>コ</t>
    </rPh>
    <rPh sb="47" eb="49">
      <t>キサイ</t>
    </rPh>
    <phoneticPr fontId="2"/>
  </si>
  <si>
    <t>保証書の有無</t>
    <rPh sb="0" eb="3">
      <t>ホショウショ</t>
    </rPh>
    <rPh sb="4" eb="6">
      <t>ウム</t>
    </rPh>
    <phoneticPr fontId="2"/>
  </si>
  <si>
    <t>２　財産名には、「ＬＥＤ（調光制御機能なし）」、「ＬＥＤ（調光制御機能付き）」、</t>
    <phoneticPr fontId="2"/>
  </si>
  <si>
    <t>３　規格には、メーカー、型番を記載すること。</t>
    <phoneticPr fontId="2"/>
  </si>
  <si>
    <t>４　取得年月日は、検収年月日を記載すること。</t>
    <phoneticPr fontId="2"/>
  </si>
  <si>
    <t>５　金額は、消費税を含む額を記載すること。</t>
    <phoneticPr fontId="2"/>
  </si>
  <si>
    <t>LED（調光制御機能なし）</t>
    <rPh sb="4" eb="8">
      <t>チョウコウセイギョ</t>
    </rPh>
    <rPh sb="8" eb="10">
      <t>キノウ</t>
    </rPh>
    <phoneticPr fontId="2"/>
  </si>
  <si>
    <t>LED（調光制御機能付き）</t>
    <rPh sb="4" eb="8">
      <t>チョウコウセイギョ</t>
    </rPh>
    <rPh sb="8" eb="10">
      <t>キノウ</t>
    </rPh>
    <rPh sb="10" eb="11">
      <t>ツ</t>
    </rPh>
    <phoneticPr fontId="2"/>
  </si>
  <si>
    <t>空調機器</t>
    <rPh sb="0" eb="4">
      <t>クウチョウキキ</t>
    </rPh>
    <phoneticPr fontId="2"/>
  </si>
  <si>
    <t>給湯機器</t>
    <rPh sb="0" eb="4">
      <t>キュウトウキキ</t>
    </rPh>
    <phoneticPr fontId="2"/>
  </si>
  <si>
    <t>その他（生産設備等）</t>
    <rPh sb="2" eb="3">
      <t>タ</t>
    </rPh>
    <rPh sb="4" eb="9">
      <t>セイサンセツビトウ</t>
    </rPh>
    <phoneticPr fontId="2"/>
  </si>
  <si>
    <t>当該補助金を活用したことが分かる表示（シール貼付等）の写真</t>
    <rPh sb="0" eb="2">
      <t>トウガイ</t>
    </rPh>
    <rPh sb="2" eb="5">
      <t>ホジョキン</t>
    </rPh>
    <rPh sb="6" eb="8">
      <t>カツヨウ</t>
    </rPh>
    <rPh sb="13" eb="14">
      <t>ワ</t>
    </rPh>
    <rPh sb="16" eb="18">
      <t>ヒョウジ</t>
    </rPh>
    <rPh sb="22" eb="24">
      <t>チョウフ</t>
    </rPh>
    <rPh sb="24" eb="25">
      <t>トウ</t>
    </rPh>
    <rPh sb="27" eb="29">
      <t>シャシン</t>
    </rPh>
    <phoneticPr fontId="2"/>
  </si>
  <si>
    <t>銀行等への振込依頼書および通帳の写し
・施工業者への支払い手続きが完了し、確実に支払い終えたことが
　確認できること</t>
    <rPh sb="20" eb="22">
      <t>セコウ</t>
    </rPh>
    <rPh sb="22" eb="24">
      <t>ギョウシャ</t>
    </rPh>
    <rPh sb="29" eb="31">
      <t>テツヅ</t>
    </rPh>
    <rPh sb="37" eb="39">
      <t>カクジツ</t>
    </rPh>
    <rPh sb="40" eb="42">
      <t>シハラ</t>
    </rPh>
    <rPh sb="43" eb="44">
      <t>オ</t>
    </rPh>
    <rPh sb="51" eb="53">
      <t>カクニン</t>
    </rPh>
    <phoneticPr fontId="2"/>
  </si>
  <si>
    <t>検収
・補助事業で購入した設備は検収日をもって取得日となるため、
　納品後速やかに設備の検収を行ない、納品書等に何月何日に
　誰が検収したかを明記（フルネーム）し、検収日を明確化すること</t>
    <rPh sb="0" eb="2">
      <t>ケンシュウ</t>
    </rPh>
    <rPh sb="9" eb="11">
      <t>コウニュウ</t>
    </rPh>
    <rPh sb="65" eb="67">
      <t>ケンシュウ</t>
    </rPh>
    <rPh sb="71" eb="73">
      <t>メイキ</t>
    </rPh>
    <rPh sb="82" eb="85">
      <t>ケンシュウビ</t>
    </rPh>
    <rPh sb="86" eb="89">
      <t>メイカクカ</t>
    </rPh>
    <phoneticPr fontId="2"/>
  </si>
  <si>
    <t>区分</t>
    <rPh sb="0" eb="2">
      <t>クブン</t>
    </rPh>
    <phoneticPr fontId="2"/>
  </si>
  <si>
    <t>３　内容には、更新した機器の型番を記入すること。</t>
    <phoneticPr fontId="2"/>
  </si>
  <si>
    <t>４　金額は消費税を含めた額を記入すること。</t>
    <phoneticPr fontId="2"/>
  </si>
  <si>
    <t>２　区分には、「ＬＥＤ（調光制御機能なし）」、「ＬＥＤ（調光制御機能付き）」、</t>
    <rPh sb="2" eb="4">
      <t>クブン</t>
    </rPh>
    <phoneticPr fontId="2"/>
  </si>
  <si>
    <t>abc-1234</t>
    <phoneticPr fontId="2"/>
  </si>
  <si>
    <t>def-1234</t>
    <phoneticPr fontId="2"/>
  </si>
  <si>
    <t>15台</t>
    <rPh sb="2" eb="3">
      <t>ダイ</t>
    </rPh>
    <phoneticPr fontId="2"/>
  </si>
  <si>
    <t>30台</t>
    <rPh sb="2" eb="3">
      <t>ダイ</t>
    </rPh>
    <phoneticPr fontId="2"/>
  </si>
  <si>
    <t>def-1234-B</t>
    <phoneticPr fontId="2"/>
  </si>
  <si>
    <t>xyz-1234-C</t>
    <phoneticPr fontId="2"/>
  </si>
  <si>
    <t>XXX-YYY</t>
    <phoneticPr fontId="2"/>
  </si>
  <si>
    <t>4台</t>
    <rPh sb="1" eb="2">
      <t>ダイ</t>
    </rPh>
    <phoneticPr fontId="2"/>
  </si>
  <si>
    <t>14台</t>
    <rPh sb="2" eb="3">
      <t>ダイ</t>
    </rPh>
    <phoneticPr fontId="2"/>
  </si>
  <si>
    <t>7台</t>
    <rPh sb="1" eb="2">
      <t>ダイ</t>
    </rPh>
    <phoneticPr fontId="2"/>
  </si>
  <si>
    <t>台</t>
    <rPh sb="0" eb="1">
      <t>ダイ</t>
    </rPh>
    <phoneticPr fontId="2"/>
  </si>
  <si>
    <t>福井県福井市中央３丁目△－△</t>
  </si>
  <si>
    <t>福井県福井市中央３丁目△－△</t>
    <phoneticPr fontId="2"/>
  </si>
  <si>
    <t>○</t>
  </si>
  <si>
    <t>××電機
abc-1234</t>
    <rPh sb="2" eb="4">
      <t>デンキ</t>
    </rPh>
    <phoneticPr fontId="2"/>
  </si>
  <si>
    <t>○○電機
def-1234</t>
    <rPh sb="2" eb="4">
      <t>デンキ</t>
    </rPh>
    <phoneticPr fontId="2"/>
  </si>
  <si>
    <t>○○電機
def-1234-B</t>
    <rPh sb="0" eb="4">
      <t>マルマルデンキ</t>
    </rPh>
    <phoneticPr fontId="2"/>
  </si>
  <si>
    <t>△△電機
xyz-1234-C</t>
    <rPh sb="2" eb="4">
      <t>デンキ</t>
    </rPh>
    <phoneticPr fontId="2"/>
  </si>
  <si>
    <t>△△電機
XXX-YYY</t>
    <rPh sb="2" eb="4">
      <t>デンキ</t>
    </rPh>
    <phoneticPr fontId="2"/>
  </si>
  <si>
    <t>１　財産名には、「ＬＥＤ（調光制御機能なし）」、「ＬＥＤ（調光制御機能付き）」、</t>
    <phoneticPr fontId="2"/>
  </si>
  <si>
    <t>２　規格には、メーカー、型番を記載すること。</t>
    <phoneticPr fontId="2"/>
  </si>
  <si>
    <t>３　取得年月日は、検収年月日を記載すること。</t>
    <phoneticPr fontId="2"/>
  </si>
  <si>
    <t>４　金額は、消費税を含む額を記載すること。</t>
    <phoneticPr fontId="2"/>
  </si>
  <si>
    <t>事業に要した経費</t>
    <phoneticPr fontId="2"/>
  </si>
  <si>
    <t>事業を実施した事業所名</t>
    <phoneticPr fontId="2"/>
  </si>
  <si>
    <t>事業に要した</t>
    <phoneticPr fontId="2"/>
  </si>
  <si>
    <t>ＣＯ２
削減率
（％）
(A-B)/A</t>
    <phoneticPr fontId="2"/>
  </si>
  <si>
    <t>４　導入効果（省ＣＯ２率）の算定</t>
    <phoneticPr fontId="2"/>
  </si>
  <si>
    <t>ＣＯ２削減率
（％）
(A-B)/A</t>
    <phoneticPr fontId="2"/>
  </si>
  <si>
    <t>１　エネルギー使用量のCO2排出量換算表により算出した値を記載すること。</t>
    <rPh sb="23" eb="25">
      <t>サンシュツ</t>
    </rPh>
    <rPh sb="27" eb="28">
      <t>アタイ</t>
    </rPh>
    <rPh sb="29" eb="31">
      <t>キサイ</t>
    </rPh>
    <phoneticPr fontId="2"/>
  </si>
  <si>
    <t>３　機器の総数が多い場合は、工場・事業所の平面図に機器の配置や数量を示したものを</t>
    <rPh sb="2" eb="4">
      <t>キキ</t>
    </rPh>
    <phoneticPr fontId="2"/>
  </si>
  <si>
    <t>　　添付することで、写真は更新する機器全てではなく代表的なものだけで可とする。</t>
    <rPh sb="34" eb="35">
      <t>カ</t>
    </rPh>
    <phoneticPr fontId="2"/>
  </si>
  <si>
    <t>福井県知事　　様</t>
    <rPh sb="7" eb="8">
      <t>サマ</t>
    </rPh>
    <phoneticPr fontId="2"/>
  </si>
  <si>
    <t>　　  福井県知事　様</t>
    <phoneticPr fontId="2"/>
  </si>
  <si>
    <t>企業における省エネ設備等導入支援事業補助金 交付申請書</t>
    <rPh sb="22" eb="26">
      <t>コウフシンセイ</t>
    </rPh>
    <phoneticPr fontId="2"/>
  </si>
  <si>
    <t>交付要領第７条関係（様式第１号）</t>
    <rPh sb="0" eb="4">
      <t>コウフヨウリョウ</t>
    </rPh>
    <rPh sb="4" eb="5">
      <t>ダイ</t>
    </rPh>
    <rPh sb="6" eb="7">
      <t>ジョウ</t>
    </rPh>
    <rPh sb="7" eb="9">
      <t>カンケイ</t>
    </rPh>
    <rPh sb="10" eb="12">
      <t>ヨウシキ</t>
    </rPh>
    <rPh sb="12" eb="13">
      <t>ダイ</t>
    </rPh>
    <rPh sb="14" eb="15">
      <t>ゴウ</t>
    </rPh>
    <phoneticPr fontId="2"/>
  </si>
  <si>
    <t>　企業における省エネ設備等導入支援事業について、補助金の交付を受けたいので、福井県補助金等交付規則第４条の規定により、関係書類を添えて、下記のとおり提出します。</t>
    <rPh sb="38" eb="41">
      <t>フクイケン</t>
    </rPh>
    <rPh sb="41" eb="45">
      <t>ホジョキントウ</t>
    </rPh>
    <rPh sb="45" eb="49">
      <t>コウフキソク</t>
    </rPh>
    <rPh sb="49" eb="50">
      <t>ダイ</t>
    </rPh>
    <rPh sb="51" eb="52">
      <t>ジョウ</t>
    </rPh>
    <rPh sb="53" eb="55">
      <t>キテイ</t>
    </rPh>
    <rPh sb="59" eb="63">
      <t>カンケイショルイ</t>
    </rPh>
    <rPh sb="64" eb="65">
      <t>ソ</t>
    </rPh>
    <rPh sb="68" eb="70">
      <t>カキ</t>
    </rPh>
    <rPh sb="74" eb="76">
      <t>テイシュツ</t>
    </rPh>
    <phoneticPr fontId="2"/>
  </si>
  <si>
    <t>　企業における省エネ設備等導入支援事業について、補助金の交付を受けたいので、福井県補助金等交付規則第４条の規定により、関係書類を添え、下記のとおり提出します。</t>
    <rPh sb="38" eb="41">
      <t>フクイケン</t>
    </rPh>
    <rPh sb="41" eb="44">
      <t>ホジョキン</t>
    </rPh>
    <rPh sb="44" eb="45">
      <t>トウ</t>
    </rPh>
    <rPh sb="45" eb="49">
      <t>コウフキソク</t>
    </rPh>
    <rPh sb="49" eb="50">
      <t>ダイ</t>
    </rPh>
    <rPh sb="51" eb="52">
      <t>ジョウ</t>
    </rPh>
    <phoneticPr fontId="2"/>
  </si>
  <si>
    <t>企業における省エネ設備等導入支援事業補助金 交付申請書</t>
    <rPh sb="22" eb="27">
      <t>コウフシンセイショ</t>
    </rPh>
    <phoneticPr fontId="2"/>
  </si>
  <si>
    <t>交付要領第１２条関係（様式第６号）</t>
    <rPh sb="2" eb="4">
      <t>ヨウリョウ</t>
    </rPh>
    <phoneticPr fontId="2"/>
  </si>
  <si>
    <t>完了実績報告書</t>
    <rPh sb="0" eb="2">
      <t>カンリョウ</t>
    </rPh>
    <phoneticPr fontId="2"/>
  </si>
  <si>
    <t>交付要領第１７条関係（様式第９号）</t>
    <phoneticPr fontId="2"/>
  </si>
  <si>
    <t>設備等導入支援事業補助金交付要領第１７条第１項の規定により承認を申請します。</t>
    <phoneticPr fontId="2"/>
  </si>
  <si>
    <t>１　交付要領第１６条関係（様式第８号）の写しを添付すること。</t>
    <phoneticPr fontId="2"/>
  </si>
  <si>
    <t>１　交付要領第１６条関係（様式第８号）の写しを添付すること。</t>
    <phoneticPr fontId="2"/>
  </si>
  <si>
    <t>　　  福井県知事　 様</t>
    <phoneticPr fontId="2"/>
  </si>
  <si>
    <t>記</t>
    <rPh sb="0" eb="1">
      <t>キ</t>
    </rPh>
    <phoneticPr fontId="2"/>
  </si>
  <si>
    <t>（別紙４）</t>
    <rPh sb="1" eb="3">
      <t>ベッシ</t>
    </rPh>
    <phoneticPr fontId="2"/>
  </si>
  <si>
    <t>誓約書</t>
    <rPh sb="0" eb="3">
      <t>セイヤクショ</t>
    </rPh>
    <phoneticPr fontId="2"/>
  </si>
  <si>
    <t>１．事業実施場所</t>
    <rPh sb="2" eb="8">
      <t>ジギョウジッシバショ</t>
    </rPh>
    <phoneticPr fontId="2"/>
  </si>
  <si>
    <t>（事業所名）</t>
    <rPh sb="1" eb="5">
      <t>ジギョウショメイ</t>
    </rPh>
    <phoneticPr fontId="2"/>
  </si>
  <si>
    <t>（所在地）</t>
    <rPh sb="1" eb="4">
      <t>ショザイチ</t>
    </rPh>
    <phoneticPr fontId="2"/>
  </si>
  <si>
    <t xml:space="preserve">〒   -    </t>
    <phoneticPr fontId="2"/>
  </si>
  <si>
    <t>２．所有者情報</t>
    <rPh sb="2" eb="5">
      <t>ショユウシャ</t>
    </rPh>
    <rPh sb="5" eb="7">
      <t>ジョウホウ</t>
    </rPh>
    <phoneticPr fontId="2"/>
  </si>
  <si>
    <t>（所有者名）</t>
    <rPh sb="1" eb="5">
      <t>ショユウシャメイ</t>
    </rPh>
    <phoneticPr fontId="2"/>
  </si>
  <si>
    <t>（代表者の役職）</t>
    <rPh sb="1" eb="4">
      <t>ダイヒョウシャ</t>
    </rPh>
    <rPh sb="5" eb="7">
      <t>ヤクショク</t>
    </rPh>
    <phoneticPr fontId="2"/>
  </si>
  <si>
    <t>（代表者の氏名）</t>
    <rPh sb="1" eb="4">
      <t>ダイヒョウシャ</t>
    </rPh>
    <rPh sb="5" eb="7">
      <t>シメイ</t>
    </rPh>
    <phoneticPr fontId="2"/>
  </si>
  <si>
    <t>福井ケン商事株式会社　第一工場</t>
    <rPh sb="0" eb="2">
      <t>フクイ</t>
    </rPh>
    <rPh sb="4" eb="6">
      <t>ショウジ</t>
    </rPh>
    <rPh sb="6" eb="10">
      <t>カブシキガイシャ</t>
    </rPh>
    <rPh sb="11" eb="13">
      <t>ダイイチ</t>
    </rPh>
    <phoneticPr fontId="2"/>
  </si>
  <si>
    <t>福井ケン商事株式会社　第一工場</t>
    <phoneticPr fontId="2"/>
  </si>
  <si>
    <t xml:space="preserve">〒 ０００ -００００    </t>
    <phoneticPr fontId="2"/>
  </si>
  <si>
    <t>福井県福井市中央３丁目△－△</t>
    <phoneticPr fontId="2"/>
  </si>
  <si>
    <t>福井県福井市大手３丁目○－○</t>
    <phoneticPr fontId="2"/>
  </si>
  <si>
    <t>代表取締役社長</t>
    <phoneticPr fontId="2"/>
  </si>
  <si>
    <t>福井　県太郎</t>
    <phoneticPr fontId="2"/>
  </si>
  <si>
    <t>ける省エネ設備等導入支援事業補助金交付要領第１７条第２項の規定により報告します。</t>
    <phoneticPr fontId="2"/>
  </si>
  <si>
    <t>省エネ設備等導入支援事業補助金交付要領第１９条の規定により、関係書類を添え、</t>
    <phoneticPr fontId="2"/>
  </si>
  <si>
    <t>⑷　誓約書（別紙４）</t>
    <rPh sb="2" eb="5">
      <t>セイヤクショ</t>
    </rPh>
    <rPh sb="6" eb="8">
      <t>ベッシ</t>
    </rPh>
    <phoneticPr fontId="2"/>
  </si>
  <si>
    <t>⑸　地方消費税に滞納がないことを証明事項とする納税証明書</t>
    <phoneticPr fontId="2"/>
  </si>
  <si>
    <t>⑹　エネルギー使用量の原油換算・CO2排出量換算表</t>
    <phoneticPr fontId="2"/>
  </si>
  <si>
    <t>⑺　既存設備および導入設備等の年間エネルギー使用量の算出資料（ただし、ＬＥＤまたは</t>
    <rPh sb="2" eb="4">
      <t>キゾン</t>
    </rPh>
    <rPh sb="4" eb="6">
      <t>セツビ</t>
    </rPh>
    <rPh sb="9" eb="11">
      <t>ドウニュウ</t>
    </rPh>
    <rPh sb="11" eb="13">
      <t>セツビ</t>
    </rPh>
    <rPh sb="13" eb="14">
      <t>トウ</t>
    </rPh>
    <rPh sb="15" eb="17">
      <t>ネンカン</t>
    </rPh>
    <rPh sb="26" eb="28">
      <t>サンシュツ</t>
    </rPh>
    <rPh sb="28" eb="30">
      <t>シリョウ</t>
    </rPh>
    <phoneticPr fontId="2"/>
  </si>
  <si>
    <t>⑻　導入等を予定する設備等の性能や消費電力等の根拠書類（製品仕様書、カタログ等）</t>
    <phoneticPr fontId="2"/>
  </si>
  <si>
    <t>⑼　導入等を予定する設備等の積算金額の根拠書類（参考見積書、価格表等）</t>
    <rPh sb="24" eb="26">
      <t>サンコウ</t>
    </rPh>
    <phoneticPr fontId="2"/>
  </si>
  <si>
    <t>⑽　直近の財務諸表等の写し</t>
    <rPh sb="11" eb="12">
      <t>ウツ</t>
    </rPh>
    <phoneticPr fontId="2"/>
  </si>
  <si>
    <t>⑾　ふくい女性活躍推進企業の登録通知書の写し</t>
    <rPh sb="20" eb="21">
      <t>ウツ</t>
    </rPh>
    <phoneticPr fontId="2"/>
  </si>
  <si>
    <t>⑷　取得財産等管理台帳（交付要領第１６条関係（様式第８号））</t>
    <phoneticPr fontId="2"/>
  </si>
  <si>
    <t>の通知があった補助金を交付されるよう企業における省エネ設備等導入支援事業補助金交付要領</t>
    <rPh sb="1" eb="3">
      <t>ツウチ</t>
    </rPh>
    <rPh sb="7" eb="10">
      <t>ホジョキン</t>
    </rPh>
    <rPh sb="18" eb="20">
      <t>キギョウ</t>
    </rPh>
    <phoneticPr fontId="2"/>
  </si>
  <si>
    <t>第１５条の規定により請求します。</t>
    <phoneticPr fontId="2"/>
  </si>
  <si>
    <t>　企業における省エネ設備等導入支援事業の申請に際し、本事業を実施する事業所は、当社が所有権を有する建物であることを誓約します。</t>
    <rPh sb="20" eb="22">
      <t>シンセイ</t>
    </rPh>
    <rPh sb="23" eb="24">
      <t>サイ</t>
    </rPh>
    <rPh sb="26" eb="29">
      <t>ホンジギョウ</t>
    </rPh>
    <rPh sb="30" eb="32">
      <t>ジッシ</t>
    </rPh>
    <rPh sb="34" eb="37">
      <t>ジギョウショ</t>
    </rPh>
    <rPh sb="39" eb="41">
      <t>トウシャ</t>
    </rPh>
    <rPh sb="42" eb="45">
      <t>ショユウケン</t>
    </rPh>
    <rPh sb="46" eb="47">
      <t>ユウ</t>
    </rPh>
    <rPh sb="49" eb="51">
      <t>タテモノ</t>
    </rPh>
    <rPh sb="57" eb="59">
      <t>セイヤク</t>
    </rPh>
    <phoneticPr fontId="2"/>
  </si>
  <si>
    <t>のいずれかを記載すること。</t>
  </si>
  <si>
    <t>のいずれかを記載すること。</t>
    <rPh sb="6" eb="8">
      <t>キサイ</t>
    </rPh>
    <phoneticPr fontId="2"/>
  </si>
  <si>
    <t>　　のいずれかを記載すること。</t>
    <rPh sb="8" eb="10">
      <t>キサイ</t>
    </rPh>
    <phoneticPr fontId="2"/>
  </si>
  <si>
    <t>冷凍冷蔵設備</t>
    <rPh sb="0" eb="6">
      <t>レイトウレイゾウセツビ</t>
    </rPh>
    <phoneticPr fontId="2"/>
  </si>
  <si>
    <t>　　のいずれかを記載すること。</t>
    <phoneticPr fontId="2"/>
  </si>
  <si>
    <t>　　「空調機器」、「給湯機器」、「冷凍冷蔵設備」、「その他（生産設備等）」</t>
    <rPh sb="3" eb="5">
      <t>クウチョウ</t>
    </rPh>
    <rPh sb="5" eb="7">
      <t>キキ</t>
    </rPh>
    <rPh sb="17" eb="21">
      <t>レイトウレイゾウ</t>
    </rPh>
    <rPh sb="21" eb="23">
      <t>セツビ</t>
    </rPh>
    <phoneticPr fontId="2"/>
  </si>
  <si>
    <t>　　「空調機器」、「給湯機器」、「冷凍冷蔵設備」、「その他（生産設備等）」</t>
    <rPh sb="17" eb="21">
      <t>レイトウレイゾウ</t>
    </rPh>
    <rPh sb="21" eb="23">
      <t>セツビ</t>
    </rPh>
    <phoneticPr fontId="2"/>
  </si>
  <si>
    <t>　　「空調機器」、「給湯機器」、「冷凍冷蔵設備」、「その他（生産設備等）」</t>
    <rPh sb="17" eb="23">
      <t>レイトウレイゾウセツビ</t>
    </rPh>
    <phoneticPr fontId="2"/>
  </si>
  <si>
    <t>　　「空調機器」、「給湯機器」、「冷凍冷蔵設備」、「その他（生産設備等）」</t>
    <rPh sb="3" eb="5">
      <t>クウチョウ</t>
    </rPh>
    <rPh sb="5" eb="7">
      <t>キキ</t>
    </rPh>
    <rPh sb="17" eb="23">
      <t>レイトウレイゾウセツビ</t>
    </rPh>
    <phoneticPr fontId="2"/>
  </si>
  <si>
    <t>半期における遂行状況について、福井県補助金等交付</t>
    <phoneticPr fontId="2"/>
  </si>
  <si>
    <t>⑿　債権債務者登録申請書</t>
    <rPh sb="2" eb="7">
      <t>サイケンサイムシャ</t>
    </rPh>
    <rPh sb="7" eb="12">
      <t>トウロクシンセイショ</t>
    </rPh>
    <phoneticPr fontId="2"/>
  </si>
  <si>
    <t>（１）○○電機
（２）AAA-BBB
（３）1台</t>
    <phoneticPr fontId="2"/>
  </si>
  <si>
    <t>（１）△△電機
（２）XXX-YYY
（３）1台</t>
    <phoneticPr fontId="2"/>
  </si>
  <si>
    <t>交付要領第９条関係（様式第２号）</t>
    <rPh sb="2" eb="4">
      <t>ヨウリョウ</t>
    </rPh>
    <phoneticPr fontId="2"/>
  </si>
  <si>
    <t>交付要領第９条関係（様式第３号）</t>
    <phoneticPr fontId="2"/>
  </si>
  <si>
    <t>交付要領第１１条関係（様式第４号）</t>
    <rPh sb="2" eb="4">
      <t>ヨウリョウ</t>
    </rPh>
    <phoneticPr fontId="2"/>
  </si>
  <si>
    <t>交付要領第１２条関係（様式第５号）</t>
    <rPh sb="2" eb="4">
      <t>ヨウリョウ</t>
    </rPh>
    <phoneticPr fontId="2"/>
  </si>
  <si>
    <t>交付要領第１５条関係（様式第６号）</t>
    <rPh sb="2" eb="4">
      <t>ヨウリョウ</t>
    </rPh>
    <phoneticPr fontId="2"/>
  </si>
  <si>
    <t>交付要領第１７条関係（様式第８号）</t>
    <phoneticPr fontId="2"/>
  </si>
  <si>
    <t>交付要領第１６条関係（様式第７号）</t>
    <phoneticPr fontId="2"/>
  </si>
  <si>
    <t>交付要領第１９条関係（様式第１０号）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</si>
</sst>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_ "/>
    <numFmt numFmtId="178" formatCode="#,##0_);[Red]\(#,##0\)"/>
    <numFmt numFmtId="179" formatCode="0.0%"/>
    <numFmt numFmtId="180" formatCode="[$-411]ge\.m\.d;@"/>
    <numFmt numFmtId="181" formatCode="0.0"/>
  </numFmts>
  <fonts count="2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FF0000"/>
      <name val="ＭＳ 明朝"/>
      <family val="1"/>
      <charset val="128"/>
    </font>
    <font>
      <sz val="9"/>
      <color theme="1"/>
      <name val="ＭＳ 明朝"/>
      <family val="1"/>
      <charset val="128"/>
    </font>
    <font>
      <sz val="14"/>
      <color theme="1"/>
      <name val="ＭＳ 明朝"/>
      <family val="1"/>
      <charset val="128"/>
    </font>
    <font>
      <sz val="8"/>
      <name val="ＭＳ 明朝"/>
      <family val="1"/>
      <charset val="128"/>
    </font>
    <font>
      <sz val="8"/>
      <color theme="1"/>
      <name val="ＭＳ 明朝"/>
      <family val="1"/>
      <charset val="128"/>
    </font>
    <font>
      <sz val="11"/>
      <color rgb="FFFF0000"/>
      <name val="游ゴシック"/>
      <family val="2"/>
      <charset val="128"/>
      <scheme val="minor"/>
    </font>
    <font>
      <sz val="12"/>
      <color theme="1"/>
      <name val="ＭＳ 明朝"/>
      <family val="1"/>
      <charset val="128"/>
    </font>
    <font>
      <sz val="9"/>
      <color indexed="81"/>
      <name val="MS P ゴシック"/>
      <family val="3"/>
      <charset val="128"/>
    </font>
    <font>
      <b/>
      <sz val="9"/>
      <color indexed="10"/>
      <name val="MS P ゴシック"/>
      <family val="3"/>
      <charset val="128"/>
    </font>
    <font>
      <u/>
      <sz val="11"/>
      <color theme="10"/>
      <name val="游ゴシック"/>
      <family val="2"/>
      <charset val="128"/>
      <scheme val="minor"/>
    </font>
    <font>
      <b/>
      <sz val="11"/>
      <color theme="1"/>
      <name val="BIZ UDゴシック"/>
      <family val="3"/>
      <charset val="128"/>
    </font>
    <font>
      <b/>
      <sz val="11"/>
      <color rgb="FFFF0000"/>
      <name val="BIZ UDゴシック"/>
      <family val="3"/>
      <charset val="128"/>
    </font>
    <font>
      <b/>
      <sz val="14"/>
      <color rgb="FFFF0000"/>
      <name val="BIZ UDゴシック"/>
      <family val="3"/>
      <charset val="128"/>
    </font>
    <font>
      <sz val="11"/>
      <name val="ＭＳ 明朝"/>
      <family val="1"/>
      <charset val="128"/>
    </font>
    <font>
      <sz val="10"/>
      <color theme="1"/>
      <name val="ＭＳ 明朝"/>
      <family val="1"/>
      <charset val="128"/>
    </font>
    <font>
      <sz val="11"/>
      <color theme="1"/>
      <name val="游明朝"/>
      <family val="1"/>
      <charset val="128"/>
    </font>
    <font>
      <b/>
      <sz val="11"/>
      <color rgb="FFFF0000"/>
      <name val="ＭＳ 明朝"/>
      <family val="1"/>
      <charset val="128"/>
    </font>
    <font>
      <sz val="10.5"/>
      <color theme="1"/>
      <name val="ＭＳ 明朝"/>
      <family val="1"/>
      <charset val="128"/>
    </font>
    <font>
      <b/>
      <sz val="11"/>
      <color theme="1"/>
      <name val="ＭＳ 明朝"/>
      <family val="1"/>
      <charset val="128"/>
    </font>
    <font>
      <sz val="11"/>
      <color theme="1"/>
      <name val="ＭＳ 明朝"/>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825">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wrapText="1"/>
    </xf>
    <xf numFmtId="0" fontId="0" fillId="0" borderId="0" xfId="0" applyAlignment="1">
      <alignment vertical="center"/>
    </xf>
    <xf numFmtId="0" fontId="9" fillId="0" borderId="0" xfId="0" applyFont="1" applyAlignment="1">
      <alignment vertical="center"/>
    </xf>
    <xf numFmtId="177" fontId="9" fillId="0" borderId="0" xfId="0" applyNumberFormat="1" applyFont="1" applyAlignment="1">
      <alignment vertical="center"/>
    </xf>
    <xf numFmtId="0" fontId="4" fillId="0" borderId="0" xfId="0" applyFont="1" applyAlignment="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horizontal="justify" vertical="center"/>
    </xf>
    <xf numFmtId="0" fontId="3" fillId="0" borderId="0" xfId="0" applyFont="1" applyAlignment="1" applyProtection="1">
      <alignment vertical="center" wrapText="1"/>
    </xf>
    <xf numFmtId="0" fontId="3" fillId="0" borderId="0" xfId="0" applyFont="1" applyAlignment="1" applyProtection="1">
      <alignment horizontal="center" vertical="center"/>
    </xf>
    <xf numFmtId="0" fontId="3" fillId="0" borderId="3"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2" xfId="0" applyFont="1" applyBorder="1" applyAlignment="1" applyProtection="1">
      <alignment horizontal="right" vertical="center" wrapText="1"/>
    </xf>
    <xf numFmtId="0" fontId="3" fillId="0" borderId="14" xfId="0" applyFont="1" applyBorder="1" applyAlignment="1" applyProtection="1">
      <alignment vertical="center" wrapText="1"/>
    </xf>
    <xf numFmtId="0" fontId="6" fillId="0" borderId="0" xfId="0" applyFont="1" applyAlignment="1" applyProtection="1">
      <alignment horizontal="center" vertical="center"/>
    </xf>
    <xf numFmtId="0" fontId="6" fillId="0" borderId="0" xfId="0" applyFont="1" applyAlignment="1" applyProtection="1">
      <alignment vertical="center"/>
    </xf>
    <xf numFmtId="0" fontId="0" fillId="0" borderId="0" xfId="0" applyFont="1" applyAlignment="1" applyProtection="1">
      <alignment vertical="center"/>
    </xf>
    <xf numFmtId="0" fontId="6" fillId="0" borderId="0" xfId="0" applyFont="1" applyAlignment="1" applyProtection="1">
      <alignment horizontal="left" vertical="center"/>
    </xf>
    <xf numFmtId="0" fontId="6" fillId="0" borderId="0" xfId="0" applyFont="1" applyAlignment="1" applyProtection="1">
      <alignment horizontal="justify" vertical="center"/>
    </xf>
    <xf numFmtId="0" fontId="6" fillId="0" borderId="0" xfId="0" applyFont="1" applyAlignment="1" applyProtection="1">
      <alignment vertical="center" wrapText="1"/>
    </xf>
    <xf numFmtId="0" fontId="8" fillId="0" borderId="0" xfId="0" applyFont="1" applyAlignment="1" applyProtection="1">
      <alignment vertical="center"/>
    </xf>
    <xf numFmtId="0" fontId="3" fillId="0" borderId="1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12" xfId="0" applyFont="1" applyBorder="1" applyAlignment="1" applyProtection="1">
      <alignment horizontal="justify" vertical="center" wrapText="1"/>
    </xf>
    <xf numFmtId="0" fontId="3" fillId="0" borderId="13" xfId="0" applyFont="1" applyBorder="1" applyAlignment="1" applyProtection="1">
      <alignment horizontal="justify" vertical="center" wrapText="1"/>
    </xf>
    <xf numFmtId="0" fontId="3" fillId="0" borderId="13" xfId="0" applyFont="1" applyBorder="1" applyAlignment="1" applyProtection="1">
      <alignment vertical="center"/>
    </xf>
    <xf numFmtId="0" fontId="3" fillId="0" borderId="14" xfId="0" applyFont="1" applyBorder="1" applyAlignment="1" applyProtection="1">
      <alignment vertical="center"/>
    </xf>
    <xf numFmtId="0" fontId="3" fillId="0" borderId="0" xfId="0" applyFont="1">
      <alignment vertical="center"/>
    </xf>
    <xf numFmtId="0" fontId="14" fillId="0" borderId="0" xfId="0" applyFont="1">
      <alignment vertical="center"/>
    </xf>
    <xf numFmtId="0" fontId="3" fillId="0" borderId="0" xfId="0" applyFont="1" applyAlignment="1">
      <alignment horizontal="right" vertical="center"/>
    </xf>
    <xf numFmtId="0" fontId="9"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justify" vertical="center"/>
    </xf>
    <xf numFmtId="0" fontId="3" fillId="0" borderId="0" xfId="0" applyFont="1" applyAlignment="1">
      <alignment vertical="center" wrapText="1"/>
    </xf>
    <xf numFmtId="177" fontId="9" fillId="0" borderId="0" xfId="0" applyNumberFormat="1" applyFont="1">
      <alignment vertical="center"/>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xf>
    <xf numFmtId="0" fontId="4" fillId="0" borderId="0" xfId="0" applyFont="1">
      <alignment vertical="center"/>
    </xf>
    <xf numFmtId="0" fontId="3" fillId="0" borderId="12" xfId="0" applyFont="1" applyBorder="1" applyAlignment="1">
      <alignment horizontal="right" vertical="center" wrapText="1"/>
    </xf>
    <xf numFmtId="0" fontId="3" fillId="0" borderId="14" xfId="0" applyFont="1" applyBorder="1" applyAlignment="1">
      <alignment vertical="center" wrapTex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justify" vertical="center"/>
    </xf>
    <xf numFmtId="0" fontId="6" fillId="0" borderId="0" xfId="0" applyFont="1" applyAlignment="1">
      <alignment vertical="center" wrapText="1"/>
    </xf>
    <xf numFmtId="0" fontId="8" fillId="0" borderId="0" xfId="0" applyFont="1">
      <alignmen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wrapText="1"/>
    </xf>
    <xf numFmtId="0" fontId="4" fillId="0" borderId="0" xfId="0" applyFont="1" applyAlignment="1">
      <alignment horizontal="center" vertical="center"/>
    </xf>
    <xf numFmtId="0" fontId="3" fillId="2" borderId="0" xfId="0" applyFont="1" applyFill="1" applyAlignment="1">
      <alignment vertical="top"/>
    </xf>
    <xf numFmtId="0" fontId="17" fillId="0" borderId="0" xfId="0" applyFont="1" applyAlignment="1">
      <alignment horizontal="left" vertical="center"/>
    </xf>
    <xf numFmtId="0" fontId="17" fillId="0" borderId="0" xfId="0" applyFont="1">
      <alignment vertical="center"/>
    </xf>
    <xf numFmtId="0" fontId="4" fillId="2" borderId="0" xfId="0" applyFont="1" applyFill="1" applyAlignment="1">
      <alignment horizontal="center" vertical="center"/>
    </xf>
    <xf numFmtId="0" fontId="4" fillId="2" borderId="0" xfId="0" applyFont="1" applyFill="1">
      <alignment vertical="center"/>
    </xf>
    <xf numFmtId="0" fontId="17" fillId="2" borderId="51" xfId="0" applyFont="1" applyFill="1" applyBorder="1" applyAlignment="1">
      <alignment horizontal="center" vertical="center"/>
    </xf>
    <xf numFmtId="0" fontId="5" fillId="0" borderId="7" xfId="0" applyFont="1" applyBorder="1">
      <alignment vertical="center"/>
    </xf>
    <xf numFmtId="0" fontId="5" fillId="0" borderId="9" xfId="0" applyFont="1" applyBorder="1">
      <alignment vertical="center"/>
    </xf>
    <xf numFmtId="0" fontId="5" fillId="0" borderId="36" xfId="0" applyFont="1" applyBorder="1">
      <alignment vertical="center"/>
    </xf>
    <xf numFmtId="0" fontId="5" fillId="0" borderId="36" xfId="0" applyFont="1" applyBorder="1" applyAlignment="1">
      <alignment horizontal="center" vertical="center"/>
    </xf>
    <xf numFmtId="0" fontId="0" fillId="0" borderId="10" xfId="0" applyBorder="1">
      <alignment vertical="center"/>
    </xf>
    <xf numFmtId="0" fontId="0" fillId="0" borderId="11" xfId="0" applyBorder="1">
      <alignment vertical="center"/>
    </xf>
    <xf numFmtId="0" fontId="5" fillId="0" borderId="52" xfId="0" applyFont="1" applyBorder="1">
      <alignment vertical="center"/>
    </xf>
    <xf numFmtId="0" fontId="5" fillId="0" borderId="52" xfId="0" applyFont="1" applyBorder="1" applyAlignment="1">
      <alignment horizontal="center" vertical="center"/>
    </xf>
    <xf numFmtId="0" fontId="0" fillId="0" borderId="52" xfId="0" applyBorder="1">
      <alignment vertical="center"/>
    </xf>
    <xf numFmtId="0" fontId="3" fillId="2" borderId="1" xfId="0" applyFont="1" applyFill="1" applyBorder="1" applyAlignment="1">
      <alignment horizontal="justify"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right" vertical="center"/>
    </xf>
    <xf numFmtId="0" fontId="18" fillId="0" borderId="0" xfId="0" applyFont="1" applyAlignment="1">
      <alignment horizontal="left" vertical="center"/>
    </xf>
    <xf numFmtId="0" fontId="18"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2" borderId="0" xfId="0" applyFont="1" applyFill="1">
      <alignment vertical="center"/>
    </xf>
    <xf numFmtId="38" fontId="3" fillId="2" borderId="0" xfId="1" applyFont="1" applyFill="1" applyAlignment="1">
      <alignment vertical="center"/>
    </xf>
    <xf numFmtId="0" fontId="3" fillId="0" borderId="2" xfId="0" applyFont="1" applyBorder="1">
      <alignment vertical="center"/>
    </xf>
    <xf numFmtId="0" fontId="3" fillId="0" borderId="48" xfId="0" applyFont="1" applyBorder="1">
      <alignment vertical="center"/>
    </xf>
    <xf numFmtId="0" fontId="3" fillId="0" borderId="3" xfId="0" applyFont="1" applyBorder="1">
      <alignment vertical="center"/>
    </xf>
    <xf numFmtId="0" fontId="3" fillId="0" borderId="0" xfId="0" applyFont="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176" fontId="0" fillId="0" borderId="0" xfId="0" applyNumberFormat="1" applyAlignment="1">
      <alignment vertical="center"/>
    </xf>
    <xf numFmtId="0" fontId="0" fillId="0" borderId="0" xfId="0"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xf>
    <xf numFmtId="0" fontId="3" fillId="2" borderId="1" xfId="0" applyFont="1" applyFill="1" applyBorder="1">
      <alignment vertical="center"/>
    </xf>
    <xf numFmtId="0" fontId="3" fillId="2" borderId="36" xfId="0" applyFont="1" applyFill="1" applyBorder="1">
      <alignment vertical="center"/>
    </xf>
    <xf numFmtId="0" fontId="3" fillId="2" borderId="56" xfId="0" applyFont="1" applyFill="1" applyBorder="1">
      <alignment vertical="center"/>
    </xf>
    <xf numFmtId="0" fontId="3" fillId="2" borderId="4" xfId="0" applyFont="1" applyFill="1" applyBorder="1">
      <alignment vertical="center"/>
    </xf>
    <xf numFmtId="0" fontId="3" fillId="2" borderId="64" xfId="0" applyFont="1" applyFill="1" applyBorder="1">
      <alignment vertical="center"/>
    </xf>
    <xf numFmtId="0" fontId="0" fillId="0" borderId="0" xfId="0" applyBorder="1">
      <alignment vertical="center"/>
    </xf>
    <xf numFmtId="0" fontId="20" fillId="0" borderId="0" xfId="0" applyFont="1" applyAlignment="1">
      <alignment horizontal="center" vertical="center"/>
    </xf>
    <xf numFmtId="0" fontId="3" fillId="0" borderId="0" xfId="0" applyFont="1" applyFill="1">
      <alignment vertical="center"/>
    </xf>
    <xf numFmtId="0" fontId="17" fillId="0" borderId="0" xfId="0" applyFont="1" applyFill="1" applyAlignment="1">
      <alignment horizontal="left" vertical="center"/>
    </xf>
    <xf numFmtId="0" fontId="17" fillId="0" borderId="0" xfId="0" applyFont="1" applyFill="1">
      <alignment vertical="center"/>
    </xf>
    <xf numFmtId="0" fontId="4" fillId="0" borderId="0" xfId="0" applyFont="1" applyFill="1">
      <alignment vertical="center"/>
    </xf>
    <xf numFmtId="0" fontId="3" fillId="0" borderId="3" xfId="0" applyFont="1" applyFill="1" applyBorder="1" applyAlignment="1">
      <alignment horizontal="left" vertical="center" wrapText="1"/>
    </xf>
    <xf numFmtId="0" fontId="3" fillId="2" borderId="1" xfId="0" applyFont="1" applyFill="1" applyBorder="1" applyAlignment="1">
      <alignment horizontal="center" vertical="center"/>
    </xf>
    <xf numFmtId="0" fontId="15" fillId="0" borderId="1" xfId="0" applyFont="1" applyFill="1" applyBorder="1">
      <alignment vertical="center"/>
    </xf>
    <xf numFmtId="0" fontId="15" fillId="0" borderId="0" xfId="0" applyFont="1" applyFill="1">
      <alignment vertical="center"/>
    </xf>
    <xf numFmtId="0" fontId="15" fillId="0" borderId="1" xfId="0" applyFont="1" applyFill="1" applyBorder="1" applyAlignment="1">
      <alignment horizontal="center" vertical="center"/>
    </xf>
    <xf numFmtId="0" fontId="15" fillId="0" borderId="64" xfId="0" applyFont="1" applyFill="1" applyBorder="1">
      <alignment vertical="center"/>
    </xf>
    <xf numFmtId="0" fontId="15" fillId="0" borderId="36" xfId="0" applyFont="1" applyFill="1" applyBorder="1">
      <alignment vertical="center"/>
    </xf>
    <xf numFmtId="0" fontId="15" fillId="0" borderId="56" xfId="0" applyFont="1" applyFill="1" applyBorder="1">
      <alignment vertical="center"/>
    </xf>
    <xf numFmtId="0" fontId="15" fillId="0" borderId="52" xfId="0" applyFont="1" applyFill="1" applyBorder="1">
      <alignment vertical="center"/>
    </xf>
    <xf numFmtId="0" fontId="15" fillId="0" borderId="68" xfId="0" applyFont="1" applyFill="1" applyBorder="1">
      <alignment vertical="center"/>
    </xf>
    <xf numFmtId="0" fontId="15" fillId="0" borderId="4" xfId="0" applyFont="1" applyFill="1" applyBorder="1">
      <alignment vertical="center"/>
    </xf>
    <xf numFmtId="0" fontId="3" fillId="0" borderId="0" xfId="0"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0" xfId="0" applyFont="1" applyFill="1" applyBorder="1" applyAlignment="1" applyProtection="1">
      <alignment horizontal="center" vertical="center" shrinkToFit="1"/>
    </xf>
    <xf numFmtId="0" fontId="3" fillId="0" borderId="10" xfId="0" applyFont="1" applyBorder="1" applyAlignment="1">
      <alignment vertical="center" wrapText="1"/>
    </xf>
    <xf numFmtId="0" fontId="3" fillId="0" borderId="0" xfId="0" applyFont="1" applyBorder="1" applyAlignment="1">
      <alignment vertical="center" wrapText="1"/>
    </xf>
    <xf numFmtId="2" fontId="15" fillId="0" borderId="10" xfId="0" applyNumberFormat="1" applyFont="1" applyBorder="1" applyAlignment="1">
      <alignment vertical="center" shrinkToFit="1"/>
    </xf>
    <xf numFmtId="0" fontId="3" fillId="0" borderId="0" xfId="0" applyFont="1" applyAlignment="1" applyProtection="1">
      <alignment vertical="center"/>
    </xf>
    <xf numFmtId="0" fontId="17" fillId="0" borderId="0" xfId="0" applyFont="1" applyAlignment="1" applyProtection="1">
      <alignment horizontal="left" vertical="center"/>
    </xf>
    <xf numFmtId="0" fontId="3"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left" vertical="center" inden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17" fillId="0" borderId="0" xfId="0" applyFont="1" applyAlignment="1">
      <alignment horizontal="left" vertical="center"/>
    </xf>
    <xf numFmtId="0" fontId="3" fillId="0" borderId="0" xfId="0" applyFont="1" applyAlignment="1">
      <alignment horizontal="left" vertical="center"/>
    </xf>
    <xf numFmtId="0" fontId="3" fillId="2" borderId="1" xfId="0" applyFont="1" applyFill="1" applyBorder="1" applyAlignment="1">
      <alignment horizontal="center" vertical="center"/>
    </xf>
    <xf numFmtId="0" fontId="15" fillId="0" borderId="1" xfId="0" applyFont="1" applyBorder="1" applyAlignment="1">
      <alignment horizontal="center" vertical="center"/>
    </xf>
    <xf numFmtId="0" fontId="15" fillId="0" borderId="4" xfId="0" applyFont="1" applyBorder="1">
      <alignment vertical="center"/>
    </xf>
    <xf numFmtId="0" fontId="15" fillId="0" borderId="56" xfId="0" applyFont="1" applyBorder="1">
      <alignment vertical="center"/>
    </xf>
    <xf numFmtId="0" fontId="15" fillId="0" borderId="68" xfId="0" applyFont="1" applyBorder="1">
      <alignment vertical="center"/>
    </xf>
    <xf numFmtId="0" fontId="15" fillId="0" borderId="52" xfId="0" applyFont="1" applyBorder="1">
      <alignment vertical="center"/>
    </xf>
    <xf numFmtId="0" fontId="15" fillId="0" borderId="36" xfId="0" applyFont="1" applyBorder="1">
      <alignment vertical="center"/>
    </xf>
    <xf numFmtId="0" fontId="15" fillId="0" borderId="64" xfId="0" applyFont="1" applyBorder="1">
      <alignment vertical="center"/>
    </xf>
    <xf numFmtId="0" fontId="15" fillId="0" borderId="0" xfId="0" applyFont="1">
      <alignment vertical="center"/>
    </xf>
    <xf numFmtId="0" fontId="15" fillId="0" borderId="1" xfId="0" applyFont="1" applyBorder="1">
      <alignment vertical="center"/>
    </xf>
    <xf numFmtId="0" fontId="3" fillId="0" borderId="0" xfId="0" applyFont="1" applyAlignment="1" applyProtection="1">
      <alignment horizontal="left" vertical="center" wrapText="1"/>
    </xf>
    <xf numFmtId="0" fontId="3" fillId="0" borderId="0" xfId="0" applyFont="1" applyAlignment="1">
      <alignment horizontal="left" vertical="center" indent="1"/>
    </xf>
    <xf numFmtId="0" fontId="3" fillId="0" borderId="0" xfId="0" applyFont="1" applyFill="1" applyAlignment="1" applyProtection="1">
      <alignment horizontal="left" vertical="center" indent="1"/>
    </xf>
    <xf numFmtId="0" fontId="3" fillId="0" borderId="0" xfId="0" applyFont="1" applyAlignment="1" applyProtection="1">
      <alignment vertical="center"/>
    </xf>
    <xf numFmtId="0" fontId="3" fillId="0" borderId="0" xfId="0" applyFont="1">
      <alignment vertical="center"/>
    </xf>
    <xf numFmtId="0" fontId="3" fillId="0" borderId="0" xfId="0" applyFont="1" applyAlignment="1">
      <alignment horizontal="center" vertical="center"/>
    </xf>
    <xf numFmtId="0" fontId="3" fillId="2" borderId="40" xfId="0" applyFont="1" applyFill="1" applyBorder="1">
      <alignment vertical="center"/>
    </xf>
    <xf numFmtId="0" fontId="3" fillId="2" borderId="41" xfId="0" applyFont="1" applyFill="1" applyBorder="1">
      <alignment vertical="center"/>
    </xf>
    <xf numFmtId="0" fontId="3" fillId="2" borderId="42" xfId="0" applyFont="1" applyFill="1" applyBorder="1">
      <alignment vertical="center"/>
    </xf>
    <xf numFmtId="0" fontId="15" fillId="0" borderId="40" xfId="0" applyFont="1" applyFill="1" applyBorder="1">
      <alignment vertical="center"/>
    </xf>
    <xf numFmtId="0" fontId="15" fillId="0" borderId="41" xfId="0" applyFont="1" applyFill="1" applyBorder="1">
      <alignment vertical="center"/>
    </xf>
    <xf numFmtId="0" fontId="15" fillId="0" borderId="42" xfId="0" applyFont="1" applyFill="1" applyBorder="1">
      <alignment vertical="center"/>
    </xf>
    <xf numFmtId="0" fontId="3" fillId="0" borderId="0" xfId="0" applyFont="1">
      <alignment vertical="center"/>
    </xf>
    <xf numFmtId="0" fontId="23" fillId="0" borderId="0" xfId="0" applyFont="1">
      <alignment vertical="center"/>
    </xf>
    <xf numFmtId="0" fontId="3" fillId="0" borderId="0" xfId="0" applyFont="1" applyAlignment="1">
      <alignment horizontal="left" vertical="center" indent="1"/>
    </xf>
    <xf numFmtId="0" fontId="3" fillId="2"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2" borderId="1" xfId="0" applyFont="1" applyFill="1" applyBorder="1" applyAlignment="1" applyProtection="1">
      <alignment horizontal="center" vertical="center" shrinkToFit="1"/>
    </xf>
    <xf numFmtId="0" fontId="3" fillId="2" borderId="1" xfId="0" applyFont="1" applyFill="1" applyBorder="1" applyAlignment="1" applyProtection="1">
      <alignment horizontal="left" vertical="center" wrapText="1"/>
    </xf>
    <xf numFmtId="58" fontId="3" fillId="2" borderId="1" xfId="0" applyNumberFormat="1" applyFont="1" applyFill="1" applyBorder="1" applyAlignment="1" applyProtection="1">
      <alignment horizontal="center" vertical="center" wrapText="1"/>
    </xf>
    <xf numFmtId="38" fontId="3" fillId="3" borderId="8" xfId="1" applyFont="1" applyFill="1" applyBorder="1" applyAlignment="1" applyProtection="1">
      <alignment horizontal="right" vertical="center" shrinkToFit="1"/>
    </xf>
    <xf numFmtId="38" fontId="3" fillId="3" borderId="9" xfId="1" applyFont="1" applyFill="1" applyBorder="1" applyAlignment="1" applyProtection="1">
      <alignment horizontal="right" vertical="center" shrinkToFit="1"/>
    </xf>
    <xf numFmtId="38" fontId="3" fillId="3" borderId="0" xfId="1" applyFont="1" applyFill="1" applyBorder="1" applyAlignment="1" applyProtection="1">
      <alignment horizontal="right" vertical="center" shrinkToFit="1"/>
    </xf>
    <xf numFmtId="38" fontId="3" fillId="3" borderId="11" xfId="1" applyFont="1" applyFill="1" applyBorder="1" applyAlignment="1" applyProtection="1">
      <alignment horizontal="right" vertical="center" shrinkToFit="1"/>
    </xf>
    <xf numFmtId="38" fontId="3" fillId="3" borderId="13" xfId="1" applyFont="1" applyFill="1" applyBorder="1" applyAlignment="1" applyProtection="1">
      <alignment horizontal="right" vertical="center" shrinkToFit="1"/>
    </xf>
    <xf numFmtId="38" fontId="3" fillId="3" borderId="14" xfId="1" applyFont="1" applyFill="1" applyBorder="1" applyAlignment="1" applyProtection="1">
      <alignment horizontal="right" vertical="center" shrinkToFit="1"/>
    </xf>
    <xf numFmtId="0" fontId="3"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9" xfId="0" applyFont="1" applyBorder="1" applyAlignment="1" applyProtection="1">
      <alignment horizontal="center" vertical="center" shrinkToFit="1"/>
    </xf>
    <xf numFmtId="176" fontId="3" fillId="3" borderId="13" xfId="1" applyNumberFormat="1" applyFont="1" applyFill="1" applyBorder="1" applyAlignment="1" applyProtection="1">
      <alignment horizontal="right" vertical="center" shrinkToFi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176" fontId="3" fillId="3" borderId="15" xfId="1" applyNumberFormat="1" applyFont="1" applyFill="1" applyBorder="1" applyAlignment="1" applyProtection="1">
      <alignment horizontal="right" vertical="center" shrinkToFit="1"/>
    </xf>
    <xf numFmtId="176" fontId="3" fillId="3" borderId="16" xfId="1" applyNumberFormat="1" applyFont="1" applyFill="1" applyBorder="1" applyAlignment="1" applyProtection="1">
      <alignment horizontal="right" vertical="center" shrinkToFit="1"/>
    </xf>
    <xf numFmtId="176" fontId="3" fillId="3" borderId="17" xfId="1" applyNumberFormat="1" applyFont="1" applyFill="1" applyBorder="1" applyAlignment="1" applyProtection="1">
      <alignment horizontal="right" vertical="center" shrinkToFit="1"/>
    </xf>
    <xf numFmtId="176" fontId="3" fillId="3" borderId="18" xfId="1" applyNumberFormat="1" applyFont="1" applyFill="1" applyBorder="1" applyAlignment="1" applyProtection="1">
      <alignment horizontal="right" vertical="center" shrinkToFit="1"/>
    </xf>
    <xf numFmtId="176" fontId="3" fillId="3" borderId="19" xfId="1" applyNumberFormat="1" applyFont="1" applyFill="1" applyBorder="1" applyAlignment="1" applyProtection="1">
      <alignment horizontal="right" vertical="center" shrinkToFit="1"/>
    </xf>
    <xf numFmtId="176" fontId="3" fillId="3" borderId="20" xfId="1" applyNumberFormat="1" applyFont="1" applyFill="1" applyBorder="1" applyAlignment="1" applyProtection="1">
      <alignment horizontal="right" vertical="center" shrinkToFi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0" borderId="1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3" fillId="0" borderId="14" xfId="0" applyFont="1" applyBorder="1" applyAlignment="1" applyProtection="1">
      <alignment horizontal="center" vertical="center" shrinkToFit="1"/>
    </xf>
    <xf numFmtId="0" fontId="3" fillId="2" borderId="49" xfId="0"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wrapText="1"/>
    </xf>
    <xf numFmtId="0" fontId="3" fillId="2" borderId="50"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176" fontId="3" fillId="2" borderId="49" xfId="1" applyNumberFormat="1" applyFont="1" applyFill="1" applyBorder="1" applyAlignment="1" applyProtection="1">
      <alignment horizontal="right" vertical="center" shrinkToFit="1"/>
    </xf>
    <xf numFmtId="176" fontId="3" fillId="2" borderId="50" xfId="1" applyNumberFormat="1" applyFont="1" applyFill="1" applyBorder="1" applyAlignment="1" applyProtection="1">
      <alignment horizontal="right" vertical="center" shrinkToFit="1"/>
    </xf>
    <xf numFmtId="0" fontId="3" fillId="0" borderId="1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58" fontId="6" fillId="3" borderId="37" xfId="0" applyNumberFormat="1" applyFont="1" applyFill="1" applyBorder="1" applyAlignment="1" applyProtection="1">
      <alignment horizontal="center" vertical="center" shrinkToFit="1"/>
    </xf>
    <xf numFmtId="0" fontId="6" fillId="3" borderId="38" xfId="0" applyFont="1" applyFill="1" applyBorder="1" applyAlignment="1" applyProtection="1">
      <alignment horizontal="center" vertical="center" shrinkToFit="1"/>
    </xf>
    <xf numFmtId="0" fontId="6" fillId="3" borderId="39" xfId="0" applyFont="1" applyFill="1" applyBorder="1" applyAlignment="1" applyProtection="1">
      <alignment horizontal="center" vertical="center" shrinkToFit="1"/>
    </xf>
    <xf numFmtId="0" fontId="6" fillId="3" borderId="40" xfId="0" applyFont="1" applyFill="1" applyBorder="1" applyAlignment="1" applyProtection="1">
      <alignment horizontal="left" vertical="center" wrapText="1"/>
    </xf>
    <xf numFmtId="0" fontId="6" fillId="3" borderId="41" xfId="0" applyFont="1" applyFill="1" applyBorder="1" applyAlignment="1" applyProtection="1">
      <alignment horizontal="left" vertical="center" wrapText="1"/>
    </xf>
    <xf numFmtId="0" fontId="6" fillId="3" borderId="42" xfId="0" applyFont="1" applyFill="1" applyBorder="1" applyAlignment="1" applyProtection="1">
      <alignment horizontal="left" vertical="center" wrapText="1"/>
    </xf>
    <xf numFmtId="0" fontId="6" fillId="3" borderId="43"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44" xfId="0" applyFont="1" applyFill="1" applyBorder="1" applyAlignment="1" applyProtection="1">
      <alignment horizontal="left" vertical="center" wrapText="1"/>
    </xf>
    <xf numFmtId="0" fontId="6" fillId="3" borderId="45" xfId="0" applyFont="1" applyFill="1" applyBorder="1" applyAlignment="1" applyProtection="1">
      <alignment horizontal="left" vertical="center" wrapText="1"/>
    </xf>
    <xf numFmtId="0" fontId="6" fillId="3" borderId="46" xfId="0" applyFont="1" applyFill="1" applyBorder="1" applyAlignment="1" applyProtection="1">
      <alignment horizontal="left" vertical="center" wrapText="1"/>
    </xf>
    <xf numFmtId="0" fontId="6" fillId="3" borderId="47" xfId="0" applyFont="1" applyFill="1" applyBorder="1" applyAlignment="1" applyProtection="1">
      <alignment horizontal="left" vertical="center" wrapText="1"/>
    </xf>
    <xf numFmtId="0" fontId="6" fillId="3" borderId="37" xfId="0" applyFont="1" applyFill="1" applyBorder="1" applyAlignment="1" applyProtection="1">
      <alignment horizontal="left" vertical="center" indent="1" shrinkToFit="1"/>
    </xf>
    <xf numFmtId="0" fontId="6" fillId="3" borderId="38" xfId="0" applyFont="1" applyFill="1" applyBorder="1" applyAlignment="1" applyProtection="1">
      <alignment horizontal="left" vertical="center" indent="1" shrinkToFit="1"/>
    </xf>
    <xf numFmtId="0" fontId="6" fillId="3" borderId="39" xfId="0" applyFont="1" applyFill="1" applyBorder="1" applyAlignment="1" applyProtection="1">
      <alignment horizontal="left" vertical="center" indent="1" shrinkToFit="1"/>
    </xf>
    <xf numFmtId="0" fontId="6" fillId="2" borderId="37" xfId="0" applyFont="1" applyFill="1" applyBorder="1" applyAlignment="1" applyProtection="1">
      <alignment horizontal="left" vertical="center" indent="1" shrinkToFit="1"/>
    </xf>
    <xf numFmtId="0" fontId="6" fillId="2" borderId="38" xfId="0" applyFont="1" applyFill="1" applyBorder="1" applyAlignment="1" applyProtection="1">
      <alignment horizontal="left" vertical="center" indent="1" shrinkToFit="1"/>
    </xf>
    <xf numFmtId="0" fontId="6" fillId="2" borderId="39" xfId="0" applyFont="1" applyFill="1" applyBorder="1" applyAlignment="1" applyProtection="1">
      <alignment horizontal="left" vertical="center" indent="1" shrinkToFit="1"/>
    </xf>
    <xf numFmtId="0" fontId="6" fillId="0" borderId="0" xfId="0" applyFont="1" applyAlignment="1" applyProtection="1">
      <alignment horizontal="center" vertical="center" wrapText="1"/>
    </xf>
    <xf numFmtId="0" fontId="6" fillId="3" borderId="37" xfId="0" applyFont="1" applyFill="1" applyBorder="1" applyAlignment="1" applyProtection="1">
      <alignment horizontal="left" vertical="center" shrinkToFit="1"/>
    </xf>
    <xf numFmtId="0" fontId="6" fillId="3" borderId="38" xfId="0" applyFont="1" applyFill="1" applyBorder="1" applyAlignment="1" applyProtection="1">
      <alignment horizontal="left" vertical="center" shrinkToFit="1"/>
    </xf>
    <xf numFmtId="0" fontId="6" fillId="3" borderId="39" xfId="0" applyFont="1" applyFill="1" applyBorder="1" applyAlignment="1" applyProtection="1">
      <alignment horizontal="left" vertical="center" shrinkToFit="1"/>
    </xf>
    <xf numFmtId="0" fontId="10" fillId="0" borderId="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76" fontId="3" fillId="2" borderId="12" xfId="1" applyNumberFormat="1" applyFont="1" applyFill="1" applyBorder="1" applyAlignment="1" applyProtection="1">
      <alignment horizontal="right" vertical="center" shrinkToFit="1"/>
    </xf>
    <xf numFmtId="176" fontId="3" fillId="2" borderId="14" xfId="1" applyNumberFormat="1" applyFont="1" applyFill="1" applyBorder="1" applyAlignment="1" applyProtection="1">
      <alignment horizontal="right" vertical="center" shrinkToFit="1"/>
    </xf>
    <xf numFmtId="0" fontId="3" fillId="2" borderId="12"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wrapText="1"/>
    </xf>
    <xf numFmtId="0" fontId="3" fillId="2" borderId="14" xfId="0" applyFont="1" applyFill="1" applyBorder="1" applyAlignment="1" applyProtection="1">
      <alignment horizontal="left" vertical="center" wrapText="1"/>
    </xf>
    <xf numFmtId="0" fontId="3" fillId="0" borderId="5" xfId="0" applyFont="1" applyBorder="1" applyAlignment="1" applyProtection="1">
      <alignment horizontal="center" vertical="center" wrapText="1"/>
    </xf>
    <xf numFmtId="0" fontId="3" fillId="0" borderId="1" xfId="0" applyFont="1" applyBorder="1" applyAlignment="1" applyProtection="1">
      <alignment horizontal="center" vertical="center" shrinkToFit="1"/>
    </xf>
    <xf numFmtId="0" fontId="3" fillId="0" borderId="6" xfId="0" applyFont="1" applyBorder="1" applyAlignment="1" applyProtection="1">
      <alignment horizontal="center" vertical="center" wrapText="1"/>
    </xf>
    <xf numFmtId="0" fontId="3" fillId="2" borderId="49" xfId="0" applyFont="1" applyFill="1" applyBorder="1" applyAlignment="1" applyProtection="1">
      <alignment horizontal="left" vertical="center" wrapText="1"/>
    </xf>
    <xf numFmtId="0" fontId="3" fillId="2" borderId="38" xfId="0" applyFont="1" applyFill="1" applyBorder="1" applyAlignment="1" applyProtection="1">
      <alignment horizontal="left" vertical="center" wrapText="1"/>
    </xf>
    <xf numFmtId="0" fontId="3" fillId="2" borderId="50" xfId="0" applyFont="1" applyFill="1" applyBorder="1" applyAlignment="1" applyProtection="1">
      <alignment horizontal="left" vertical="center" wrapText="1"/>
    </xf>
    <xf numFmtId="176" fontId="3" fillId="2" borderId="7" xfId="1" applyNumberFormat="1" applyFont="1" applyFill="1" applyBorder="1" applyAlignment="1" applyProtection="1">
      <alignment horizontal="right" vertical="center" shrinkToFit="1"/>
    </xf>
    <xf numFmtId="176" fontId="3" fillId="2" borderId="9" xfId="1" applyNumberFormat="1" applyFont="1" applyFill="1" applyBorder="1" applyAlignment="1" applyProtection="1">
      <alignment horizontal="right" vertical="center" shrinkToFit="1"/>
    </xf>
    <xf numFmtId="176" fontId="3" fillId="2" borderId="1" xfId="1" applyNumberFormat="1" applyFont="1" applyFill="1" applyBorder="1" applyAlignment="1" applyProtection="1">
      <alignment horizontal="right" vertical="center" indent="1" shrinkToFit="1"/>
    </xf>
    <xf numFmtId="38" fontId="3" fillId="3" borderId="1" xfId="1" applyFont="1" applyFill="1" applyBorder="1" applyAlignment="1" applyProtection="1">
      <alignment horizontal="right" vertical="center" indent="1" shrinkToFit="1"/>
    </xf>
    <xf numFmtId="176" fontId="3" fillId="3" borderId="1" xfId="1" applyNumberFormat="1" applyFont="1" applyFill="1" applyBorder="1" applyAlignment="1" applyProtection="1">
      <alignment horizontal="right" vertical="center" indent="1" shrinkToFit="1"/>
    </xf>
    <xf numFmtId="0" fontId="3" fillId="2" borderId="1" xfId="0" applyFont="1" applyFill="1" applyBorder="1" applyAlignment="1" applyProtection="1">
      <alignment horizontal="right" vertical="center" indent="1" shrinkToFit="1"/>
    </xf>
    <xf numFmtId="179" fontId="3" fillId="0" borderId="0" xfId="2" applyNumberFormat="1" applyFont="1" applyFill="1" applyBorder="1" applyAlignment="1" applyProtection="1">
      <alignment horizontal="center" vertical="center" shrinkToFit="1"/>
    </xf>
    <xf numFmtId="0" fontId="3" fillId="0" borderId="0" xfId="0" applyFont="1" applyAlignment="1" applyProtection="1">
      <alignment horizontal="center" vertical="center"/>
    </xf>
    <xf numFmtId="179" fontId="3" fillId="3" borderId="1" xfId="2" applyNumberFormat="1" applyFont="1" applyFill="1" applyBorder="1" applyAlignment="1" applyProtection="1">
      <alignment horizontal="right" vertical="center" shrinkToFit="1"/>
    </xf>
    <xf numFmtId="178" fontId="3" fillId="2" borderId="1" xfId="1" applyNumberFormat="1" applyFont="1" applyFill="1" applyBorder="1" applyAlignment="1" applyProtection="1">
      <alignment horizontal="right" vertical="center" indent="1"/>
    </xf>
    <xf numFmtId="178" fontId="3" fillId="2" borderId="2" xfId="1" applyNumberFormat="1" applyFont="1" applyFill="1" applyBorder="1" applyAlignment="1" applyProtection="1">
      <alignment horizontal="right" vertical="center" indent="1"/>
    </xf>
    <xf numFmtId="0" fontId="3" fillId="2" borderId="12"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176" fontId="3" fillId="3" borderId="2" xfId="1" applyNumberFormat="1" applyFont="1" applyFill="1" applyBorder="1" applyAlignment="1" applyProtection="1">
      <alignment horizontal="right" vertical="center" indent="1" shrinkToFit="1"/>
    </xf>
    <xf numFmtId="0" fontId="13" fillId="2" borderId="1" xfId="3" applyFill="1" applyBorder="1" applyAlignment="1" applyProtection="1">
      <alignment horizontal="center" vertical="center" shrinkToFi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178" fontId="3" fillId="2" borderId="1" xfId="0" applyNumberFormat="1" applyFont="1" applyFill="1" applyBorder="1" applyAlignment="1" applyProtection="1">
      <alignment horizontal="right" vertical="center" indent="1"/>
    </xf>
    <xf numFmtId="178" fontId="3" fillId="2" borderId="2" xfId="0" applyNumberFormat="1" applyFont="1" applyFill="1" applyBorder="1" applyAlignment="1" applyProtection="1">
      <alignment horizontal="right" vertical="center" indent="1"/>
    </xf>
    <xf numFmtId="0" fontId="3" fillId="2" borderId="37" xfId="0" applyFont="1" applyFill="1" applyBorder="1" applyAlignment="1" applyProtection="1">
      <alignment horizontal="left" vertical="center" indent="1" shrinkToFit="1"/>
    </xf>
    <xf numFmtId="0" fontId="3" fillId="2" borderId="38" xfId="0" applyFont="1" applyFill="1" applyBorder="1" applyAlignment="1" applyProtection="1">
      <alignment horizontal="left" vertical="center" indent="1" shrinkToFit="1"/>
    </xf>
    <xf numFmtId="0" fontId="3" fillId="2" borderId="39" xfId="0" applyFont="1" applyFill="1" applyBorder="1" applyAlignment="1" applyProtection="1">
      <alignment horizontal="left" vertical="center" indent="1" shrinkToFit="1"/>
    </xf>
    <xf numFmtId="0" fontId="3" fillId="0" borderId="0" xfId="0" applyFont="1" applyAlignment="1">
      <alignment horizontal="left" vertical="center" indent="1"/>
    </xf>
    <xf numFmtId="0" fontId="3" fillId="3" borderId="1" xfId="0" applyFont="1" applyFill="1" applyBorder="1" applyAlignment="1" applyProtection="1">
      <alignment horizontal="center" vertical="center" shrinkToFit="1"/>
    </xf>
    <xf numFmtId="176" fontId="3" fillId="3" borderId="37" xfId="1" applyNumberFormat="1" applyFont="1" applyFill="1" applyBorder="1" applyAlignment="1" applyProtection="1">
      <alignment horizontal="right" vertical="center"/>
    </xf>
    <xf numFmtId="176" fontId="3" fillId="3" borderId="38" xfId="1" applyNumberFormat="1" applyFont="1" applyFill="1" applyBorder="1" applyAlignment="1" applyProtection="1">
      <alignment horizontal="right" vertical="center"/>
    </xf>
    <xf numFmtId="176" fontId="3" fillId="3" borderId="39" xfId="1" applyNumberFormat="1" applyFont="1" applyFill="1" applyBorder="1" applyAlignment="1" applyProtection="1">
      <alignment horizontal="right" vertical="center"/>
    </xf>
    <xf numFmtId="0" fontId="3" fillId="0" borderId="0" xfId="0" applyFont="1" applyAlignment="1" applyProtection="1">
      <alignment horizontal="justify"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3" borderId="37" xfId="0" applyFont="1" applyFill="1" applyBorder="1" applyAlignment="1" applyProtection="1">
      <alignment horizontal="left" vertical="center" shrinkToFit="1"/>
    </xf>
    <xf numFmtId="0" fontId="3" fillId="3" borderId="38" xfId="0" applyFont="1" applyFill="1" applyBorder="1" applyAlignment="1" applyProtection="1">
      <alignment horizontal="left" vertical="center" shrinkToFit="1"/>
    </xf>
    <xf numFmtId="0" fontId="3" fillId="3" borderId="39" xfId="0" applyFont="1" applyFill="1" applyBorder="1" applyAlignment="1" applyProtection="1">
      <alignment horizontal="left" vertical="center" shrinkToFit="1"/>
    </xf>
    <xf numFmtId="58" fontId="3" fillId="2" borderId="37" xfId="0" applyNumberFormat="1" applyFont="1" applyFill="1" applyBorder="1" applyAlignment="1">
      <alignment horizontal="center" vertical="center" shrinkToFit="1"/>
    </xf>
    <xf numFmtId="0" fontId="3" fillId="2" borderId="38" xfId="0" applyFont="1" applyFill="1" applyBorder="1" applyAlignment="1">
      <alignment horizontal="center" vertical="center" shrinkToFit="1"/>
    </xf>
    <xf numFmtId="0" fontId="3" fillId="2" borderId="39" xfId="0" applyFont="1" applyFill="1" applyBorder="1" applyAlignment="1">
      <alignment horizontal="center" vertical="center" shrinkToFit="1"/>
    </xf>
    <xf numFmtId="0" fontId="3" fillId="2" borderId="63" xfId="0" applyFont="1" applyFill="1" applyBorder="1" applyAlignment="1" applyProtection="1">
      <alignment horizontal="left" vertical="center" wrapText="1"/>
    </xf>
    <xf numFmtId="0" fontId="3" fillId="2" borderId="58" xfId="0" applyFont="1" applyFill="1" applyBorder="1" applyAlignment="1" applyProtection="1">
      <alignment horizontal="left" vertical="center" wrapText="1"/>
    </xf>
    <xf numFmtId="0" fontId="3" fillId="2" borderId="59"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58" fontId="3" fillId="2" borderId="37" xfId="0" applyNumberFormat="1" applyFont="1" applyFill="1" applyBorder="1" applyAlignment="1" applyProtection="1">
      <alignment horizontal="center" vertical="center" shrinkToFit="1"/>
    </xf>
    <xf numFmtId="0" fontId="3" fillId="2" borderId="38" xfId="0" applyFont="1" applyFill="1" applyBorder="1" applyAlignment="1" applyProtection="1">
      <alignment horizontal="center" vertical="center" shrinkToFit="1"/>
    </xf>
    <xf numFmtId="0" fontId="3" fillId="2" borderId="39" xfId="0" applyFont="1" applyFill="1" applyBorder="1" applyAlignment="1" applyProtection="1">
      <alignment horizontal="center" vertical="center" shrinkToFit="1"/>
    </xf>
    <xf numFmtId="0" fontId="3" fillId="2" borderId="40" xfId="0" applyFont="1" applyFill="1" applyBorder="1" applyAlignment="1" applyProtection="1">
      <alignment horizontal="left" vertical="center" wrapText="1"/>
    </xf>
    <xf numFmtId="0" fontId="3" fillId="2" borderId="41" xfId="0" applyFont="1" applyFill="1" applyBorder="1" applyAlignment="1" applyProtection="1">
      <alignment horizontal="left" vertical="center" wrapText="1"/>
    </xf>
    <xf numFmtId="0" fontId="3" fillId="2" borderId="42" xfId="0" applyFont="1" applyFill="1" applyBorder="1" applyAlignment="1" applyProtection="1">
      <alignment horizontal="left" vertical="center" wrapText="1"/>
    </xf>
    <xf numFmtId="0" fontId="3" fillId="2" borderId="43"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44" xfId="0" applyFont="1" applyFill="1" applyBorder="1" applyAlignment="1" applyProtection="1">
      <alignment horizontal="left" vertical="center" wrapText="1"/>
    </xf>
    <xf numFmtId="0" fontId="3" fillId="2" borderId="45" xfId="0" applyFont="1" applyFill="1" applyBorder="1" applyAlignment="1" applyProtection="1">
      <alignment horizontal="left" vertical="center" wrapText="1"/>
    </xf>
    <xf numFmtId="0" fontId="3" fillId="2" borderId="46" xfId="0" applyFont="1" applyFill="1" applyBorder="1" applyAlignment="1" applyProtection="1">
      <alignment horizontal="left" vertical="center" wrapText="1"/>
    </xf>
    <xf numFmtId="0" fontId="3" fillId="2" borderId="47" xfId="0" applyFont="1" applyFill="1" applyBorder="1" applyAlignment="1" applyProtection="1">
      <alignment horizontal="left" vertical="center" wrapText="1"/>
    </xf>
    <xf numFmtId="0" fontId="3" fillId="3" borderId="2" xfId="0" applyFont="1" applyFill="1" applyBorder="1" applyAlignment="1" applyProtection="1">
      <alignment horizontal="center" vertical="center" shrinkToFit="1"/>
    </xf>
    <xf numFmtId="0" fontId="3" fillId="3" borderId="3" xfId="0" applyFont="1" applyFill="1" applyBorder="1" applyAlignment="1" applyProtection="1">
      <alignment horizontal="center" vertical="center" shrinkToFit="1"/>
    </xf>
    <xf numFmtId="0" fontId="3" fillId="0" borderId="0" xfId="0" applyFont="1" applyAlignment="1" applyProtection="1">
      <alignment horizontal="left" vertical="center" indent="1"/>
    </xf>
    <xf numFmtId="0" fontId="3" fillId="0" borderId="0" xfId="0" applyFont="1" applyFill="1" applyAlignment="1" applyProtection="1">
      <alignment horizontal="left" vertical="center" indent="1"/>
    </xf>
    <xf numFmtId="0" fontId="3" fillId="2" borderId="37" xfId="0" applyFont="1" applyFill="1" applyBorder="1" applyAlignment="1" applyProtection="1">
      <alignment horizontal="left" vertical="center" shrinkToFit="1"/>
    </xf>
    <xf numFmtId="0" fontId="3" fillId="2" borderId="38" xfId="0" applyFont="1" applyFill="1" applyBorder="1" applyAlignment="1" applyProtection="1">
      <alignment horizontal="left" vertical="center" shrinkToFit="1"/>
    </xf>
    <xf numFmtId="0" fontId="3" fillId="2" borderId="39" xfId="0" applyFont="1" applyFill="1" applyBorder="1" applyAlignment="1" applyProtection="1">
      <alignment horizontal="left" vertical="center" shrinkToFit="1"/>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45" xfId="0" applyFont="1" applyFill="1" applyBorder="1" applyAlignment="1">
      <alignment horizontal="left" vertical="center"/>
    </xf>
    <xf numFmtId="0" fontId="3" fillId="2" borderId="46" xfId="0" applyFont="1" applyFill="1" applyBorder="1" applyAlignment="1">
      <alignment horizontal="left" vertical="center"/>
    </xf>
    <xf numFmtId="0" fontId="3" fillId="2" borderId="47" xfId="0" applyFont="1" applyFill="1" applyBorder="1" applyAlignment="1">
      <alignment horizontal="left" vertical="center"/>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3" borderId="39" xfId="0" applyFont="1" applyFill="1" applyBorder="1" applyAlignment="1">
      <alignment horizontal="left" vertical="center"/>
    </xf>
    <xf numFmtId="0" fontId="3" fillId="3" borderId="37" xfId="0" applyFont="1" applyFill="1" applyBorder="1" applyAlignment="1" applyProtection="1">
      <alignment horizontal="left" vertical="center"/>
    </xf>
    <xf numFmtId="0" fontId="3" fillId="3" borderId="38" xfId="0" applyFont="1" applyFill="1" applyBorder="1" applyAlignment="1" applyProtection="1">
      <alignment horizontal="left" vertical="center"/>
    </xf>
    <xf numFmtId="0" fontId="3" fillId="3" borderId="39" xfId="0" applyFont="1" applyFill="1" applyBorder="1" applyAlignment="1" applyProtection="1">
      <alignment horizontal="left" vertical="center"/>
    </xf>
    <xf numFmtId="0" fontId="3" fillId="0" borderId="0" xfId="0" applyFont="1" applyAlignment="1">
      <alignment horizontal="center" vertical="center"/>
    </xf>
    <xf numFmtId="0" fontId="3" fillId="3"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3" borderId="37" xfId="0" applyFont="1" applyFill="1" applyBorder="1" applyAlignment="1">
      <alignment horizontal="left" vertical="center" shrinkToFit="1"/>
    </xf>
    <xf numFmtId="0" fontId="3" fillId="3" borderId="38" xfId="0" applyFont="1" applyFill="1" applyBorder="1" applyAlignment="1">
      <alignment horizontal="left" vertical="center" shrinkToFit="1"/>
    </xf>
    <xf numFmtId="0" fontId="3" fillId="3" borderId="39" xfId="0" applyFont="1" applyFill="1" applyBorder="1" applyAlignment="1">
      <alignment horizontal="left" vertical="center" shrinkToFit="1"/>
    </xf>
    <xf numFmtId="0" fontId="3"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3" borderId="39" xfId="0" applyFont="1" applyFill="1" applyBorder="1" applyAlignment="1">
      <alignment horizontal="left" vertical="center" indent="1" shrinkToFit="1"/>
    </xf>
    <xf numFmtId="0" fontId="6" fillId="0" borderId="0" xfId="0" applyFont="1" applyAlignment="1" applyProtection="1">
      <alignment horizontal="center"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16" fillId="0" borderId="37" xfId="0" applyFont="1" applyBorder="1" applyAlignment="1">
      <alignment horizontal="left" vertical="center" indent="1" shrinkToFit="1"/>
    </xf>
    <xf numFmtId="0" fontId="16" fillId="0" borderId="38" xfId="0" applyFont="1" applyBorder="1" applyAlignment="1">
      <alignment horizontal="left" vertical="center" indent="1" shrinkToFit="1"/>
    </xf>
    <xf numFmtId="0" fontId="16" fillId="0" borderId="39" xfId="0" applyFont="1" applyBorder="1" applyAlignment="1">
      <alignment horizontal="left" vertical="center" indent="1" shrinkToFit="1"/>
    </xf>
    <xf numFmtId="0" fontId="10"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6" fillId="0" borderId="0" xfId="0" applyFont="1" applyAlignment="1">
      <alignment horizontal="center" vertical="center" wrapText="1"/>
    </xf>
    <xf numFmtId="0" fontId="16" fillId="0" borderId="37" xfId="0" applyFont="1" applyBorder="1" applyAlignment="1">
      <alignment horizontal="left" vertical="center" shrinkToFit="1"/>
    </xf>
    <xf numFmtId="0" fontId="16" fillId="0" borderId="38" xfId="0" applyFont="1" applyBorder="1" applyAlignment="1">
      <alignment horizontal="left" vertical="center" shrinkToFit="1"/>
    </xf>
    <xf numFmtId="0" fontId="16" fillId="0" borderId="39" xfId="0" applyFont="1" applyBorder="1" applyAlignment="1">
      <alignment horizontal="left" vertical="center" shrinkToFit="1"/>
    </xf>
    <xf numFmtId="58" fontId="16" fillId="0" borderId="37" xfId="0" applyNumberFormat="1"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16" fillId="0" borderId="0" xfId="0" applyFont="1" applyAlignment="1">
      <alignment horizontal="left" vertical="center" wrapText="1"/>
    </xf>
    <xf numFmtId="0" fontId="16" fillId="0" borderId="44" xfId="0" applyFont="1" applyBorder="1" applyAlignment="1">
      <alignment horizontal="left" vertical="center" wrapText="1"/>
    </xf>
    <xf numFmtId="0" fontId="16" fillId="0" borderId="45" xfId="0" applyFont="1" applyBorder="1" applyAlignment="1">
      <alignment horizontal="left" vertical="center" wrapText="1"/>
    </xf>
    <xf numFmtId="0" fontId="16" fillId="0" borderId="46" xfId="0" applyFont="1" applyBorder="1" applyAlignment="1">
      <alignment horizontal="left" vertical="center" wrapText="1"/>
    </xf>
    <xf numFmtId="0" fontId="16" fillId="0" borderId="47" xfId="0" applyFont="1" applyBorder="1" applyAlignment="1">
      <alignment horizontal="left"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176" fontId="15" fillId="0" borderId="15" xfId="1" applyNumberFormat="1" applyFont="1" applyFill="1" applyBorder="1" applyAlignment="1">
      <alignment horizontal="right" vertical="center" shrinkToFit="1"/>
    </xf>
    <xf numFmtId="176" fontId="15" fillId="0" borderId="16" xfId="1" applyNumberFormat="1" applyFont="1" applyFill="1" applyBorder="1" applyAlignment="1">
      <alignment horizontal="right" vertical="center" shrinkToFit="1"/>
    </xf>
    <xf numFmtId="176" fontId="15" fillId="0" borderId="17" xfId="1" applyNumberFormat="1" applyFont="1" applyFill="1" applyBorder="1" applyAlignment="1">
      <alignment horizontal="right" vertical="center" shrinkToFit="1"/>
    </xf>
    <xf numFmtId="176" fontId="15" fillId="0" borderId="18" xfId="1" applyNumberFormat="1" applyFont="1" applyFill="1" applyBorder="1" applyAlignment="1">
      <alignment horizontal="right" vertical="center" shrinkToFit="1"/>
    </xf>
    <xf numFmtId="176" fontId="15" fillId="0" borderId="19" xfId="1" applyNumberFormat="1" applyFont="1" applyFill="1" applyBorder="1" applyAlignment="1">
      <alignment horizontal="right" vertical="center" shrinkToFit="1"/>
    </xf>
    <xf numFmtId="176" fontId="15" fillId="0" borderId="20" xfId="1" applyNumberFormat="1" applyFont="1" applyFill="1" applyBorder="1" applyAlignment="1">
      <alignment horizontal="right"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 xfId="0" applyFont="1" applyBorder="1" applyAlignment="1">
      <alignment horizontal="center" vertical="center" wrapText="1"/>
    </xf>
    <xf numFmtId="176" fontId="15" fillId="0" borderId="1" xfId="1" applyNumberFormat="1" applyFont="1" applyFill="1" applyBorder="1" applyAlignment="1">
      <alignment horizontal="right" vertical="center" indent="1" shrinkToFi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176" fontId="15" fillId="0" borderId="8" xfId="1" applyNumberFormat="1" applyFont="1" applyFill="1" applyBorder="1" applyAlignment="1">
      <alignment horizontal="right" vertical="center" shrinkToFit="1"/>
    </xf>
    <xf numFmtId="176" fontId="15" fillId="0" borderId="9" xfId="1" applyNumberFormat="1" applyFont="1" applyFill="1" applyBorder="1" applyAlignment="1">
      <alignment horizontal="right" vertical="center" shrinkToFit="1"/>
    </xf>
    <xf numFmtId="176" fontId="15" fillId="0" borderId="0" xfId="1" applyNumberFormat="1" applyFont="1" applyFill="1" applyBorder="1" applyAlignment="1">
      <alignment horizontal="right" vertical="center" shrinkToFit="1"/>
    </xf>
    <xf numFmtId="176" fontId="15" fillId="0" borderId="11" xfId="1" applyNumberFormat="1" applyFont="1" applyFill="1" applyBorder="1" applyAlignment="1">
      <alignment horizontal="right" vertical="center" shrinkToFit="1"/>
    </xf>
    <xf numFmtId="176" fontId="15" fillId="0" borderId="13" xfId="1" applyNumberFormat="1" applyFont="1" applyFill="1" applyBorder="1" applyAlignment="1">
      <alignment horizontal="right" vertical="center" shrinkToFit="1"/>
    </xf>
    <xf numFmtId="176" fontId="15" fillId="0" borderId="14" xfId="1" applyNumberFormat="1" applyFont="1" applyFill="1" applyBorder="1" applyAlignment="1">
      <alignment horizontal="right" vertical="center" shrinkToFi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176" fontId="15" fillId="0" borderId="10" xfId="1" applyNumberFormat="1" applyFont="1" applyFill="1" applyBorder="1" applyAlignment="1">
      <alignment horizontal="right" vertical="center" shrinkToFit="1"/>
    </xf>
    <xf numFmtId="176" fontId="15" fillId="0" borderId="12" xfId="1" applyNumberFormat="1" applyFont="1" applyFill="1" applyBorder="1" applyAlignment="1">
      <alignment horizontal="right"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3" fillId="0" borderId="6" xfId="0" applyFont="1" applyBorder="1" applyAlignment="1">
      <alignment horizontal="center" vertical="center" wrapText="1"/>
    </xf>
    <xf numFmtId="0" fontId="15" fillId="0" borderId="1" xfId="0" applyFont="1" applyBorder="1" applyAlignment="1">
      <alignment horizontal="center" vertical="center" shrinkToFit="1"/>
    </xf>
    <xf numFmtId="2" fontId="15" fillId="0" borderId="1" xfId="0" applyNumberFormat="1" applyFont="1" applyFill="1" applyBorder="1" applyAlignment="1" applyProtection="1">
      <alignment horizontal="right" vertical="center" indent="1" shrinkToFit="1"/>
    </xf>
    <xf numFmtId="0" fontId="15" fillId="0" borderId="1" xfId="0" applyFont="1" applyFill="1" applyBorder="1" applyAlignment="1" applyProtection="1">
      <alignment horizontal="right" vertical="center" indent="1" shrinkToFit="1"/>
    </xf>
    <xf numFmtId="179" fontId="15" fillId="0" borderId="0" xfId="2" applyNumberFormat="1" applyFont="1" applyFill="1" applyBorder="1" applyAlignment="1">
      <alignment horizontal="right" vertical="center" indent="1" shrinkToFit="1"/>
    </xf>
    <xf numFmtId="179" fontId="15" fillId="0" borderId="1" xfId="2" applyNumberFormat="1" applyFont="1" applyFill="1" applyBorder="1" applyAlignment="1" applyProtection="1">
      <alignment horizontal="right" vertical="center" shrinkToFit="1"/>
    </xf>
    <xf numFmtId="0" fontId="15" fillId="0" borderId="1" xfId="0" applyFont="1" applyBorder="1" applyAlignment="1">
      <alignment horizontal="left" vertical="center" wrapText="1"/>
    </xf>
    <xf numFmtId="58"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3" fillId="0" borderId="36" xfId="0" applyFont="1" applyBorder="1" applyAlignment="1">
      <alignment horizontal="center" vertical="center" wrapText="1"/>
    </xf>
    <xf numFmtId="176" fontId="15" fillId="0" borderId="2" xfId="1" applyNumberFormat="1" applyFont="1" applyFill="1" applyBorder="1" applyAlignment="1">
      <alignment horizontal="right" vertical="center" indent="1"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178" fontId="15" fillId="0" borderId="1" xfId="1" applyNumberFormat="1" applyFont="1" applyFill="1" applyBorder="1" applyAlignment="1">
      <alignment horizontal="right" vertical="center" indent="1"/>
    </xf>
    <xf numFmtId="178" fontId="15" fillId="0" borderId="2" xfId="1" applyNumberFormat="1" applyFont="1" applyFill="1" applyBorder="1" applyAlignment="1">
      <alignment horizontal="right" vertical="center" indent="1"/>
    </xf>
    <xf numFmtId="178" fontId="15" fillId="0" borderId="1" xfId="0" applyNumberFormat="1" applyFont="1" applyBorder="1" applyAlignment="1">
      <alignment horizontal="right" vertical="center" indent="1"/>
    </xf>
    <xf numFmtId="178" fontId="15" fillId="0" borderId="2" xfId="0" applyNumberFormat="1" applyFont="1" applyBorder="1" applyAlignment="1">
      <alignment horizontal="right" vertical="center" inden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3" fillId="0" borderId="0" xfId="0" applyFont="1" applyAlignment="1">
      <alignment horizontal="justify" vertical="center" wrapText="1"/>
    </xf>
    <xf numFmtId="0" fontId="3" fillId="0" borderId="0" xfId="0" applyFont="1">
      <alignment vertical="center"/>
    </xf>
    <xf numFmtId="0" fontId="15" fillId="0" borderId="37" xfId="0" applyFont="1" applyBorder="1" applyAlignment="1">
      <alignment horizontal="left" vertical="center" shrinkToFit="1"/>
    </xf>
    <xf numFmtId="0" fontId="15" fillId="0" borderId="38" xfId="0" applyFont="1" applyBorder="1" applyAlignment="1">
      <alignment horizontal="left" vertical="center" shrinkToFit="1"/>
    </xf>
    <xf numFmtId="0" fontId="15" fillId="0" borderId="39" xfId="0" applyFont="1" applyBorder="1" applyAlignment="1">
      <alignment horizontal="left" vertical="center" shrinkToFit="1"/>
    </xf>
    <xf numFmtId="58" fontId="15" fillId="0" borderId="37" xfId="0" applyNumberFormat="1"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43" xfId="0" applyFont="1" applyBorder="1" applyAlignment="1">
      <alignment horizontal="left"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37" xfId="0" applyFont="1" applyBorder="1" applyAlignment="1">
      <alignment horizontal="left" vertical="center" indent="1" shrinkToFit="1"/>
    </xf>
    <xf numFmtId="0" fontId="15" fillId="0" borderId="38" xfId="0" applyFont="1" applyBorder="1" applyAlignment="1">
      <alignment horizontal="left" vertical="center" indent="1" shrinkToFit="1"/>
    </xf>
    <xf numFmtId="0" fontId="15" fillId="0" borderId="39" xfId="0" applyFont="1" applyBorder="1" applyAlignment="1">
      <alignment horizontal="left" vertical="center" indent="1" shrinkToFit="1"/>
    </xf>
    <xf numFmtId="176" fontId="15" fillId="0" borderId="37" xfId="1" applyNumberFormat="1" applyFont="1" applyFill="1" applyBorder="1" applyAlignment="1">
      <alignment horizontal="right" vertical="center"/>
    </xf>
    <xf numFmtId="176" fontId="15" fillId="0" borderId="38" xfId="1" applyNumberFormat="1" applyFont="1" applyFill="1" applyBorder="1" applyAlignment="1">
      <alignment horizontal="right" vertical="center"/>
    </xf>
    <xf numFmtId="176" fontId="15" fillId="0" borderId="39" xfId="1" applyNumberFormat="1" applyFont="1" applyFill="1" applyBorder="1" applyAlignment="1">
      <alignment horizontal="right" vertical="center"/>
    </xf>
    <xf numFmtId="0" fontId="15" fillId="0" borderId="45" xfId="0" applyFont="1" applyFill="1" applyBorder="1" applyAlignment="1">
      <alignment horizontal="left" vertical="center"/>
    </xf>
    <xf numFmtId="0" fontId="15" fillId="0" borderId="46"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37" xfId="0" applyFont="1" applyFill="1" applyBorder="1" applyAlignment="1">
      <alignment horizontal="left" vertical="center"/>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15" fillId="0" borderId="37" xfId="0" applyFont="1" applyFill="1" applyBorder="1" applyAlignment="1" applyProtection="1">
      <alignment horizontal="left" vertical="center"/>
    </xf>
    <xf numFmtId="0" fontId="15" fillId="0" borderId="38" xfId="0" applyFont="1" applyFill="1" applyBorder="1" applyAlignment="1" applyProtection="1">
      <alignment horizontal="left" vertical="center"/>
    </xf>
    <xf numFmtId="0" fontId="15" fillId="0" borderId="39" xfId="0" applyFont="1" applyFill="1" applyBorder="1" applyAlignment="1" applyProtection="1">
      <alignment horizontal="left" vertical="center"/>
    </xf>
    <xf numFmtId="0" fontId="15" fillId="0" borderId="1" xfId="3" applyFont="1" applyFill="1" applyBorder="1" applyAlignment="1">
      <alignment horizontal="center" vertical="center" shrinkToFit="1"/>
    </xf>
    <xf numFmtId="0" fontId="3" fillId="2" borderId="40" xfId="0" applyFont="1" applyFill="1" applyBorder="1" applyAlignment="1">
      <alignment horizontal="left" vertical="top"/>
    </xf>
    <xf numFmtId="0" fontId="3" fillId="2" borderId="41" xfId="0" applyFont="1" applyFill="1" applyBorder="1" applyAlignment="1">
      <alignment horizontal="left" vertical="top"/>
    </xf>
    <xf numFmtId="0" fontId="3" fillId="2" borderId="42" xfId="0" applyFont="1" applyFill="1" applyBorder="1" applyAlignment="1">
      <alignment horizontal="left" vertical="top"/>
    </xf>
    <xf numFmtId="0" fontId="3" fillId="2" borderId="43" xfId="0" applyFont="1" applyFill="1" applyBorder="1" applyAlignment="1">
      <alignment horizontal="left" vertical="top"/>
    </xf>
    <xf numFmtId="0" fontId="3" fillId="2" borderId="0" xfId="0" applyFont="1" applyFill="1" applyAlignment="1">
      <alignment horizontal="left" vertical="top"/>
    </xf>
    <xf numFmtId="0" fontId="3" fillId="2" borderId="44" xfId="0" applyFont="1" applyFill="1" applyBorder="1" applyAlignment="1">
      <alignment horizontal="left" vertical="top"/>
    </xf>
    <xf numFmtId="0" fontId="3" fillId="2" borderId="45" xfId="0" applyFont="1" applyFill="1" applyBorder="1" applyAlignment="1">
      <alignment horizontal="left" vertical="top"/>
    </xf>
    <xf numFmtId="0" fontId="3" fillId="2" borderId="46" xfId="0" applyFont="1" applyFill="1" applyBorder="1" applyAlignment="1">
      <alignment horizontal="left" vertical="top"/>
    </xf>
    <xf numFmtId="0" fontId="3" fillId="2" borderId="47" xfId="0" applyFont="1" applyFill="1" applyBorder="1" applyAlignment="1">
      <alignment horizontal="left" vertical="top"/>
    </xf>
    <xf numFmtId="0" fontId="17" fillId="2" borderId="37" xfId="0" applyFont="1" applyFill="1" applyBorder="1" applyAlignment="1">
      <alignment horizontal="center" vertical="center"/>
    </xf>
    <xf numFmtId="0" fontId="17" fillId="2" borderId="39" xfId="0" applyFont="1" applyFill="1" applyBorder="1" applyAlignment="1">
      <alignment horizontal="center" vertical="center"/>
    </xf>
    <xf numFmtId="58" fontId="3" fillId="0" borderId="0" xfId="0" applyNumberFormat="1" applyFont="1" applyAlignment="1">
      <alignment horizontal="left" vertical="center" shrinkToFit="1"/>
    </xf>
    <xf numFmtId="0" fontId="17" fillId="0" borderId="0" xfId="0" applyFont="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36" xfId="0" applyFont="1" applyBorder="1" applyAlignment="1">
      <alignment horizontal="center" vertical="center" textRotation="255"/>
    </xf>
    <xf numFmtId="0" fontId="5" fillId="0" borderId="52" xfId="0" applyFont="1" applyBorder="1" applyAlignment="1">
      <alignment horizontal="center" vertical="center" textRotation="255"/>
    </xf>
    <xf numFmtId="0" fontId="5" fillId="0" borderId="2" xfId="0" applyFont="1" applyBorder="1" applyAlignment="1">
      <alignment horizontal="center" vertical="center"/>
    </xf>
    <xf numFmtId="0" fontId="5" fillId="0" borderId="48" xfId="0" applyFont="1" applyBorder="1" applyAlignment="1">
      <alignment horizontal="center" vertical="center"/>
    </xf>
    <xf numFmtId="0" fontId="5" fillId="0" borderId="3" xfId="0" applyFont="1" applyBorder="1" applyAlignment="1">
      <alignment horizontal="center" vertical="center"/>
    </xf>
    <xf numFmtId="0" fontId="5" fillId="0" borderId="36"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3" fillId="0" borderId="0" xfId="0" applyFont="1" applyAlignment="1">
      <alignment horizontal="left" vertical="center"/>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2" xfId="0" applyFont="1" applyBorder="1" applyAlignment="1">
      <alignment horizontal="right" vertical="center"/>
    </xf>
    <xf numFmtId="0" fontId="3" fillId="0" borderId="48" xfId="0" applyFont="1" applyBorder="1" applyAlignment="1">
      <alignment horizontal="right" vertical="center"/>
    </xf>
    <xf numFmtId="0" fontId="3" fillId="0" borderId="3" xfId="0" applyFont="1" applyBorder="1" applyAlignment="1">
      <alignment horizontal="right" vertical="center"/>
    </xf>
    <xf numFmtId="38" fontId="3" fillId="3" borderId="2" xfId="1" applyFont="1" applyFill="1" applyBorder="1" applyAlignment="1">
      <alignment horizontal="right" vertical="center"/>
    </xf>
    <xf numFmtId="38" fontId="3" fillId="3" borderId="3" xfId="1" applyFont="1" applyFill="1" applyBorder="1" applyAlignment="1">
      <alignment horizontal="right" vertical="center"/>
    </xf>
    <xf numFmtId="0" fontId="3" fillId="0" borderId="54" xfId="0" applyFont="1" applyBorder="1" applyAlignment="1">
      <alignment horizontal="center" vertical="center"/>
    </xf>
    <xf numFmtId="0" fontId="3" fillId="0" borderId="2" xfId="0" applyFont="1" applyBorder="1" applyAlignment="1">
      <alignment horizontal="center" vertical="center"/>
    </xf>
    <xf numFmtId="0" fontId="3" fillId="0" borderId="48"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8" xfId="0" applyFont="1" applyBorder="1" applyAlignment="1">
      <alignment horizontal="center" vertical="center" wrapText="1"/>
    </xf>
    <xf numFmtId="180" fontId="3" fillId="2" borderId="2" xfId="0" applyNumberFormat="1" applyFont="1" applyFill="1" applyBorder="1" applyAlignment="1">
      <alignment horizontal="center" vertical="center"/>
    </xf>
    <xf numFmtId="180" fontId="3" fillId="2" borderId="3" xfId="0" applyNumberFormat="1" applyFont="1" applyFill="1" applyBorder="1" applyAlignment="1">
      <alignment horizontal="center" vertical="center"/>
    </xf>
    <xf numFmtId="38" fontId="3" fillId="2" borderId="2" xfId="1" applyFont="1" applyFill="1" applyBorder="1" applyAlignment="1">
      <alignment horizontal="right" vertical="center"/>
    </xf>
    <xf numFmtId="38" fontId="3" fillId="2" borderId="3" xfId="1" applyFont="1" applyFill="1" applyBorder="1" applyAlignment="1">
      <alignment horizontal="right" vertical="center"/>
    </xf>
    <xf numFmtId="0" fontId="3" fillId="0" borderId="36" xfId="0" applyFont="1" applyBorder="1" applyAlignment="1">
      <alignment horizontal="center" vertical="center"/>
    </xf>
    <xf numFmtId="0" fontId="3" fillId="0" borderId="52"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176" fontId="3" fillId="3" borderId="8" xfId="1" applyNumberFormat="1" applyFont="1" applyFill="1" applyBorder="1" applyAlignment="1" applyProtection="1">
      <alignment horizontal="right" vertical="center" shrinkToFit="1"/>
    </xf>
    <xf numFmtId="176" fontId="3" fillId="3" borderId="9" xfId="1" applyNumberFormat="1" applyFont="1" applyFill="1" applyBorder="1" applyAlignment="1" applyProtection="1">
      <alignment horizontal="right" vertical="center" shrinkToFit="1"/>
    </xf>
    <xf numFmtId="176" fontId="3" fillId="3" borderId="0" xfId="1" applyNumberFormat="1" applyFont="1" applyFill="1" applyBorder="1" applyAlignment="1" applyProtection="1">
      <alignment horizontal="right" vertical="center" shrinkToFit="1"/>
    </xf>
    <xf numFmtId="176" fontId="3" fillId="3" borderId="11" xfId="1" applyNumberFormat="1" applyFont="1" applyFill="1" applyBorder="1" applyAlignment="1" applyProtection="1">
      <alignment horizontal="right" vertical="center" shrinkToFit="1"/>
    </xf>
    <xf numFmtId="176" fontId="3" fillId="3" borderId="14" xfId="1" applyNumberFormat="1" applyFont="1" applyFill="1" applyBorder="1" applyAlignment="1" applyProtection="1">
      <alignment horizontal="right" vertical="center" shrinkToFit="1"/>
    </xf>
    <xf numFmtId="0" fontId="3" fillId="2" borderId="49"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4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65"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3" fillId="2" borderId="62"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58" fontId="3" fillId="2" borderId="1" xfId="0" applyNumberFormat="1" applyFont="1" applyFill="1" applyBorder="1" applyAlignment="1">
      <alignment horizontal="center" vertical="center" wrapText="1"/>
    </xf>
    <xf numFmtId="0" fontId="21" fillId="0" borderId="4" xfId="0" applyFont="1" applyBorder="1" applyAlignment="1">
      <alignment horizontal="center" vertical="center" wrapText="1"/>
    </xf>
    <xf numFmtId="178" fontId="3" fillId="2" borderId="1" xfId="0" applyNumberFormat="1" applyFont="1" applyFill="1" applyBorder="1" applyAlignment="1">
      <alignment horizontal="right" vertical="center" indent="1"/>
    </xf>
    <xf numFmtId="178" fontId="3" fillId="2" borderId="2" xfId="0" applyNumberFormat="1" applyFont="1" applyFill="1" applyBorder="1" applyAlignment="1">
      <alignment horizontal="right" vertical="center" indent="1"/>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176" fontId="3" fillId="2" borderId="37" xfId="1" applyNumberFormat="1" applyFont="1" applyFill="1" applyBorder="1" applyAlignment="1" applyProtection="1">
      <alignment horizontal="right" vertical="center"/>
    </xf>
    <xf numFmtId="176" fontId="3" fillId="2" borderId="38" xfId="1" applyNumberFormat="1" applyFont="1" applyFill="1" applyBorder="1" applyAlignment="1" applyProtection="1">
      <alignment horizontal="right" vertical="center"/>
    </xf>
    <xf numFmtId="176" fontId="3" fillId="2" borderId="39" xfId="1" applyNumberFormat="1" applyFont="1" applyFill="1" applyBorder="1" applyAlignment="1" applyProtection="1">
      <alignment horizontal="right" vertical="center"/>
    </xf>
    <xf numFmtId="0" fontId="17" fillId="0" borderId="0" xfId="0" applyFont="1" applyAlignment="1">
      <alignment horizontal="left" vertical="center" wrapText="1"/>
    </xf>
    <xf numFmtId="0" fontId="3" fillId="0" borderId="0" xfId="0" applyFont="1" applyAlignment="1">
      <alignment horizontal="right" vertical="center" wrapText="1"/>
    </xf>
    <xf numFmtId="0" fontId="3" fillId="2" borderId="63" xfId="0" applyFont="1" applyFill="1" applyBorder="1" applyAlignment="1">
      <alignment horizontal="center" vertical="center" wrapText="1"/>
    </xf>
    <xf numFmtId="0" fontId="3" fillId="2" borderId="59" xfId="0" applyFont="1" applyFill="1" applyBorder="1" applyAlignment="1">
      <alignment horizontal="center" vertical="center" wrapText="1"/>
    </xf>
    <xf numFmtId="38" fontId="3" fillId="2" borderId="63" xfId="1" applyFont="1" applyFill="1" applyBorder="1" applyAlignment="1">
      <alignment horizontal="center" vertical="center"/>
    </xf>
    <xf numFmtId="38" fontId="3" fillId="2" borderId="59" xfId="1" applyFont="1" applyFill="1" applyBorder="1" applyAlignment="1">
      <alignment horizontal="center" vertical="center"/>
    </xf>
    <xf numFmtId="0" fontId="3" fillId="2" borderId="63"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6" xfId="0" applyFont="1" applyFill="1" applyBorder="1" applyAlignment="1">
      <alignment horizontal="center" vertical="center" wrapText="1"/>
    </xf>
    <xf numFmtId="0" fontId="3" fillId="2" borderId="67" xfId="0" applyFont="1" applyFill="1" applyBorder="1" applyAlignment="1">
      <alignment horizontal="center" vertical="center" wrapText="1"/>
    </xf>
    <xf numFmtId="38" fontId="3" fillId="2" borderId="49" xfId="1" applyFont="1" applyFill="1" applyBorder="1" applyAlignment="1">
      <alignment horizontal="center" vertical="center"/>
    </xf>
    <xf numFmtId="38" fontId="3" fillId="2" borderId="50" xfId="1"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65" xfId="0" applyFont="1" applyFill="1" applyBorder="1" applyAlignment="1">
      <alignment horizontal="center" vertical="center" wrapText="1"/>
    </xf>
    <xf numFmtId="0" fontId="3" fillId="2" borderId="62" xfId="0" applyFont="1" applyFill="1" applyBorder="1" applyAlignment="1">
      <alignment horizontal="center" vertical="center" wrapText="1"/>
    </xf>
    <xf numFmtId="38" fontId="3" fillId="2" borderId="12" xfId="1" applyFont="1" applyFill="1" applyBorder="1" applyAlignment="1">
      <alignment horizontal="center" vertical="center"/>
    </xf>
    <xf numFmtId="38" fontId="3" fillId="2" borderId="14" xfId="1"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21" fillId="0" borderId="1" xfId="0" applyFont="1" applyBorder="1" applyAlignment="1">
      <alignment horizontal="left" vertical="center" wrapText="1"/>
    </xf>
    <xf numFmtId="0" fontId="20" fillId="0" borderId="0" xfId="0" applyFont="1" applyAlignment="1">
      <alignment horizontal="center" vertical="center" wrapText="1"/>
    </xf>
    <xf numFmtId="0" fontId="17" fillId="0" borderId="2" xfId="0" applyFont="1" applyFill="1" applyBorder="1" applyAlignment="1">
      <alignment horizontal="right" vertical="center"/>
    </xf>
    <xf numFmtId="0" fontId="17" fillId="0" borderId="48" xfId="0" applyFont="1" applyFill="1" applyBorder="1" applyAlignment="1">
      <alignment horizontal="right" vertical="center"/>
    </xf>
    <xf numFmtId="0" fontId="17" fillId="0" borderId="3" xfId="0" applyFont="1" applyFill="1" applyBorder="1" applyAlignment="1">
      <alignment horizontal="right" vertical="center"/>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65" xfId="0" applyFont="1" applyFill="1" applyBorder="1" applyAlignment="1">
      <alignment horizontal="center" vertical="center" wrapText="1"/>
    </xf>
    <xf numFmtId="0" fontId="15" fillId="0" borderId="62"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66"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49" xfId="0" applyFont="1" applyFill="1" applyBorder="1" applyAlignment="1">
      <alignment horizontal="center" vertical="center" wrapText="1"/>
    </xf>
    <xf numFmtId="0" fontId="15" fillId="0" borderId="50" xfId="0" applyFont="1" applyFill="1" applyBorder="1" applyAlignment="1">
      <alignment horizontal="center" vertical="center" wrapText="1"/>
    </xf>
    <xf numFmtId="38" fontId="15" fillId="0" borderId="49" xfId="1" applyFont="1" applyFill="1" applyBorder="1" applyAlignment="1">
      <alignment horizontal="center" vertical="center"/>
    </xf>
    <xf numFmtId="38" fontId="15" fillId="0" borderId="50" xfId="1" applyFont="1" applyFill="1" applyBorder="1" applyAlignment="1">
      <alignment horizontal="center" vertical="center"/>
    </xf>
    <xf numFmtId="180" fontId="15" fillId="0" borderId="66" xfId="0" applyNumberFormat="1" applyFont="1" applyFill="1" applyBorder="1" applyAlignment="1">
      <alignment horizontal="center" vertical="center"/>
    </xf>
    <xf numFmtId="180" fontId="15" fillId="0" borderId="67" xfId="0" applyNumberFormat="1" applyFont="1" applyFill="1" applyBorder="1" applyAlignment="1">
      <alignment horizontal="center" vertical="center"/>
    </xf>
    <xf numFmtId="180" fontId="15" fillId="0" borderId="49" xfId="0" applyNumberFormat="1" applyFont="1" applyFill="1" applyBorder="1" applyAlignment="1">
      <alignment horizontal="center" vertical="center"/>
    </xf>
    <xf numFmtId="180" fontId="15" fillId="0" borderId="50" xfId="0" applyNumberFormat="1" applyFont="1" applyFill="1" applyBorder="1" applyAlignment="1">
      <alignment horizontal="center" vertical="center"/>
    </xf>
    <xf numFmtId="0" fontId="15" fillId="0" borderId="63"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5" fillId="0" borderId="59" xfId="0" applyFont="1" applyFill="1" applyBorder="1" applyAlignment="1">
      <alignment horizontal="center" vertical="center"/>
    </xf>
    <xf numFmtId="38" fontId="15" fillId="0" borderId="63" xfId="1" applyFont="1" applyFill="1" applyBorder="1" applyAlignment="1">
      <alignment horizontal="center" vertical="center"/>
    </xf>
    <xf numFmtId="38" fontId="15" fillId="0" borderId="59" xfId="1" applyFont="1" applyFill="1" applyBorder="1" applyAlignment="1">
      <alignment horizontal="center" vertical="center"/>
    </xf>
    <xf numFmtId="180" fontId="15" fillId="0" borderId="63" xfId="0" applyNumberFormat="1" applyFont="1" applyFill="1" applyBorder="1" applyAlignment="1">
      <alignment horizontal="center" vertical="center"/>
    </xf>
    <xf numFmtId="180" fontId="15" fillId="0" borderId="59" xfId="0" applyNumberFormat="1" applyFont="1" applyFill="1" applyBorder="1" applyAlignment="1">
      <alignment horizontal="center" vertical="center"/>
    </xf>
    <xf numFmtId="38" fontId="15" fillId="0" borderId="2" xfId="1" applyFont="1" applyFill="1" applyBorder="1" applyAlignment="1">
      <alignment horizontal="right" vertical="center"/>
    </xf>
    <xf numFmtId="38" fontId="15" fillId="0" borderId="3" xfId="1" applyFont="1" applyFill="1" applyBorder="1" applyAlignment="1">
      <alignment horizontal="right" vertical="center"/>
    </xf>
    <xf numFmtId="0" fontId="15" fillId="0" borderId="5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3" xfId="0" applyFont="1" applyFill="1" applyBorder="1" applyAlignment="1">
      <alignment horizontal="center" vertical="center"/>
    </xf>
    <xf numFmtId="0" fontId="22" fillId="0" borderId="53" xfId="0" applyFont="1" applyFill="1" applyBorder="1" applyAlignment="1">
      <alignment horizontal="center" vertical="center"/>
    </xf>
    <xf numFmtId="0" fontId="22" fillId="0" borderId="54" xfId="0" applyFont="1" applyFill="1" applyBorder="1" applyAlignment="1">
      <alignment horizontal="center" vertical="center"/>
    </xf>
    <xf numFmtId="0" fontId="22" fillId="0" borderId="55" xfId="0" applyFont="1" applyFill="1" applyBorder="1" applyAlignment="1">
      <alignment horizontal="center" vertical="center"/>
    </xf>
    <xf numFmtId="180" fontId="15" fillId="0" borderId="2" xfId="0" applyNumberFormat="1" applyFont="1" applyFill="1" applyBorder="1" applyAlignment="1">
      <alignment horizontal="center" vertical="center"/>
    </xf>
    <xf numFmtId="180" fontId="15" fillId="0" borderId="3" xfId="0" applyNumberFormat="1" applyFont="1" applyFill="1" applyBorder="1" applyAlignment="1">
      <alignment horizontal="center" vertical="center"/>
    </xf>
    <xf numFmtId="0" fontId="15" fillId="0" borderId="53" xfId="0" applyFont="1" applyFill="1" applyBorder="1" applyAlignment="1">
      <alignment horizontal="center" vertical="center"/>
    </xf>
    <xf numFmtId="0" fontId="15" fillId="0" borderId="55" xfId="0" applyFont="1" applyFill="1" applyBorder="1" applyAlignment="1">
      <alignment horizontal="center" vertical="center"/>
    </xf>
    <xf numFmtId="0" fontId="15" fillId="0" borderId="1" xfId="0" applyFont="1" applyFill="1" applyBorder="1" applyAlignment="1">
      <alignment horizontal="center" vertical="center" shrinkToFit="1"/>
    </xf>
    <xf numFmtId="178" fontId="15" fillId="0" borderId="1" xfId="1" applyNumberFormat="1" applyFont="1" applyFill="1" applyBorder="1" applyAlignment="1" applyProtection="1">
      <alignment horizontal="right" vertical="center" indent="1"/>
    </xf>
    <xf numFmtId="178" fontId="15" fillId="0" borderId="2" xfId="1" applyNumberFormat="1" applyFont="1" applyFill="1" applyBorder="1" applyAlignment="1" applyProtection="1">
      <alignment horizontal="right" vertical="center" indent="1"/>
    </xf>
    <xf numFmtId="0" fontId="3" fillId="0" borderId="1" xfId="0" applyFont="1" applyFill="1" applyBorder="1" applyAlignment="1">
      <alignment horizontal="center" vertical="center" wrapText="1"/>
    </xf>
    <xf numFmtId="178" fontId="15" fillId="0" borderId="1" xfId="0" applyNumberFormat="1" applyFont="1" applyFill="1" applyBorder="1" applyAlignment="1">
      <alignment horizontal="right" vertical="center" indent="1"/>
    </xf>
    <xf numFmtId="178" fontId="15" fillId="0" borderId="2" xfId="0" applyNumberFormat="1" applyFont="1" applyFill="1" applyBorder="1" applyAlignment="1">
      <alignment horizontal="right" vertical="center" inden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14" xfId="0" applyFont="1" applyFill="1" applyBorder="1" applyAlignment="1">
      <alignment horizontal="center" vertical="center" shrinkToFit="1"/>
    </xf>
    <xf numFmtId="176" fontId="15" fillId="0" borderId="37" xfId="1" applyNumberFormat="1" applyFont="1" applyFill="1" applyBorder="1" applyAlignment="1" applyProtection="1">
      <alignment horizontal="right" vertical="center"/>
    </xf>
    <xf numFmtId="176" fontId="15" fillId="0" borderId="38" xfId="1" applyNumberFormat="1" applyFont="1" applyFill="1" applyBorder="1" applyAlignment="1" applyProtection="1">
      <alignment horizontal="right" vertical="center"/>
    </xf>
    <xf numFmtId="176" fontId="15" fillId="0" borderId="39" xfId="1" applyNumberFormat="1" applyFont="1" applyFill="1" applyBorder="1" applyAlignment="1" applyProtection="1">
      <alignment horizontal="right" vertical="center"/>
    </xf>
    <xf numFmtId="0" fontId="15" fillId="0" borderId="37" xfId="0" applyFont="1" applyFill="1" applyBorder="1" applyAlignment="1">
      <alignment horizontal="left" vertical="center" shrinkToFit="1"/>
    </xf>
    <xf numFmtId="0" fontId="15" fillId="0" borderId="38" xfId="0" applyFont="1" applyFill="1" applyBorder="1" applyAlignment="1">
      <alignment horizontal="left" vertical="center" shrinkToFit="1"/>
    </xf>
    <xf numFmtId="0" fontId="15" fillId="0" borderId="39" xfId="0" applyFont="1" applyFill="1" applyBorder="1" applyAlignment="1">
      <alignment horizontal="left" vertical="center" shrinkToFit="1"/>
    </xf>
    <xf numFmtId="58" fontId="15" fillId="0" borderId="37" xfId="0" applyNumberFormat="1" applyFont="1" applyFill="1" applyBorder="1" applyAlignment="1">
      <alignment horizontal="center" vertical="center" shrinkToFit="1"/>
    </xf>
    <xf numFmtId="0" fontId="15" fillId="0" borderId="38" xfId="0" applyFont="1" applyFill="1" applyBorder="1" applyAlignment="1">
      <alignment horizontal="center" vertical="center" shrinkToFit="1"/>
    </xf>
    <xf numFmtId="0" fontId="15" fillId="0" borderId="39" xfId="0" applyFont="1" applyFill="1" applyBorder="1" applyAlignment="1">
      <alignment horizontal="center" vertical="center" shrinkToFit="1"/>
    </xf>
    <xf numFmtId="0" fontId="15" fillId="0" borderId="37" xfId="0" applyFont="1" applyFill="1" applyBorder="1" applyAlignment="1">
      <alignment horizontal="center" vertical="center"/>
    </xf>
    <xf numFmtId="0" fontId="15" fillId="0" borderId="39" xfId="0" applyFont="1" applyFill="1" applyBorder="1" applyAlignment="1">
      <alignment horizontal="center" vertical="center"/>
    </xf>
    <xf numFmtId="58" fontId="3" fillId="0" borderId="37" xfId="0" applyNumberFormat="1"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17" fillId="0" borderId="37"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0" xfId="0" applyFont="1" applyFill="1" applyAlignment="1">
      <alignment horizontal="left" vertical="center"/>
    </xf>
    <xf numFmtId="0" fontId="17" fillId="0" borderId="0" xfId="0" applyFont="1" applyFill="1" applyAlignment="1">
      <alignment horizontal="left" vertical="center" wrapText="1"/>
    </xf>
    <xf numFmtId="0" fontId="3" fillId="0" borderId="0" xfId="0" applyFont="1" applyFill="1" applyAlignment="1">
      <alignment horizontal="left" vertical="center" wrapText="1"/>
    </xf>
    <xf numFmtId="0" fontId="23" fillId="2" borderId="65"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23" fillId="2" borderId="69"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3" fillId="2" borderId="1" xfId="0" applyFont="1" applyFill="1" applyBorder="1" applyAlignment="1">
      <alignment horizontal="right" vertical="center" indent="1" shrinkToFit="1"/>
    </xf>
    <xf numFmtId="0" fontId="15" fillId="0" borderId="37" xfId="0" applyFont="1" applyBorder="1" applyAlignment="1">
      <alignment horizontal="center" vertical="center"/>
    </xf>
    <xf numFmtId="0" fontId="15" fillId="0" borderId="39" xfId="0" applyFont="1" applyBorder="1" applyAlignment="1">
      <alignment horizontal="center" vertical="center"/>
    </xf>
    <xf numFmtId="58" fontId="3" fillId="0" borderId="37" xfId="0" applyNumberFormat="1"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17" fillId="0" borderId="37" xfId="0" applyFont="1" applyBorder="1" applyAlignment="1">
      <alignment horizontal="center" vertical="center"/>
    </xf>
    <xf numFmtId="0" fontId="17" fillId="0" borderId="39" xfId="0" applyFont="1" applyBorder="1" applyAlignment="1">
      <alignment horizontal="center" vertical="center"/>
    </xf>
    <xf numFmtId="0" fontId="15" fillId="0" borderId="1" xfId="0" applyFont="1" applyBorder="1" applyAlignment="1">
      <alignment horizontal="right" vertical="center" indent="1" shrinkToFit="1"/>
    </xf>
    <xf numFmtId="2" fontId="15" fillId="0" borderId="1" xfId="0" applyNumberFormat="1" applyFont="1" applyBorder="1" applyAlignment="1">
      <alignment horizontal="right" vertical="center" indent="1" shrinkToFit="1"/>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7" fillId="0" borderId="2" xfId="0" applyFont="1" applyBorder="1" applyAlignment="1">
      <alignment horizontal="right" vertical="center"/>
    </xf>
    <xf numFmtId="0" fontId="17" fillId="0" borderId="48" xfId="0" applyFont="1" applyBorder="1" applyAlignment="1">
      <alignment horizontal="right" vertical="center"/>
    </xf>
    <xf numFmtId="0" fontId="17" fillId="0" borderId="3" xfId="0" applyFont="1" applyBorder="1" applyAlignment="1">
      <alignment horizontal="righ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180" fontId="15" fillId="0" borderId="2" xfId="0" applyNumberFormat="1" applyFont="1" applyBorder="1" applyAlignment="1">
      <alignment horizontal="center" vertical="center"/>
    </xf>
    <xf numFmtId="180" fontId="15" fillId="0" borderId="3" xfId="0" applyNumberFormat="1" applyFont="1" applyBorder="1" applyAlignment="1">
      <alignment horizontal="center" vertical="center"/>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xf>
    <xf numFmtId="180" fontId="15" fillId="0" borderId="49" xfId="0" applyNumberFormat="1" applyFont="1" applyBorder="1" applyAlignment="1">
      <alignment horizontal="center" vertical="center"/>
    </xf>
    <xf numFmtId="180" fontId="15" fillId="0" borderId="50" xfId="0" applyNumberFormat="1" applyFont="1" applyBorder="1" applyAlignment="1">
      <alignment horizontal="center" vertical="center"/>
    </xf>
    <xf numFmtId="0" fontId="15" fillId="0" borderId="50"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59" xfId="0" applyFont="1" applyBorder="1" applyAlignment="1">
      <alignment horizontal="center" vertical="center"/>
    </xf>
    <xf numFmtId="180" fontId="15" fillId="0" borderId="66" xfId="0" applyNumberFormat="1" applyFont="1" applyBorder="1" applyAlignment="1">
      <alignment horizontal="center" vertical="center"/>
    </xf>
    <xf numFmtId="180" fontId="15" fillId="0" borderId="67" xfId="0" applyNumberFormat="1" applyFont="1" applyBorder="1" applyAlignment="1">
      <alignment horizontal="center" vertical="center"/>
    </xf>
    <xf numFmtId="0" fontId="15" fillId="0" borderId="49" xfId="0" applyFont="1" applyBorder="1" applyAlignment="1">
      <alignment horizontal="center" vertical="center"/>
    </xf>
    <xf numFmtId="0" fontId="15" fillId="0" borderId="65"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12" xfId="0" applyFont="1" applyBorder="1" applyAlignment="1">
      <alignment horizontal="center" vertical="center"/>
    </xf>
    <xf numFmtId="0" fontId="15" fillId="0" borderId="14" xfId="0" applyFont="1" applyBorder="1" applyAlignment="1">
      <alignment horizontal="center" vertical="center"/>
    </xf>
    <xf numFmtId="180" fontId="15" fillId="0" borderId="63" xfId="0" applyNumberFormat="1" applyFont="1" applyBorder="1" applyAlignment="1">
      <alignment horizontal="center" vertical="center"/>
    </xf>
    <xf numFmtId="180" fontId="15" fillId="0" borderId="59" xfId="0" applyNumberFormat="1"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3" fillId="0" borderId="13" xfId="0" applyFont="1" applyBorder="1" applyAlignment="1">
      <alignment horizontal="center" vertical="center"/>
    </xf>
    <xf numFmtId="0" fontId="17" fillId="2" borderId="60" xfId="0" applyFont="1" applyFill="1" applyBorder="1" applyAlignment="1">
      <alignment horizontal="left" vertical="center"/>
    </xf>
    <xf numFmtId="0" fontId="17" fillId="2" borderId="61" xfId="0" applyFont="1" applyFill="1" applyBorder="1" applyAlignment="1">
      <alignment horizontal="left" vertical="center"/>
    </xf>
    <xf numFmtId="0" fontId="17" fillId="2" borderId="62" xfId="0" applyFont="1" applyFill="1" applyBorder="1" applyAlignment="1">
      <alignment horizontal="left" vertical="center"/>
    </xf>
    <xf numFmtId="0" fontId="3" fillId="0" borderId="8" xfId="0" applyFont="1" applyBorder="1" applyAlignment="1">
      <alignment horizontal="center" vertical="center"/>
    </xf>
    <xf numFmtId="0" fontId="17" fillId="2" borderId="57" xfId="0" applyFont="1" applyFill="1" applyBorder="1" applyAlignment="1">
      <alignment horizontal="left" vertical="center"/>
    </xf>
    <xf numFmtId="0" fontId="17" fillId="2" borderId="58" xfId="0" applyFont="1" applyFill="1" applyBorder="1" applyAlignment="1">
      <alignment horizontal="left" vertical="center"/>
    </xf>
    <xf numFmtId="0" fontId="17" fillId="2" borderId="59" xfId="0" applyFont="1" applyFill="1" applyBorder="1" applyAlignment="1">
      <alignment horizontal="left" vertical="center"/>
    </xf>
    <xf numFmtId="0" fontId="17" fillId="2" borderId="37" xfId="0" applyFont="1" applyFill="1" applyBorder="1" applyAlignment="1">
      <alignment horizontal="left" vertical="center"/>
    </xf>
    <xf numFmtId="0" fontId="17" fillId="2" borderId="38" xfId="0" applyFont="1" applyFill="1" applyBorder="1" applyAlignment="1">
      <alignment horizontal="left" vertical="center"/>
    </xf>
    <xf numFmtId="0" fontId="17" fillId="2" borderId="50" xfId="0" applyFont="1" applyFill="1" applyBorder="1" applyAlignment="1">
      <alignment horizontal="left" vertical="center"/>
    </xf>
    <xf numFmtId="58" fontId="3" fillId="2" borderId="45" xfId="0" applyNumberFormat="1" applyFont="1" applyFill="1" applyBorder="1" applyAlignment="1">
      <alignment horizontal="center" vertical="center" shrinkToFit="1"/>
    </xf>
    <xf numFmtId="0" fontId="3" fillId="2" borderId="46"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2" borderId="0" xfId="0" applyFont="1" applyFill="1" applyAlignment="1">
      <alignment horizontal="center" vertical="center"/>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 fillId="0" borderId="1" xfId="0" applyFont="1" applyBorder="1" applyAlignment="1">
      <alignment horizontal="left" vertical="center"/>
    </xf>
    <xf numFmtId="0" fontId="3" fillId="2" borderId="2" xfId="0" applyFont="1" applyFill="1" applyBorder="1" applyAlignment="1">
      <alignment horizontal="right" vertical="center"/>
    </xf>
    <xf numFmtId="0" fontId="3" fillId="2" borderId="48" xfId="0" applyFont="1" applyFill="1" applyBorder="1" applyAlignment="1">
      <alignment horizontal="right" vertical="center"/>
    </xf>
    <xf numFmtId="0" fontId="19" fillId="0" borderId="1" xfId="0" applyFont="1" applyBorder="1" applyAlignment="1">
      <alignment horizontal="left" vertical="center"/>
    </xf>
    <xf numFmtId="0" fontId="3" fillId="3" borderId="2" xfId="0" applyFont="1" applyFill="1" applyBorder="1" applyAlignment="1">
      <alignment horizontal="right" vertical="center"/>
    </xf>
    <xf numFmtId="0" fontId="3" fillId="3" borderId="48" xfId="0" applyFont="1" applyFill="1" applyBorder="1" applyAlignment="1">
      <alignment horizontal="right" vertical="center"/>
    </xf>
    <xf numFmtId="181" fontId="3" fillId="3" borderId="2" xfId="0" applyNumberFormat="1" applyFont="1" applyFill="1" applyBorder="1" applyAlignment="1">
      <alignment horizontal="right" vertical="center"/>
    </xf>
    <xf numFmtId="181" fontId="3" fillId="3" borderId="48" xfId="0" applyNumberFormat="1" applyFont="1" applyFill="1" applyBorder="1" applyAlignment="1">
      <alignment horizontal="right" vertical="center"/>
    </xf>
    <xf numFmtId="0" fontId="3" fillId="2" borderId="2"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0" xfId="0" applyFont="1" applyFill="1" applyAlignment="1">
      <alignment horizontal="lef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253775</xdr:colOff>
      <xdr:row>175</xdr:row>
      <xdr:rowOff>150081</xdr:rowOff>
    </xdr:from>
    <xdr:to>
      <xdr:col>13</xdr:col>
      <xdr:colOff>283514</xdr:colOff>
      <xdr:row>184</xdr:row>
      <xdr:rowOff>40673</xdr:rowOff>
    </xdr:to>
    <xdr:sp macro="" textlink="">
      <xdr:nvSpPr>
        <xdr:cNvPr id="2" name="テキスト ボックス 1">
          <a:extLst>
            <a:ext uri="{FF2B5EF4-FFF2-40B4-BE49-F238E27FC236}">
              <a16:creationId xmlns:a16="http://schemas.microsoft.com/office/drawing/2014/main" id="{58E1392E-CAA7-434E-8E06-D37FCD31378C}"/>
            </a:ext>
          </a:extLst>
        </xdr:cNvPr>
        <xdr:cNvSpPr txBox="1">
          <a:spLocks noChangeArrowheads="1"/>
        </xdr:cNvSpPr>
      </xdr:nvSpPr>
      <xdr:spPr bwMode="auto">
        <a:xfrm>
          <a:off x="3831862" y="43093751"/>
          <a:ext cx="1620000" cy="16200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受付印欄</a:t>
          </a:r>
        </a:p>
      </xdr:txBody>
    </xdr:sp>
    <xdr:clientData/>
  </xdr:twoCellAnchor>
  <xdr:twoCellAnchor>
    <xdr:from>
      <xdr:col>15</xdr:col>
      <xdr:colOff>200025</xdr:colOff>
      <xdr:row>0</xdr:row>
      <xdr:rowOff>152400</xdr:rowOff>
    </xdr:from>
    <xdr:to>
      <xdr:col>21</xdr:col>
      <xdr:colOff>523875</xdr:colOff>
      <xdr:row>12</xdr:row>
      <xdr:rowOff>0</xdr:rowOff>
    </xdr:to>
    <xdr:sp macro="" textlink="">
      <xdr:nvSpPr>
        <xdr:cNvPr id="3" name="テキスト ボックス 2">
          <a:extLst>
            <a:ext uri="{FF2B5EF4-FFF2-40B4-BE49-F238E27FC236}">
              <a16:creationId xmlns:a16="http://schemas.microsoft.com/office/drawing/2014/main" id="{D897356F-FB89-4A05-AD6E-64C59A2A773E}"/>
            </a:ext>
          </a:extLst>
        </xdr:cNvPr>
        <xdr:cNvSpPr txBox="1"/>
      </xdr:nvSpPr>
      <xdr:spPr>
        <a:xfrm>
          <a:off x="6200775" y="152400"/>
          <a:ext cx="3409950" cy="21431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a:p>
          <a:r>
            <a:rPr kumimoji="1" lang="ja-JP" altLang="en-US" sz="1100" b="1">
              <a:solidFill>
                <a:schemeClr val="bg1"/>
              </a:solidFill>
            </a:rPr>
            <a:t>・緑色のセルには計算式が既に入力されておりますので、基本的には変更しないでください。</a:t>
          </a:r>
          <a:endParaRPr kumimoji="1" lang="en-US" altLang="ja-JP" sz="1100" b="1">
            <a:solidFill>
              <a:schemeClr val="bg1"/>
            </a:solidFill>
          </a:endParaRPr>
        </a:p>
        <a:p>
          <a:r>
            <a:rPr kumimoji="1" lang="ja-JP" altLang="en-US" sz="1100" b="1">
              <a:solidFill>
                <a:schemeClr val="bg1"/>
              </a:solidFill>
            </a:rPr>
            <a:t>・黄色と緑色のセルにあるコメントを確認しながら作業を進めてください。</a:t>
          </a:r>
          <a:endParaRPr kumimoji="1" lang="en-US" altLang="ja-JP" sz="1100" b="1">
            <a:solidFill>
              <a:schemeClr val="bg1"/>
            </a:solidFill>
          </a:endParaRPr>
        </a:p>
        <a:p>
          <a:r>
            <a:rPr kumimoji="1" lang="ja-JP" altLang="en-US" sz="1100" b="1">
              <a:solidFill>
                <a:schemeClr val="bg1"/>
              </a:solidFill>
            </a:rPr>
            <a:t>・入力を終えたら、緑色のセルに正しい内容が反映されているかを確認してください。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1</xdr:row>
      <xdr:rowOff>1</xdr:rowOff>
    </xdr:from>
    <xdr:to>
      <xdr:col>21</xdr:col>
      <xdr:colOff>72390</xdr:colOff>
      <xdr:row>4</xdr:row>
      <xdr:rowOff>19051</xdr:rowOff>
    </xdr:to>
    <xdr:sp macro="" textlink="">
      <xdr:nvSpPr>
        <xdr:cNvPr id="2" name="テキスト ボックス 1">
          <a:extLst>
            <a:ext uri="{FF2B5EF4-FFF2-40B4-BE49-F238E27FC236}">
              <a16:creationId xmlns:a16="http://schemas.microsoft.com/office/drawing/2014/main" id="{7E56DFB6-47B9-496D-A8DE-EDA192C78AB7}"/>
            </a:ext>
          </a:extLst>
        </xdr:cNvPr>
        <xdr:cNvSpPr txBox="1"/>
      </xdr:nvSpPr>
      <xdr:spPr>
        <a:xfrm>
          <a:off x="6286500" y="228601"/>
          <a:ext cx="3406140"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xdr:txBody>
    </xdr:sp>
    <xdr:clientData/>
  </xdr:twoCellAnchor>
  <xdr:twoCellAnchor>
    <xdr:from>
      <xdr:col>0</xdr:col>
      <xdr:colOff>47625</xdr:colOff>
      <xdr:row>15</xdr:row>
      <xdr:rowOff>104775</xdr:rowOff>
    </xdr:from>
    <xdr:to>
      <xdr:col>14</xdr:col>
      <xdr:colOff>340702</xdr:colOff>
      <xdr:row>15</xdr:row>
      <xdr:rowOff>122360</xdr:rowOff>
    </xdr:to>
    <xdr:cxnSp macro="">
      <xdr:nvCxnSpPr>
        <xdr:cNvPr id="3" name="直線コネクタ 2">
          <a:extLst>
            <a:ext uri="{FF2B5EF4-FFF2-40B4-BE49-F238E27FC236}">
              <a16:creationId xmlns:a16="http://schemas.microsoft.com/office/drawing/2014/main" id="{933788AB-A6F4-4B61-B9AC-2860728923F3}"/>
            </a:ext>
          </a:extLst>
        </xdr:cNvPr>
        <xdr:cNvCxnSpPr/>
      </xdr:nvCxnSpPr>
      <xdr:spPr>
        <a:xfrm>
          <a:off x="47625" y="3152775"/>
          <a:ext cx="5893777" cy="1758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13</xdr:row>
      <xdr:rowOff>0</xdr:rowOff>
    </xdr:from>
    <xdr:to>
      <xdr:col>22</xdr:col>
      <xdr:colOff>108045</xdr:colOff>
      <xdr:row>18</xdr:row>
      <xdr:rowOff>51300</xdr:rowOff>
    </xdr:to>
    <xdr:sp macro="" textlink="">
      <xdr:nvSpPr>
        <xdr:cNvPr id="4" name="吹き出し: 左矢印 3">
          <a:extLst>
            <a:ext uri="{FF2B5EF4-FFF2-40B4-BE49-F238E27FC236}">
              <a16:creationId xmlns:a16="http://schemas.microsoft.com/office/drawing/2014/main" id="{AEDB7EE1-0041-4C16-8D99-C30F6F296B9F}"/>
            </a:ext>
          </a:extLst>
        </xdr:cNvPr>
        <xdr:cNvSpPr/>
      </xdr:nvSpPr>
      <xdr:spPr>
        <a:xfrm>
          <a:off x="6048375" y="2628900"/>
          <a:ext cx="4346670" cy="1080000"/>
        </a:xfrm>
        <a:prstGeom prst="leftArrowCallout">
          <a:avLst>
            <a:gd name="adj1" fmla="val 25000"/>
            <a:gd name="adj2" fmla="val 25000"/>
            <a:gd name="adj3" fmla="val 25000"/>
            <a:gd name="adj4" fmla="val 89141"/>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bg1"/>
              </a:solidFill>
              <a:effectLst/>
              <a:latin typeface="+mn-lt"/>
              <a:ea typeface="+mn-ea"/>
              <a:cs typeface="+mn-cs"/>
            </a:rPr>
            <a:t>変更承認申請をしている場合は、左の黒線を削除して</a:t>
          </a:r>
          <a:endParaRPr lang="ja-JP" altLang="ja-JP" b="1">
            <a:solidFill>
              <a:schemeClr val="bg1"/>
            </a:solidFill>
            <a:effectLst/>
          </a:endParaRPr>
        </a:p>
        <a:p>
          <a:r>
            <a:rPr kumimoji="1" lang="ja-JP" altLang="ja-JP" sz="1100" b="1">
              <a:solidFill>
                <a:schemeClr val="bg1"/>
              </a:solidFill>
              <a:effectLst/>
              <a:latin typeface="+mn-lt"/>
              <a:ea typeface="+mn-ea"/>
              <a:cs typeface="+mn-cs"/>
            </a:rPr>
            <a:t>変更承認通知日および文書番号を入力してください。</a:t>
          </a:r>
          <a:endParaRPr lang="ja-JP" altLang="ja-JP" b="1">
            <a:solidFill>
              <a:schemeClr val="bg1"/>
            </a:solidFill>
            <a:effectLst/>
          </a:endParaRPr>
        </a:p>
        <a:p>
          <a:r>
            <a:rPr kumimoji="1" lang="ja-JP" altLang="ja-JP" sz="1100" b="1">
              <a:solidFill>
                <a:schemeClr val="bg1"/>
              </a:solidFill>
              <a:effectLst/>
              <a:latin typeface="+mn-lt"/>
              <a:ea typeface="+mn-ea"/>
              <a:cs typeface="+mn-cs"/>
            </a:rPr>
            <a:t>（変更承認申請をしていない場合は、左の黒線は削除しないでください。</a:t>
          </a:r>
          <a:r>
            <a:rPr kumimoji="1" lang="ja-JP" altLang="en-US" sz="1100" b="1">
              <a:solidFill>
                <a:schemeClr val="bg1"/>
              </a:solidFill>
              <a:effectLst/>
              <a:latin typeface="+mn-lt"/>
              <a:ea typeface="+mn-ea"/>
              <a:cs typeface="+mn-cs"/>
            </a:rPr>
            <a:t>）</a:t>
          </a:r>
          <a:endParaRPr lang="ja-JP" altLang="ja-JP" b="1">
            <a:solidFill>
              <a:schemeClr val="bg1"/>
            </a:solidFill>
            <a:effectLst/>
          </a:endParaRPr>
        </a:p>
        <a:p>
          <a:pPr algn="l"/>
          <a:endParaRPr kumimoji="1" lang="ja-JP" altLang="en-US" sz="11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0</xdr:colOff>
      <xdr:row>1</xdr:row>
      <xdr:rowOff>1</xdr:rowOff>
    </xdr:from>
    <xdr:to>
      <xdr:col>24</xdr:col>
      <xdr:colOff>217170</xdr:colOff>
      <xdr:row>4</xdr:row>
      <xdr:rowOff>95251</xdr:rowOff>
    </xdr:to>
    <xdr:sp macro="" textlink="">
      <xdr:nvSpPr>
        <xdr:cNvPr id="2" name="テキスト ボックス 1">
          <a:extLst>
            <a:ext uri="{FF2B5EF4-FFF2-40B4-BE49-F238E27FC236}">
              <a16:creationId xmlns:a16="http://schemas.microsoft.com/office/drawing/2014/main" id="{88CDF4EA-8527-432D-A0F7-157FC64A6895}"/>
            </a:ext>
          </a:extLst>
        </xdr:cNvPr>
        <xdr:cNvSpPr txBox="1"/>
      </xdr:nvSpPr>
      <xdr:spPr>
        <a:xfrm>
          <a:off x="6400800" y="190501"/>
          <a:ext cx="3417570" cy="6667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xdr:txBody>
    </xdr:sp>
    <xdr:clientData/>
  </xdr:twoCellAnchor>
  <xdr:twoCellAnchor>
    <xdr:from>
      <xdr:col>1</xdr:col>
      <xdr:colOff>285750</xdr:colOff>
      <xdr:row>15</xdr:row>
      <xdr:rowOff>104775</xdr:rowOff>
    </xdr:from>
    <xdr:to>
      <xdr:col>14</xdr:col>
      <xdr:colOff>216877</xdr:colOff>
      <xdr:row>15</xdr:row>
      <xdr:rowOff>122360</xdr:rowOff>
    </xdr:to>
    <xdr:cxnSp macro="">
      <xdr:nvCxnSpPr>
        <xdr:cNvPr id="3" name="直線コネクタ 2">
          <a:extLst>
            <a:ext uri="{FF2B5EF4-FFF2-40B4-BE49-F238E27FC236}">
              <a16:creationId xmlns:a16="http://schemas.microsoft.com/office/drawing/2014/main" id="{208228FC-49F2-4B7F-BD74-E2324D05EC4E}"/>
            </a:ext>
          </a:extLst>
        </xdr:cNvPr>
        <xdr:cNvCxnSpPr/>
      </xdr:nvCxnSpPr>
      <xdr:spPr>
        <a:xfrm>
          <a:off x="685800" y="2962275"/>
          <a:ext cx="5131777" cy="17585"/>
        </a:xfrm>
        <a:prstGeom prst="line">
          <a:avLst/>
        </a:prstGeom>
        <a:noFill/>
        <a:ln w="19050" cap="flat" cmpd="sng" algn="ctr">
          <a:solidFill>
            <a:sysClr val="windowText" lastClr="000000"/>
          </a:solidFill>
          <a:prstDash val="solid"/>
          <a:miter lim="800000"/>
        </a:ln>
        <a:effectLst/>
      </xdr:spPr>
    </xdr:cxnSp>
    <xdr:clientData/>
  </xdr:twoCellAnchor>
  <xdr:twoCellAnchor>
    <xdr:from>
      <xdr:col>0</xdr:col>
      <xdr:colOff>47625</xdr:colOff>
      <xdr:row>16</xdr:row>
      <xdr:rowOff>104775</xdr:rowOff>
    </xdr:from>
    <xdr:to>
      <xdr:col>1</xdr:col>
      <xdr:colOff>142875</xdr:colOff>
      <xdr:row>16</xdr:row>
      <xdr:rowOff>104775</xdr:rowOff>
    </xdr:to>
    <xdr:cxnSp macro="">
      <xdr:nvCxnSpPr>
        <xdr:cNvPr id="4" name="直線コネクタ 3">
          <a:extLst>
            <a:ext uri="{FF2B5EF4-FFF2-40B4-BE49-F238E27FC236}">
              <a16:creationId xmlns:a16="http://schemas.microsoft.com/office/drawing/2014/main" id="{34DACA9C-B9CD-4657-987B-42B788C2C17A}"/>
            </a:ext>
          </a:extLst>
        </xdr:cNvPr>
        <xdr:cNvCxnSpPr/>
      </xdr:nvCxnSpPr>
      <xdr:spPr>
        <a:xfrm>
          <a:off x="47625" y="3152775"/>
          <a:ext cx="495300" cy="0"/>
        </a:xfrm>
        <a:prstGeom prst="line">
          <a:avLst/>
        </a:prstGeom>
        <a:noFill/>
        <a:ln w="19050" cap="flat" cmpd="sng" algn="ctr">
          <a:solidFill>
            <a:sysClr val="windowText" lastClr="000000"/>
          </a:solidFill>
          <a:prstDash val="solid"/>
          <a:miter lim="800000"/>
        </a:ln>
        <a:effectLst/>
      </xdr:spPr>
    </xdr:cxnSp>
    <xdr:clientData/>
  </xdr:twoCellAnchor>
  <xdr:twoCellAnchor>
    <xdr:from>
      <xdr:col>15</xdr:col>
      <xdr:colOff>76200</xdr:colOff>
      <xdr:row>12</xdr:row>
      <xdr:rowOff>152400</xdr:rowOff>
    </xdr:from>
    <xdr:to>
      <xdr:col>25</xdr:col>
      <xdr:colOff>167100</xdr:colOff>
      <xdr:row>18</xdr:row>
      <xdr:rowOff>89400</xdr:rowOff>
    </xdr:to>
    <xdr:sp macro="" textlink="">
      <xdr:nvSpPr>
        <xdr:cNvPr id="5" name="吹き出し: 左矢印 4">
          <a:extLst>
            <a:ext uri="{FF2B5EF4-FFF2-40B4-BE49-F238E27FC236}">
              <a16:creationId xmlns:a16="http://schemas.microsoft.com/office/drawing/2014/main" id="{056733B7-09D2-4342-B2D0-A7BF13AA56B7}"/>
            </a:ext>
          </a:extLst>
        </xdr:cNvPr>
        <xdr:cNvSpPr/>
      </xdr:nvSpPr>
      <xdr:spPr>
        <a:xfrm>
          <a:off x="6076950" y="2438400"/>
          <a:ext cx="4358100" cy="1080000"/>
        </a:xfrm>
        <a:prstGeom prst="leftArrowCallout">
          <a:avLst>
            <a:gd name="adj1" fmla="val 25000"/>
            <a:gd name="adj2" fmla="val 25000"/>
            <a:gd name="adj3" fmla="val 25000"/>
            <a:gd name="adj4" fmla="val 89141"/>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bg1"/>
              </a:solidFill>
              <a:effectLst/>
              <a:latin typeface="+mn-lt"/>
              <a:ea typeface="+mn-ea"/>
              <a:cs typeface="+mn-cs"/>
            </a:rPr>
            <a:t>変更承認申請をしている場合は、左の黒線を削除して</a:t>
          </a:r>
          <a:endParaRPr lang="ja-JP" altLang="ja-JP" b="1">
            <a:solidFill>
              <a:schemeClr val="bg1"/>
            </a:solidFill>
            <a:effectLst/>
          </a:endParaRPr>
        </a:p>
        <a:p>
          <a:r>
            <a:rPr kumimoji="1" lang="ja-JP" altLang="ja-JP" sz="1100" b="1">
              <a:solidFill>
                <a:schemeClr val="bg1"/>
              </a:solidFill>
              <a:effectLst/>
              <a:latin typeface="+mn-lt"/>
              <a:ea typeface="+mn-ea"/>
              <a:cs typeface="+mn-cs"/>
            </a:rPr>
            <a:t>変更承認通知日および文書番号を入力してください。</a:t>
          </a:r>
          <a:endParaRPr lang="ja-JP" altLang="ja-JP" b="1">
            <a:solidFill>
              <a:schemeClr val="bg1"/>
            </a:solidFill>
            <a:effectLst/>
          </a:endParaRPr>
        </a:p>
        <a:p>
          <a:r>
            <a:rPr kumimoji="1" lang="ja-JP" altLang="ja-JP" sz="1100" b="1">
              <a:solidFill>
                <a:schemeClr val="bg1"/>
              </a:solidFill>
              <a:effectLst/>
              <a:latin typeface="+mn-lt"/>
              <a:ea typeface="+mn-ea"/>
              <a:cs typeface="+mn-cs"/>
            </a:rPr>
            <a:t>（変更承認申請をしていない場合は、左の黒線は削除しないでください。</a:t>
          </a:r>
          <a:r>
            <a:rPr kumimoji="1" lang="ja-JP" altLang="en-US" sz="1100" b="1">
              <a:solidFill>
                <a:schemeClr val="bg1"/>
              </a:solidFill>
              <a:effectLst/>
              <a:latin typeface="+mn-lt"/>
              <a:ea typeface="+mn-ea"/>
              <a:cs typeface="+mn-cs"/>
            </a:rPr>
            <a:t>）</a:t>
          </a:r>
          <a:endParaRPr lang="ja-JP" altLang="ja-JP" b="1">
            <a:solidFill>
              <a:schemeClr val="bg1"/>
            </a:solidFill>
            <a:effectLst/>
          </a:endParaRPr>
        </a:p>
        <a:p>
          <a:pPr algn="l"/>
          <a:endParaRPr kumimoji="1" lang="ja-JP" altLang="en-US" sz="11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0</xdr:colOff>
      <xdr:row>1</xdr:row>
      <xdr:rowOff>1</xdr:rowOff>
    </xdr:from>
    <xdr:to>
      <xdr:col>25</xdr:col>
      <xdr:colOff>247650</xdr:colOff>
      <xdr:row>4</xdr:row>
      <xdr:rowOff>95251</xdr:rowOff>
    </xdr:to>
    <xdr:sp macro="" textlink="">
      <xdr:nvSpPr>
        <xdr:cNvPr id="2" name="テキスト ボックス 1">
          <a:extLst>
            <a:ext uri="{FF2B5EF4-FFF2-40B4-BE49-F238E27FC236}">
              <a16:creationId xmlns:a16="http://schemas.microsoft.com/office/drawing/2014/main" id="{29C9EBF0-5135-4E5F-9BE6-198BC4DBCD04}"/>
            </a:ext>
          </a:extLst>
        </xdr:cNvPr>
        <xdr:cNvSpPr txBox="1"/>
      </xdr:nvSpPr>
      <xdr:spPr>
        <a:xfrm>
          <a:off x="6143625" y="228601"/>
          <a:ext cx="3400425" cy="6667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0</xdr:colOff>
      <xdr:row>1</xdr:row>
      <xdr:rowOff>0</xdr:rowOff>
    </xdr:from>
    <xdr:to>
      <xdr:col>22</xdr:col>
      <xdr:colOff>232410</xdr:colOff>
      <xdr:row>12</xdr:row>
      <xdr:rowOff>47625</xdr:rowOff>
    </xdr:to>
    <xdr:sp macro="" textlink="">
      <xdr:nvSpPr>
        <xdr:cNvPr id="2" name="テキスト ボックス 1">
          <a:extLst>
            <a:ext uri="{FF2B5EF4-FFF2-40B4-BE49-F238E27FC236}">
              <a16:creationId xmlns:a16="http://schemas.microsoft.com/office/drawing/2014/main" id="{DA70D3B2-770E-4B3B-AD07-450E00371DAC}"/>
            </a:ext>
          </a:extLst>
        </xdr:cNvPr>
        <xdr:cNvSpPr txBox="1"/>
      </xdr:nvSpPr>
      <xdr:spPr>
        <a:xfrm>
          <a:off x="6187440" y="228600"/>
          <a:ext cx="3387090" cy="21431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a:p>
          <a:r>
            <a:rPr kumimoji="1" lang="ja-JP" altLang="en-US" sz="1100" b="1">
              <a:solidFill>
                <a:schemeClr val="bg1"/>
              </a:solidFill>
            </a:rPr>
            <a:t>・緑色のセルには計算式が既に入力されておりますので、基本的には変更しないでください。</a:t>
          </a:r>
          <a:endParaRPr kumimoji="1" lang="en-US" altLang="ja-JP" sz="1100" b="1">
            <a:solidFill>
              <a:schemeClr val="bg1"/>
            </a:solidFill>
          </a:endParaRPr>
        </a:p>
        <a:p>
          <a:r>
            <a:rPr kumimoji="1" lang="ja-JP" altLang="en-US" sz="1100" b="1">
              <a:solidFill>
                <a:schemeClr val="bg1"/>
              </a:solidFill>
            </a:rPr>
            <a:t>・黄色と緑色のセルにあるコメントを確認しながら作業を進めてください。</a:t>
          </a:r>
          <a:endParaRPr kumimoji="1" lang="en-US" altLang="ja-JP" sz="1100" b="1">
            <a:solidFill>
              <a:schemeClr val="bg1"/>
            </a:solidFill>
          </a:endParaRPr>
        </a:p>
        <a:p>
          <a:r>
            <a:rPr kumimoji="1" lang="ja-JP" altLang="en-US" sz="1100" b="1">
              <a:solidFill>
                <a:schemeClr val="bg1"/>
              </a:solidFill>
            </a:rPr>
            <a:t>・入力を終えたら、緑色のセルに正しい内容が反映されているかを確認してください。　</a:t>
          </a:r>
        </a:p>
      </xdr:txBody>
    </xdr:sp>
    <xdr:clientData/>
  </xdr:twoCellAnchor>
  <xdr:twoCellAnchor>
    <xdr:from>
      <xdr:col>0</xdr:col>
      <xdr:colOff>47625</xdr:colOff>
      <xdr:row>14</xdr:row>
      <xdr:rowOff>104775</xdr:rowOff>
    </xdr:from>
    <xdr:to>
      <xdr:col>14</xdr:col>
      <xdr:colOff>340702</xdr:colOff>
      <xdr:row>14</xdr:row>
      <xdr:rowOff>122360</xdr:rowOff>
    </xdr:to>
    <xdr:cxnSp macro="">
      <xdr:nvCxnSpPr>
        <xdr:cNvPr id="3" name="直線コネクタ 2">
          <a:extLst>
            <a:ext uri="{FF2B5EF4-FFF2-40B4-BE49-F238E27FC236}">
              <a16:creationId xmlns:a16="http://schemas.microsoft.com/office/drawing/2014/main" id="{90C9CE58-574D-4619-8799-F712A7002166}"/>
            </a:ext>
          </a:extLst>
        </xdr:cNvPr>
        <xdr:cNvCxnSpPr/>
      </xdr:nvCxnSpPr>
      <xdr:spPr>
        <a:xfrm>
          <a:off x="47625" y="2857500"/>
          <a:ext cx="5893777" cy="1758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12</xdr:row>
      <xdr:rowOff>85725</xdr:rowOff>
    </xdr:from>
    <xdr:to>
      <xdr:col>23</xdr:col>
      <xdr:colOff>300450</xdr:colOff>
      <xdr:row>17</xdr:row>
      <xdr:rowOff>137025</xdr:rowOff>
    </xdr:to>
    <xdr:sp macro="" textlink="">
      <xdr:nvSpPr>
        <xdr:cNvPr id="4" name="吹き出し: 左矢印 3">
          <a:extLst>
            <a:ext uri="{FF2B5EF4-FFF2-40B4-BE49-F238E27FC236}">
              <a16:creationId xmlns:a16="http://schemas.microsoft.com/office/drawing/2014/main" id="{4E9CA990-5B37-47DF-A5C8-39925C942B07}"/>
            </a:ext>
          </a:extLst>
        </xdr:cNvPr>
        <xdr:cNvSpPr/>
      </xdr:nvSpPr>
      <xdr:spPr>
        <a:xfrm>
          <a:off x="6038850" y="2409825"/>
          <a:ext cx="4348575" cy="1089525"/>
        </a:xfrm>
        <a:prstGeom prst="leftArrowCallout">
          <a:avLst>
            <a:gd name="adj1" fmla="val 25000"/>
            <a:gd name="adj2" fmla="val 25000"/>
            <a:gd name="adj3" fmla="val 25000"/>
            <a:gd name="adj4" fmla="val 89141"/>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bg1"/>
              </a:solidFill>
              <a:effectLst/>
              <a:latin typeface="+mn-lt"/>
              <a:ea typeface="+mn-ea"/>
              <a:cs typeface="+mn-cs"/>
            </a:rPr>
            <a:t>変更承認申請をしている場合は、左の黒線を削除して</a:t>
          </a:r>
          <a:endParaRPr lang="ja-JP" altLang="ja-JP" b="1">
            <a:solidFill>
              <a:schemeClr val="bg1"/>
            </a:solidFill>
            <a:effectLst/>
          </a:endParaRPr>
        </a:p>
        <a:p>
          <a:r>
            <a:rPr kumimoji="1" lang="ja-JP" altLang="ja-JP" sz="1100" b="1">
              <a:solidFill>
                <a:schemeClr val="bg1"/>
              </a:solidFill>
              <a:effectLst/>
              <a:latin typeface="+mn-lt"/>
              <a:ea typeface="+mn-ea"/>
              <a:cs typeface="+mn-cs"/>
            </a:rPr>
            <a:t>変更承認通知日および文書番号を入力してください。</a:t>
          </a:r>
          <a:endParaRPr lang="ja-JP" altLang="ja-JP" b="1">
            <a:solidFill>
              <a:schemeClr val="bg1"/>
            </a:solidFill>
            <a:effectLst/>
          </a:endParaRPr>
        </a:p>
        <a:p>
          <a:r>
            <a:rPr kumimoji="1" lang="ja-JP" altLang="ja-JP" sz="1100" b="1">
              <a:solidFill>
                <a:schemeClr val="bg1"/>
              </a:solidFill>
              <a:effectLst/>
              <a:latin typeface="+mn-lt"/>
              <a:ea typeface="+mn-ea"/>
              <a:cs typeface="+mn-cs"/>
            </a:rPr>
            <a:t>（変更承認申請をしていない場合は、左の黒線は削除しないでください。</a:t>
          </a:r>
          <a:r>
            <a:rPr kumimoji="1" lang="ja-JP" altLang="en-US" sz="1100" b="1">
              <a:solidFill>
                <a:schemeClr val="bg1"/>
              </a:solidFill>
              <a:effectLst/>
              <a:latin typeface="+mn-lt"/>
              <a:ea typeface="+mn-ea"/>
              <a:cs typeface="+mn-cs"/>
            </a:rPr>
            <a:t>）</a:t>
          </a:r>
          <a:endParaRPr lang="ja-JP" altLang="ja-JP" b="1">
            <a:solidFill>
              <a:schemeClr val="bg1"/>
            </a:solidFill>
            <a:effectLst/>
          </a:endParaRPr>
        </a:p>
        <a:p>
          <a:pPr algn="l"/>
          <a:endParaRPr kumimoji="1" lang="ja-JP" altLang="en-US" sz="11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253775</xdr:colOff>
      <xdr:row>176</xdr:row>
      <xdr:rowOff>150081</xdr:rowOff>
    </xdr:from>
    <xdr:to>
      <xdr:col>13</xdr:col>
      <xdr:colOff>283514</xdr:colOff>
      <xdr:row>185</xdr:row>
      <xdr:rowOff>40673</xdr:rowOff>
    </xdr:to>
    <xdr:sp macro="" textlink="">
      <xdr:nvSpPr>
        <xdr:cNvPr id="2" name="テキスト ボックス 1">
          <a:extLst>
            <a:ext uri="{FF2B5EF4-FFF2-40B4-BE49-F238E27FC236}">
              <a16:creationId xmlns:a16="http://schemas.microsoft.com/office/drawing/2014/main" id="{F3202FB1-32B3-43E9-BD89-C23D8596ABC3}"/>
            </a:ext>
          </a:extLst>
        </xdr:cNvPr>
        <xdr:cNvSpPr txBox="1">
          <a:spLocks noChangeArrowheads="1"/>
        </xdr:cNvSpPr>
      </xdr:nvSpPr>
      <xdr:spPr bwMode="auto">
        <a:xfrm>
          <a:off x="3819935" y="51120261"/>
          <a:ext cx="1614699" cy="160509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受付印欄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xdr:row>
      <xdr:rowOff>0</xdr:rowOff>
    </xdr:from>
    <xdr:to>
      <xdr:col>25</xdr:col>
      <xdr:colOff>247650</xdr:colOff>
      <xdr:row>5</xdr:row>
      <xdr:rowOff>28575</xdr:rowOff>
    </xdr:to>
    <xdr:sp macro="" textlink="">
      <xdr:nvSpPr>
        <xdr:cNvPr id="3" name="テキスト ボックス 2">
          <a:extLst>
            <a:ext uri="{FF2B5EF4-FFF2-40B4-BE49-F238E27FC236}">
              <a16:creationId xmlns:a16="http://schemas.microsoft.com/office/drawing/2014/main" id="{653DF2EE-D7DD-4F6E-928C-A466BC6EEE81}"/>
            </a:ext>
          </a:extLst>
        </xdr:cNvPr>
        <xdr:cNvSpPr txBox="1"/>
      </xdr:nvSpPr>
      <xdr:spPr>
        <a:xfrm>
          <a:off x="6286500" y="190500"/>
          <a:ext cx="3400425" cy="7905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1</xdr:row>
      <xdr:rowOff>1</xdr:rowOff>
    </xdr:from>
    <xdr:to>
      <xdr:col>24</xdr:col>
      <xdr:colOff>217170</xdr:colOff>
      <xdr:row>4</xdr:row>
      <xdr:rowOff>38101</xdr:rowOff>
    </xdr:to>
    <xdr:sp macro="" textlink="">
      <xdr:nvSpPr>
        <xdr:cNvPr id="2" name="テキスト ボックス 1">
          <a:extLst>
            <a:ext uri="{FF2B5EF4-FFF2-40B4-BE49-F238E27FC236}">
              <a16:creationId xmlns:a16="http://schemas.microsoft.com/office/drawing/2014/main" id="{88490BCE-51CC-4D6B-9FB3-CADD7846C0DD}"/>
            </a:ext>
          </a:extLst>
        </xdr:cNvPr>
        <xdr:cNvSpPr txBox="1"/>
      </xdr:nvSpPr>
      <xdr:spPr>
        <a:xfrm>
          <a:off x="6400800" y="190501"/>
          <a:ext cx="3417570" cy="6096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1</xdr:row>
      <xdr:rowOff>0</xdr:rowOff>
    </xdr:from>
    <xdr:to>
      <xdr:col>25</xdr:col>
      <xdr:colOff>87630</xdr:colOff>
      <xdr:row>4</xdr:row>
      <xdr:rowOff>123825</xdr:rowOff>
    </xdr:to>
    <xdr:sp macro="" textlink="">
      <xdr:nvSpPr>
        <xdr:cNvPr id="2" name="テキスト ボックス 1">
          <a:extLst>
            <a:ext uri="{FF2B5EF4-FFF2-40B4-BE49-F238E27FC236}">
              <a16:creationId xmlns:a16="http://schemas.microsoft.com/office/drawing/2014/main" id="{702EDBAF-AAE8-4144-BD96-6942EFA3E88E}"/>
            </a:ext>
          </a:extLst>
        </xdr:cNvPr>
        <xdr:cNvSpPr txBox="1"/>
      </xdr:nvSpPr>
      <xdr:spPr>
        <a:xfrm>
          <a:off x="6210300" y="228600"/>
          <a:ext cx="3421380" cy="6953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xdr:txBody>
    </xdr:sp>
    <xdr:clientData/>
  </xdr:twoCellAnchor>
  <xdr:twoCellAnchor>
    <xdr:from>
      <xdr:col>1</xdr:col>
      <xdr:colOff>304800</xdr:colOff>
      <xdr:row>15</xdr:row>
      <xdr:rowOff>95250</xdr:rowOff>
    </xdr:from>
    <xdr:to>
      <xdr:col>14</xdr:col>
      <xdr:colOff>235927</xdr:colOff>
      <xdr:row>15</xdr:row>
      <xdr:rowOff>112835</xdr:rowOff>
    </xdr:to>
    <xdr:cxnSp macro="">
      <xdr:nvCxnSpPr>
        <xdr:cNvPr id="3" name="直線コネクタ 2">
          <a:extLst>
            <a:ext uri="{FF2B5EF4-FFF2-40B4-BE49-F238E27FC236}">
              <a16:creationId xmlns:a16="http://schemas.microsoft.com/office/drawing/2014/main" id="{FE3662A7-F5BD-43B7-9F80-92B349D5CB0C}"/>
            </a:ext>
          </a:extLst>
        </xdr:cNvPr>
        <xdr:cNvCxnSpPr/>
      </xdr:nvCxnSpPr>
      <xdr:spPr>
        <a:xfrm>
          <a:off x="704850" y="3114675"/>
          <a:ext cx="5131777" cy="17585"/>
        </a:xfrm>
        <a:prstGeom prst="line">
          <a:avLst/>
        </a:prstGeom>
        <a:noFill/>
        <a:ln w="19050" cap="flat" cmpd="sng" algn="ctr">
          <a:solidFill>
            <a:sysClr val="windowText" lastClr="000000"/>
          </a:solidFill>
          <a:prstDash val="solid"/>
          <a:miter lim="800000"/>
        </a:ln>
        <a:effectLst/>
      </xdr:spPr>
    </xdr:cxnSp>
    <xdr:clientData/>
  </xdr:twoCellAnchor>
  <xdr:twoCellAnchor>
    <xdr:from>
      <xdr:col>0</xdr:col>
      <xdr:colOff>85725</xdr:colOff>
      <xdr:row>16</xdr:row>
      <xdr:rowOff>104775</xdr:rowOff>
    </xdr:from>
    <xdr:to>
      <xdr:col>1</xdr:col>
      <xdr:colOff>180975</xdr:colOff>
      <xdr:row>16</xdr:row>
      <xdr:rowOff>104775</xdr:rowOff>
    </xdr:to>
    <xdr:cxnSp macro="">
      <xdr:nvCxnSpPr>
        <xdr:cNvPr id="4" name="直線コネクタ 3">
          <a:extLst>
            <a:ext uri="{FF2B5EF4-FFF2-40B4-BE49-F238E27FC236}">
              <a16:creationId xmlns:a16="http://schemas.microsoft.com/office/drawing/2014/main" id="{B679DF06-200C-4336-80EC-44748332D3DB}"/>
            </a:ext>
          </a:extLst>
        </xdr:cNvPr>
        <xdr:cNvCxnSpPr/>
      </xdr:nvCxnSpPr>
      <xdr:spPr>
        <a:xfrm>
          <a:off x="85725" y="3314700"/>
          <a:ext cx="495300" cy="0"/>
        </a:xfrm>
        <a:prstGeom prst="line">
          <a:avLst/>
        </a:prstGeom>
        <a:noFill/>
        <a:ln w="19050" cap="flat" cmpd="sng" algn="ctr">
          <a:solidFill>
            <a:sysClr val="windowText" lastClr="000000"/>
          </a:solidFill>
          <a:prstDash val="solid"/>
          <a:miter lim="800000"/>
        </a:ln>
        <a:effectLst/>
      </xdr:spPr>
    </xdr:cxnSp>
    <xdr:clientData/>
  </xdr:twoCellAnchor>
  <xdr:twoCellAnchor>
    <xdr:from>
      <xdr:col>15</xdr:col>
      <xdr:colOff>9525</xdr:colOff>
      <xdr:row>12</xdr:row>
      <xdr:rowOff>171450</xdr:rowOff>
    </xdr:from>
    <xdr:to>
      <xdr:col>26</xdr:col>
      <xdr:colOff>142335</xdr:colOff>
      <xdr:row>18</xdr:row>
      <xdr:rowOff>83100</xdr:rowOff>
    </xdr:to>
    <xdr:sp macro="" textlink="">
      <xdr:nvSpPr>
        <xdr:cNvPr id="5" name="吹き出し: 左矢印 4">
          <a:extLst>
            <a:ext uri="{FF2B5EF4-FFF2-40B4-BE49-F238E27FC236}">
              <a16:creationId xmlns:a16="http://schemas.microsoft.com/office/drawing/2014/main" id="{69BCC458-AABB-4C84-B9D8-A198AD86A516}"/>
            </a:ext>
          </a:extLst>
        </xdr:cNvPr>
        <xdr:cNvSpPr/>
      </xdr:nvSpPr>
      <xdr:spPr>
        <a:xfrm>
          <a:off x="6010275" y="2533650"/>
          <a:ext cx="4342860" cy="1188000"/>
        </a:xfrm>
        <a:prstGeom prst="leftArrowCallout">
          <a:avLst>
            <a:gd name="adj1" fmla="val 25000"/>
            <a:gd name="adj2" fmla="val 25000"/>
            <a:gd name="adj3" fmla="val 25000"/>
            <a:gd name="adj4" fmla="val 89141"/>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bg1"/>
              </a:solidFill>
              <a:effectLst/>
              <a:latin typeface="+mn-lt"/>
              <a:ea typeface="+mn-ea"/>
              <a:cs typeface="+mn-cs"/>
            </a:rPr>
            <a:t>変更承認申請をしている場合は、左の黒線を削除して</a:t>
          </a:r>
          <a:endParaRPr lang="ja-JP" altLang="ja-JP" b="1">
            <a:solidFill>
              <a:schemeClr val="bg1"/>
            </a:solidFill>
            <a:effectLst/>
          </a:endParaRPr>
        </a:p>
        <a:p>
          <a:r>
            <a:rPr kumimoji="1" lang="ja-JP" altLang="ja-JP" sz="1100" b="1">
              <a:solidFill>
                <a:schemeClr val="bg1"/>
              </a:solidFill>
              <a:effectLst/>
              <a:latin typeface="+mn-lt"/>
              <a:ea typeface="+mn-ea"/>
              <a:cs typeface="+mn-cs"/>
            </a:rPr>
            <a:t>変更承認通知日および文書番号を入力してください。</a:t>
          </a:r>
          <a:endParaRPr lang="ja-JP" altLang="ja-JP" b="1">
            <a:solidFill>
              <a:schemeClr val="bg1"/>
            </a:solidFill>
            <a:effectLst/>
          </a:endParaRPr>
        </a:p>
        <a:p>
          <a:r>
            <a:rPr kumimoji="1" lang="ja-JP" altLang="ja-JP" sz="1100" b="1">
              <a:solidFill>
                <a:schemeClr val="bg1"/>
              </a:solidFill>
              <a:effectLst/>
              <a:latin typeface="+mn-lt"/>
              <a:ea typeface="+mn-ea"/>
              <a:cs typeface="+mn-cs"/>
            </a:rPr>
            <a:t>（変更承認申請をしていない場合は、左の黒線は削除しないでください。</a:t>
          </a:r>
          <a:r>
            <a:rPr kumimoji="1" lang="ja-JP" altLang="en-US" sz="1100" b="1">
              <a:solidFill>
                <a:schemeClr val="bg1"/>
              </a:solidFill>
              <a:effectLst/>
              <a:latin typeface="+mn-lt"/>
              <a:ea typeface="+mn-ea"/>
              <a:cs typeface="+mn-cs"/>
            </a:rPr>
            <a:t>）</a:t>
          </a:r>
          <a:endParaRPr lang="ja-JP" altLang="ja-JP" b="1">
            <a:solidFill>
              <a:schemeClr val="bg1"/>
            </a:solidFill>
            <a:effectLst/>
          </a:endParaRPr>
        </a:p>
        <a:p>
          <a:pPr algn="l"/>
          <a:endParaRPr kumimoji="1" lang="ja-JP" altLang="en-US" sz="11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533400</xdr:colOff>
      <xdr:row>0</xdr:row>
      <xdr:rowOff>19050</xdr:rowOff>
    </xdr:from>
    <xdr:to>
      <xdr:col>20</xdr:col>
      <xdr:colOff>605790</xdr:colOff>
      <xdr:row>11</xdr:row>
      <xdr:rowOff>66675</xdr:rowOff>
    </xdr:to>
    <xdr:sp macro="" textlink="">
      <xdr:nvSpPr>
        <xdr:cNvPr id="2" name="テキスト ボックス 1">
          <a:extLst>
            <a:ext uri="{FF2B5EF4-FFF2-40B4-BE49-F238E27FC236}">
              <a16:creationId xmlns:a16="http://schemas.microsoft.com/office/drawing/2014/main" id="{19A249CB-2DE7-4CEA-AD81-73F520A1AAFA}"/>
            </a:ext>
          </a:extLst>
        </xdr:cNvPr>
        <xdr:cNvSpPr txBox="1"/>
      </xdr:nvSpPr>
      <xdr:spPr>
        <a:xfrm>
          <a:off x="6534150" y="19050"/>
          <a:ext cx="3406140" cy="21431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a:p>
          <a:r>
            <a:rPr kumimoji="1" lang="ja-JP" altLang="en-US" sz="1100" b="1">
              <a:solidFill>
                <a:schemeClr val="bg1"/>
              </a:solidFill>
            </a:rPr>
            <a:t>・緑色のセルには計算式が既に入力されておりますので、基本的には変更しないでください。</a:t>
          </a:r>
          <a:endParaRPr kumimoji="1" lang="en-US" altLang="ja-JP" sz="1100" b="1">
            <a:solidFill>
              <a:schemeClr val="bg1"/>
            </a:solidFill>
          </a:endParaRPr>
        </a:p>
        <a:p>
          <a:r>
            <a:rPr kumimoji="1" lang="ja-JP" altLang="en-US" sz="1100" b="1">
              <a:solidFill>
                <a:schemeClr val="bg1"/>
              </a:solidFill>
            </a:rPr>
            <a:t>・黄色と緑色のセルにあるコメントを確認しながら作業を進めてください。</a:t>
          </a:r>
          <a:endParaRPr kumimoji="1" lang="en-US" altLang="ja-JP" sz="1100" b="1">
            <a:solidFill>
              <a:schemeClr val="bg1"/>
            </a:solidFill>
          </a:endParaRPr>
        </a:p>
        <a:p>
          <a:r>
            <a:rPr kumimoji="1" lang="ja-JP" altLang="en-US" sz="1100" b="1">
              <a:solidFill>
                <a:schemeClr val="bg1"/>
              </a:solidFill>
            </a:rPr>
            <a:t>・入力を終えたら、緑色のセルに正しい内容が反映されているかを確認してください。　</a:t>
          </a:r>
        </a:p>
      </xdr:txBody>
    </xdr:sp>
    <xdr:clientData/>
  </xdr:twoCellAnchor>
  <xdr:twoCellAnchor>
    <xdr:from>
      <xdr:col>1</xdr:col>
      <xdr:colOff>371475</xdr:colOff>
      <xdr:row>14</xdr:row>
      <xdr:rowOff>104775</xdr:rowOff>
    </xdr:from>
    <xdr:to>
      <xdr:col>14</xdr:col>
      <xdr:colOff>302602</xdr:colOff>
      <xdr:row>14</xdr:row>
      <xdr:rowOff>122360</xdr:rowOff>
    </xdr:to>
    <xdr:cxnSp macro="">
      <xdr:nvCxnSpPr>
        <xdr:cNvPr id="3" name="直線コネクタ 2">
          <a:extLst>
            <a:ext uri="{FF2B5EF4-FFF2-40B4-BE49-F238E27FC236}">
              <a16:creationId xmlns:a16="http://schemas.microsoft.com/office/drawing/2014/main" id="{88459CB5-CBCA-4143-8BC9-18EA7056A43C}"/>
            </a:ext>
          </a:extLst>
        </xdr:cNvPr>
        <xdr:cNvCxnSpPr/>
      </xdr:nvCxnSpPr>
      <xdr:spPr>
        <a:xfrm>
          <a:off x="771525" y="2771775"/>
          <a:ext cx="5131777" cy="17585"/>
        </a:xfrm>
        <a:prstGeom prst="line">
          <a:avLst/>
        </a:prstGeom>
        <a:noFill/>
        <a:ln w="19050" cap="flat" cmpd="sng" algn="ctr">
          <a:solidFill>
            <a:sysClr val="windowText" lastClr="000000"/>
          </a:solidFill>
          <a:prstDash val="solid"/>
          <a:miter lim="800000"/>
        </a:ln>
        <a:effectLst/>
      </xdr:spPr>
    </xdr:cxnSp>
    <xdr:clientData/>
  </xdr:twoCellAnchor>
  <xdr:twoCellAnchor>
    <xdr:from>
      <xdr:col>0</xdr:col>
      <xdr:colOff>66675</xdr:colOff>
      <xdr:row>15</xdr:row>
      <xdr:rowOff>104775</xdr:rowOff>
    </xdr:from>
    <xdr:to>
      <xdr:col>1</xdr:col>
      <xdr:colOff>161925</xdr:colOff>
      <xdr:row>15</xdr:row>
      <xdr:rowOff>104775</xdr:rowOff>
    </xdr:to>
    <xdr:cxnSp macro="">
      <xdr:nvCxnSpPr>
        <xdr:cNvPr id="5" name="直線コネクタ 4">
          <a:extLst>
            <a:ext uri="{FF2B5EF4-FFF2-40B4-BE49-F238E27FC236}">
              <a16:creationId xmlns:a16="http://schemas.microsoft.com/office/drawing/2014/main" id="{F36BBC43-A161-44C7-89FA-CD7D75635963}"/>
            </a:ext>
          </a:extLst>
        </xdr:cNvPr>
        <xdr:cNvCxnSpPr/>
      </xdr:nvCxnSpPr>
      <xdr:spPr>
        <a:xfrm>
          <a:off x="66675" y="2962275"/>
          <a:ext cx="495300" cy="0"/>
        </a:xfrm>
        <a:prstGeom prst="line">
          <a:avLst/>
        </a:prstGeom>
        <a:noFill/>
        <a:ln w="19050" cap="flat" cmpd="sng" algn="ctr">
          <a:solidFill>
            <a:sysClr val="windowText" lastClr="000000"/>
          </a:solidFill>
          <a:prstDash val="solid"/>
          <a:miter lim="800000"/>
        </a:ln>
        <a:effectLst/>
      </xdr:spPr>
    </xdr:cxnSp>
    <xdr:clientData/>
  </xdr:twoCellAnchor>
  <xdr:twoCellAnchor>
    <xdr:from>
      <xdr:col>15</xdr:col>
      <xdr:colOff>38100</xdr:colOff>
      <xdr:row>11</xdr:row>
      <xdr:rowOff>142875</xdr:rowOff>
    </xdr:from>
    <xdr:to>
      <xdr:col>21</xdr:col>
      <xdr:colOff>380460</xdr:colOff>
      <xdr:row>17</xdr:row>
      <xdr:rowOff>187875</xdr:rowOff>
    </xdr:to>
    <xdr:sp macro="" textlink="">
      <xdr:nvSpPr>
        <xdr:cNvPr id="9" name="吹き出し: 左矢印 8">
          <a:extLst>
            <a:ext uri="{FF2B5EF4-FFF2-40B4-BE49-F238E27FC236}">
              <a16:creationId xmlns:a16="http://schemas.microsoft.com/office/drawing/2014/main" id="{466BFEAD-1445-4A94-ABF1-8D271FC984BF}"/>
            </a:ext>
          </a:extLst>
        </xdr:cNvPr>
        <xdr:cNvSpPr/>
      </xdr:nvSpPr>
      <xdr:spPr>
        <a:xfrm>
          <a:off x="6038850" y="2238375"/>
          <a:ext cx="4342860" cy="1188000"/>
        </a:xfrm>
        <a:prstGeom prst="leftArrowCallout">
          <a:avLst>
            <a:gd name="adj1" fmla="val 25000"/>
            <a:gd name="adj2" fmla="val 25000"/>
            <a:gd name="adj3" fmla="val 25000"/>
            <a:gd name="adj4" fmla="val 89141"/>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変更承認申請をしている場合は、左の黒線を削除して</a:t>
          </a:r>
          <a:endParaRPr kumimoji="0" lang="ja-JP" altLang="ja-JP" sz="18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変更承認通知日および文書番号を入力してください。</a:t>
          </a:r>
          <a:endParaRPr kumimoji="0" lang="ja-JP" altLang="ja-JP" sz="18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（変更承認申請をしていない場合は、左の黒線は削除しないでください。</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endParaRPr kumimoji="0" lang="ja-JP" altLang="ja-JP" sz="18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144780</xdr:colOff>
      <xdr:row>185</xdr:row>
      <xdr:rowOff>76200</xdr:rowOff>
    </xdr:from>
    <xdr:to>
      <xdr:col>20</xdr:col>
      <xdr:colOff>217170</xdr:colOff>
      <xdr:row>189</xdr:row>
      <xdr:rowOff>144780</xdr:rowOff>
    </xdr:to>
    <xdr:sp macro="" textlink="">
      <xdr:nvSpPr>
        <xdr:cNvPr id="10" name="テキスト ボックス 9">
          <a:extLst>
            <a:ext uri="{FF2B5EF4-FFF2-40B4-BE49-F238E27FC236}">
              <a16:creationId xmlns:a16="http://schemas.microsoft.com/office/drawing/2014/main" id="{E2D25736-3D79-4E96-98C7-CC1E8155B61F}"/>
            </a:ext>
          </a:extLst>
        </xdr:cNvPr>
        <xdr:cNvSpPr txBox="1"/>
      </xdr:nvSpPr>
      <xdr:spPr>
        <a:xfrm>
          <a:off x="6145530" y="59531250"/>
          <a:ext cx="3406140" cy="87820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rPr>
            <a:t>・補助事業に係る経理関係の証拠書類の写しを提出するにあたり、左のチェックリストもあわせて提出してください。</a:t>
          </a:r>
          <a:endParaRPr kumimoji="1" lang="en-US" altLang="ja-JP" sz="11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371475</xdr:colOff>
      <xdr:row>14</xdr:row>
      <xdr:rowOff>104775</xdr:rowOff>
    </xdr:from>
    <xdr:to>
      <xdr:col>14</xdr:col>
      <xdr:colOff>302602</xdr:colOff>
      <xdr:row>14</xdr:row>
      <xdr:rowOff>122360</xdr:rowOff>
    </xdr:to>
    <xdr:cxnSp macro="">
      <xdr:nvCxnSpPr>
        <xdr:cNvPr id="3" name="直線コネクタ 2">
          <a:extLst>
            <a:ext uri="{FF2B5EF4-FFF2-40B4-BE49-F238E27FC236}">
              <a16:creationId xmlns:a16="http://schemas.microsoft.com/office/drawing/2014/main" id="{6A1D5089-93D3-461E-AC60-BD9847B03420}"/>
            </a:ext>
          </a:extLst>
        </xdr:cNvPr>
        <xdr:cNvCxnSpPr/>
      </xdr:nvCxnSpPr>
      <xdr:spPr>
        <a:xfrm>
          <a:off x="771525" y="2771775"/>
          <a:ext cx="5131777" cy="17585"/>
        </a:xfrm>
        <a:prstGeom prst="line">
          <a:avLst/>
        </a:prstGeom>
        <a:noFill/>
        <a:ln w="19050" cap="flat" cmpd="sng" algn="ctr">
          <a:solidFill>
            <a:sysClr val="windowText" lastClr="000000"/>
          </a:solidFill>
          <a:prstDash val="solid"/>
          <a:miter lim="800000"/>
        </a:ln>
        <a:effectLst/>
      </xdr:spPr>
    </xdr:cxnSp>
    <xdr:clientData/>
  </xdr:twoCellAnchor>
  <xdr:twoCellAnchor>
    <xdr:from>
      <xdr:col>0</xdr:col>
      <xdr:colOff>66675</xdr:colOff>
      <xdr:row>15</xdr:row>
      <xdr:rowOff>104775</xdr:rowOff>
    </xdr:from>
    <xdr:to>
      <xdr:col>1</xdr:col>
      <xdr:colOff>161925</xdr:colOff>
      <xdr:row>15</xdr:row>
      <xdr:rowOff>104775</xdr:rowOff>
    </xdr:to>
    <xdr:cxnSp macro="">
      <xdr:nvCxnSpPr>
        <xdr:cNvPr id="4" name="直線コネクタ 3">
          <a:extLst>
            <a:ext uri="{FF2B5EF4-FFF2-40B4-BE49-F238E27FC236}">
              <a16:creationId xmlns:a16="http://schemas.microsoft.com/office/drawing/2014/main" id="{B24751DC-CB54-4046-991E-F05081ED70C4}"/>
            </a:ext>
          </a:extLst>
        </xdr:cNvPr>
        <xdr:cNvCxnSpPr/>
      </xdr:nvCxnSpPr>
      <xdr:spPr>
        <a:xfrm>
          <a:off x="66675" y="2962275"/>
          <a:ext cx="495300" cy="0"/>
        </a:xfrm>
        <a:prstGeom prst="line">
          <a:avLst/>
        </a:prstGeom>
        <a:noFill/>
        <a:ln w="19050" cap="flat" cmpd="sng" algn="ctr">
          <a:solidFill>
            <a:sysClr val="windowText" lastClr="000000"/>
          </a:solidFill>
          <a:prstDash val="solid"/>
          <a:miter lim="800000"/>
        </a:ln>
        <a:effectLst/>
      </xdr:spPr>
    </xdr:cxnSp>
    <xdr:clientData/>
  </xdr:twoCellAnchor>
  <xdr:twoCellAnchor>
    <xdr:from>
      <xdr:col>15</xdr:col>
      <xdr:colOff>144780</xdr:colOff>
      <xdr:row>184</xdr:row>
      <xdr:rowOff>76200</xdr:rowOff>
    </xdr:from>
    <xdr:to>
      <xdr:col>20</xdr:col>
      <xdr:colOff>217170</xdr:colOff>
      <xdr:row>188</xdr:row>
      <xdr:rowOff>144780</xdr:rowOff>
    </xdr:to>
    <xdr:sp macro="" textlink="">
      <xdr:nvSpPr>
        <xdr:cNvPr id="6" name="テキスト ボックス 5">
          <a:extLst>
            <a:ext uri="{FF2B5EF4-FFF2-40B4-BE49-F238E27FC236}">
              <a16:creationId xmlns:a16="http://schemas.microsoft.com/office/drawing/2014/main" id="{1546BD59-EFD6-4183-9DC0-0CAC3626E281}"/>
            </a:ext>
          </a:extLst>
        </xdr:cNvPr>
        <xdr:cNvSpPr txBox="1"/>
      </xdr:nvSpPr>
      <xdr:spPr>
        <a:xfrm>
          <a:off x="6145530" y="59388375"/>
          <a:ext cx="3406140" cy="87820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rPr>
            <a:t>・補助事業に係る経理関係の証拠書類の写しを提出するにあたり、左のチェックリストもあわせて提出してください。</a:t>
          </a:r>
          <a:endParaRPr kumimoji="1" lang="en-US" altLang="ja-JP" sz="11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533400</xdr:colOff>
      <xdr:row>0</xdr:row>
      <xdr:rowOff>19050</xdr:rowOff>
    </xdr:from>
    <xdr:to>
      <xdr:col>20</xdr:col>
      <xdr:colOff>605790</xdr:colOff>
      <xdr:row>11</xdr:row>
      <xdr:rowOff>66675</xdr:rowOff>
    </xdr:to>
    <xdr:sp macro="" textlink="">
      <xdr:nvSpPr>
        <xdr:cNvPr id="2" name="テキスト ボックス 1">
          <a:extLst>
            <a:ext uri="{FF2B5EF4-FFF2-40B4-BE49-F238E27FC236}">
              <a16:creationId xmlns:a16="http://schemas.microsoft.com/office/drawing/2014/main" id="{BAC51AA9-CE9C-47D8-B514-E4F3A1D79A3B}"/>
            </a:ext>
          </a:extLst>
        </xdr:cNvPr>
        <xdr:cNvSpPr txBox="1"/>
      </xdr:nvSpPr>
      <xdr:spPr>
        <a:xfrm>
          <a:off x="10477500" y="19050"/>
          <a:ext cx="3387090" cy="25622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作成要領</a:t>
          </a:r>
          <a:r>
            <a:rPr kumimoji="1" lang="en-US" altLang="ja-JP" sz="1100" b="1">
              <a:solidFill>
                <a:schemeClr val="bg1"/>
              </a:solidFill>
            </a:rPr>
            <a:t>】</a:t>
          </a:r>
        </a:p>
        <a:p>
          <a:r>
            <a:rPr kumimoji="1" lang="ja-JP" altLang="en-US" sz="1100" b="1">
              <a:solidFill>
                <a:schemeClr val="bg1"/>
              </a:solidFill>
            </a:rPr>
            <a:t>・黄色のセルに必要事項を入力してください。</a:t>
          </a:r>
          <a:endParaRPr kumimoji="1" lang="en-US" altLang="ja-JP" sz="1100" b="1">
            <a:solidFill>
              <a:schemeClr val="bg1"/>
            </a:solidFill>
          </a:endParaRPr>
        </a:p>
        <a:p>
          <a:r>
            <a:rPr kumimoji="1" lang="ja-JP" altLang="en-US" sz="1100" b="1">
              <a:solidFill>
                <a:schemeClr val="bg1"/>
              </a:solidFill>
            </a:rPr>
            <a:t>・緑色のセルには計算式が既に入力されておりますので、基本的には変更しないでください。</a:t>
          </a:r>
          <a:endParaRPr kumimoji="1" lang="en-US" altLang="ja-JP" sz="1100" b="1">
            <a:solidFill>
              <a:schemeClr val="bg1"/>
            </a:solidFill>
          </a:endParaRPr>
        </a:p>
        <a:p>
          <a:r>
            <a:rPr kumimoji="1" lang="ja-JP" altLang="en-US" sz="1100" b="1">
              <a:solidFill>
                <a:schemeClr val="bg1"/>
              </a:solidFill>
            </a:rPr>
            <a:t>・黄色と緑色のセルにあるコメントを確認しながら作業を進めてください。</a:t>
          </a:r>
          <a:endParaRPr kumimoji="1" lang="en-US" altLang="ja-JP" sz="1100" b="1">
            <a:solidFill>
              <a:schemeClr val="bg1"/>
            </a:solidFill>
          </a:endParaRPr>
        </a:p>
        <a:p>
          <a:r>
            <a:rPr kumimoji="1" lang="ja-JP" altLang="en-US" sz="1100" b="1">
              <a:solidFill>
                <a:schemeClr val="bg1"/>
              </a:solidFill>
            </a:rPr>
            <a:t>・入力を終えたら、緑色のセルに正しい内容が反映されているかを確認してください。　</a:t>
          </a:r>
        </a:p>
      </xdr:txBody>
    </xdr:sp>
    <xdr:clientData/>
  </xdr:twoCellAnchor>
  <xdr:twoCellAnchor>
    <xdr:from>
      <xdr:col>1</xdr:col>
      <xdr:colOff>371475</xdr:colOff>
      <xdr:row>14</xdr:row>
      <xdr:rowOff>104775</xdr:rowOff>
    </xdr:from>
    <xdr:to>
      <xdr:col>14</xdr:col>
      <xdr:colOff>302602</xdr:colOff>
      <xdr:row>14</xdr:row>
      <xdr:rowOff>122360</xdr:rowOff>
    </xdr:to>
    <xdr:cxnSp macro="">
      <xdr:nvCxnSpPr>
        <xdr:cNvPr id="3" name="直線コネクタ 2">
          <a:extLst>
            <a:ext uri="{FF2B5EF4-FFF2-40B4-BE49-F238E27FC236}">
              <a16:creationId xmlns:a16="http://schemas.microsoft.com/office/drawing/2014/main" id="{BBF52328-D971-494D-A1A9-8833BBBCD849}"/>
            </a:ext>
          </a:extLst>
        </xdr:cNvPr>
        <xdr:cNvCxnSpPr/>
      </xdr:nvCxnSpPr>
      <xdr:spPr>
        <a:xfrm>
          <a:off x="1034415" y="3305175"/>
          <a:ext cx="8549347" cy="17585"/>
        </a:xfrm>
        <a:prstGeom prst="line">
          <a:avLst/>
        </a:prstGeom>
        <a:noFill/>
        <a:ln w="19050" cap="flat" cmpd="sng" algn="ctr">
          <a:solidFill>
            <a:sysClr val="windowText" lastClr="000000"/>
          </a:solidFill>
          <a:prstDash val="solid"/>
          <a:miter lim="800000"/>
        </a:ln>
        <a:effectLst/>
      </xdr:spPr>
    </xdr:cxnSp>
    <xdr:clientData/>
  </xdr:twoCellAnchor>
  <xdr:twoCellAnchor>
    <xdr:from>
      <xdr:col>0</xdr:col>
      <xdr:colOff>66675</xdr:colOff>
      <xdr:row>15</xdr:row>
      <xdr:rowOff>104775</xdr:rowOff>
    </xdr:from>
    <xdr:to>
      <xdr:col>1</xdr:col>
      <xdr:colOff>161925</xdr:colOff>
      <xdr:row>15</xdr:row>
      <xdr:rowOff>104775</xdr:rowOff>
    </xdr:to>
    <xdr:cxnSp macro="">
      <xdr:nvCxnSpPr>
        <xdr:cNvPr id="4" name="直線コネクタ 3">
          <a:extLst>
            <a:ext uri="{FF2B5EF4-FFF2-40B4-BE49-F238E27FC236}">
              <a16:creationId xmlns:a16="http://schemas.microsoft.com/office/drawing/2014/main" id="{E33B0D14-A374-4016-95EA-56429A4A22EE}"/>
            </a:ext>
          </a:extLst>
        </xdr:cNvPr>
        <xdr:cNvCxnSpPr/>
      </xdr:nvCxnSpPr>
      <xdr:spPr>
        <a:xfrm>
          <a:off x="66675" y="3533775"/>
          <a:ext cx="758190" cy="0"/>
        </a:xfrm>
        <a:prstGeom prst="line">
          <a:avLst/>
        </a:prstGeom>
        <a:noFill/>
        <a:ln w="19050" cap="flat" cmpd="sng" algn="ctr">
          <a:solidFill>
            <a:sysClr val="windowText" lastClr="000000"/>
          </a:solidFill>
          <a:prstDash val="solid"/>
          <a:miter lim="800000"/>
        </a:ln>
        <a:effectLst/>
      </xdr:spPr>
    </xdr:cxnSp>
    <xdr:clientData/>
  </xdr:twoCellAnchor>
  <xdr:twoCellAnchor>
    <xdr:from>
      <xdr:col>15</xdr:col>
      <xdr:colOff>38100</xdr:colOff>
      <xdr:row>11</xdr:row>
      <xdr:rowOff>142875</xdr:rowOff>
    </xdr:from>
    <xdr:to>
      <xdr:col>21</xdr:col>
      <xdr:colOff>380460</xdr:colOff>
      <xdr:row>17</xdr:row>
      <xdr:rowOff>187875</xdr:rowOff>
    </xdr:to>
    <xdr:sp macro="" textlink="">
      <xdr:nvSpPr>
        <xdr:cNvPr id="5" name="吹き出し: 左矢印 4">
          <a:extLst>
            <a:ext uri="{FF2B5EF4-FFF2-40B4-BE49-F238E27FC236}">
              <a16:creationId xmlns:a16="http://schemas.microsoft.com/office/drawing/2014/main" id="{7414485D-12B9-4B26-95AC-5F3BE6B81AE8}"/>
            </a:ext>
          </a:extLst>
        </xdr:cNvPr>
        <xdr:cNvSpPr/>
      </xdr:nvSpPr>
      <xdr:spPr>
        <a:xfrm>
          <a:off x="9982200" y="2657475"/>
          <a:ext cx="4320000" cy="1416600"/>
        </a:xfrm>
        <a:prstGeom prst="leftArrowCallout">
          <a:avLst>
            <a:gd name="adj1" fmla="val 25000"/>
            <a:gd name="adj2" fmla="val 25000"/>
            <a:gd name="adj3" fmla="val 25000"/>
            <a:gd name="adj4" fmla="val 89141"/>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変更承認申請をしている場合は、左の黒線を削除して</a:t>
          </a:r>
          <a:endParaRPr kumimoji="0" lang="ja-JP" altLang="ja-JP" sz="18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変更承認通知日および文書番号を入力してください。</a:t>
          </a:r>
          <a:endParaRPr kumimoji="0" lang="ja-JP" altLang="ja-JP" sz="18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（変更承認申請をしていない場合は、左の黒線は削除しないでください。</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endParaRPr kumimoji="0" lang="ja-JP" altLang="ja-JP" sz="18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144780</xdr:colOff>
      <xdr:row>188</xdr:row>
      <xdr:rowOff>76200</xdr:rowOff>
    </xdr:from>
    <xdr:to>
      <xdr:col>20</xdr:col>
      <xdr:colOff>217170</xdr:colOff>
      <xdr:row>192</xdr:row>
      <xdr:rowOff>144780</xdr:rowOff>
    </xdr:to>
    <xdr:sp macro="" textlink="">
      <xdr:nvSpPr>
        <xdr:cNvPr id="6" name="テキスト ボックス 5">
          <a:extLst>
            <a:ext uri="{FF2B5EF4-FFF2-40B4-BE49-F238E27FC236}">
              <a16:creationId xmlns:a16="http://schemas.microsoft.com/office/drawing/2014/main" id="{E45C5852-8F63-4A25-8E40-398DC82B481A}"/>
            </a:ext>
          </a:extLst>
        </xdr:cNvPr>
        <xdr:cNvSpPr txBox="1"/>
      </xdr:nvSpPr>
      <xdr:spPr>
        <a:xfrm>
          <a:off x="10088880" y="42367200"/>
          <a:ext cx="3387090" cy="98298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rPr>
            <a:t>・補助事業に係る経理関係の証拠書類の写しを提出するにあたり、左のチェックリストもあわせて提出してください。</a:t>
          </a:r>
          <a:endParaRPr kumimoji="1" lang="en-US" altLang="ja-JP" sz="11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371475</xdr:colOff>
      <xdr:row>14</xdr:row>
      <xdr:rowOff>104775</xdr:rowOff>
    </xdr:from>
    <xdr:to>
      <xdr:col>14</xdr:col>
      <xdr:colOff>302602</xdr:colOff>
      <xdr:row>14</xdr:row>
      <xdr:rowOff>122360</xdr:rowOff>
    </xdr:to>
    <xdr:cxnSp macro="">
      <xdr:nvCxnSpPr>
        <xdr:cNvPr id="2" name="直線コネクタ 1">
          <a:extLst>
            <a:ext uri="{FF2B5EF4-FFF2-40B4-BE49-F238E27FC236}">
              <a16:creationId xmlns:a16="http://schemas.microsoft.com/office/drawing/2014/main" id="{0D75F230-8750-4D70-B978-0C9A5467B13E}"/>
            </a:ext>
          </a:extLst>
        </xdr:cNvPr>
        <xdr:cNvCxnSpPr/>
      </xdr:nvCxnSpPr>
      <xdr:spPr>
        <a:xfrm>
          <a:off x="1034415" y="3305175"/>
          <a:ext cx="8549347" cy="17585"/>
        </a:xfrm>
        <a:prstGeom prst="line">
          <a:avLst/>
        </a:prstGeom>
        <a:noFill/>
        <a:ln w="19050" cap="flat" cmpd="sng" algn="ctr">
          <a:solidFill>
            <a:sysClr val="windowText" lastClr="000000"/>
          </a:solidFill>
          <a:prstDash val="solid"/>
          <a:miter lim="800000"/>
        </a:ln>
        <a:effectLst/>
      </xdr:spPr>
    </xdr:cxnSp>
    <xdr:clientData/>
  </xdr:twoCellAnchor>
  <xdr:twoCellAnchor>
    <xdr:from>
      <xdr:col>0</xdr:col>
      <xdr:colOff>66675</xdr:colOff>
      <xdr:row>15</xdr:row>
      <xdr:rowOff>104775</xdr:rowOff>
    </xdr:from>
    <xdr:to>
      <xdr:col>1</xdr:col>
      <xdr:colOff>161925</xdr:colOff>
      <xdr:row>15</xdr:row>
      <xdr:rowOff>104775</xdr:rowOff>
    </xdr:to>
    <xdr:cxnSp macro="">
      <xdr:nvCxnSpPr>
        <xdr:cNvPr id="3" name="直線コネクタ 2">
          <a:extLst>
            <a:ext uri="{FF2B5EF4-FFF2-40B4-BE49-F238E27FC236}">
              <a16:creationId xmlns:a16="http://schemas.microsoft.com/office/drawing/2014/main" id="{0E77BF4B-BD54-4011-A85B-D2225E11C039}"/>
            </a:ext>
          </a:extLst>
        </xdr:cNvPr>
        <xdr:cNvCxnSpPr/>
      </xdr:nvCxnSpPr>
      <xdr:spPr>
        <a:xfrm>
          <a:off x="66675" y="3533775"/>
          <a:ext cx="758190" cy="0"/>
        </a:xfrm>
        <a:prstGeom prst="line">
          <a:avLst/>
        </a:prstGeom>
        <a:noFill/>
        <a:ln w="19050" cap="flat" cmpd="sng" algn="ctr">
          <a:solidFill>
            <a:sysClr val="windowText" lastClr="000000"/>
          </a:solidFill>
          <a:prstDash val="solid"/>
          <a:miter lim="800000"/>
        </a:ln>
        <a:effectLst/>
      </xdr:spPr>
    </xdr:cxnSp>
    <xdr:clientData/>
  </xdr:twoCellAnchor>
  <xdr:twoCellAnchor>
    <xdr:from>
      <xdr:col>15</xdr:col>
      <xdr:colOff>144780</xdr:colOff>
      <xdr:row>187</xdr:row>
      <xdr:rowOff>76200</xdr:rowOff>
    </xdr:from>
    <xdr:to>
      <xdr:col>20</xdr:col>
      <xdr:colOff>217170</xdr:colOff>
      <xdr:row>191</xdr:row>
      <xdr:rowOff>144780</xdr:rowOff>
    </xdr:to>
    <xdr:sp macro="" textlink="">
      <xdr:nvSpPr>
        <xdr:cNvPr id="4" name="テキスト ボックス 3">
          <a:extLst>
            <a:ext uri="{FF2B5EF4-FFF2-40B4-BE49-F238E27FC236}">
              <a16:creationId xmlns:a16="http://schemas.microsoft.com/office/drawing/2014/main" id="{097FD4AE-21CC-41AA-A262-72467D1E3042}"/>
            </a:ext>
          </a:extLst>
        </xdr:cNvPr>
        <xdr:cNvSpPr txBox="1"/>
      </xdr:nvSpPr>
      <xdr:spPr>
        <a:xfrm>
          <a:off x="10088880" y="42138600"/>
          <a:ext cx="3387090" cy="98298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rPr>
            <a:t>・補助事業に係る経理関係の証拠書類の写しを提出するにあたり、左のチェックリストもあわせて提出してください。</a:t>
          </a:r>
          <a:endParaRPr kumimoji="1" lang="en-US" altLang="ja-JP" sz="11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ukuikensyouji@XXX.co.jp"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fukuikensyouji@XXX.co.jp"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fukuikensyouji@XXX.co.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D404-DAF7-436F-9104-F7536A2F2599}">
  <sheetPr>
    <tabColor rgb="FFFFC000"/>
  </sheetPr>
  <dimension ref="A1:U237"/>
  <sheetViews>
    <sheetView showGridLines="0" tabSelected="1" view="pageBreakPreview" zoomScaleNormal="100" zoomScaleSheetLayoutView="100" workbookViewId="0">
      <selection activeCell="L17" sqref="L17"/>
    </sheetView>
  </sheetViews>
  <sheetFormatPr defaultColWidth="8.75" defaultRowHeight="18.75"/>
  <cols>
    <col min="1" max="15" width="5.25" style="8" customWidth="1"/>
    <col min="16" max="16" width="5.75" style="3" customWidth="1"/>
    <col min="17" max="17" width="5.75" style="4" customWidth="1"/>
    <col min="18" max="19" width="5.75" style="3" customWidth="1"/>
    <col min="20" max="20" width="8.75" style="3"/>
    <col min="21" max="21" width="19.75" style="3" customWidth="1"/>
    <col min="22" max="16384" width="8.75" style="3"/>
  </cols>
  <sheetData>
    <row r="1" spans="1:15" ht="15" customHeight="1">
      <c r="A1" s="141" t="s">
        <v>473</v>
      </c>
    </row>
    <row r="2" spans="1:15" ht="15" customHeight="1">
      <c r="L2" s="327" t="s">
        <v>187</v>
      </c>
      <c r="M2" s="328"/>
      <c r="N2" s="328"/>
      <c r="O2" s="329"/>
    </row>
    <row r="3" spans="1:15" ht="15" customHeight="1"/>
    <row r="4" spans="1:15" ht="15" customHeight="1">
      <c r="B4" s="8" t="s">
        <v>470</v>
      </c>
      <c r="J4" s="330"/>
      <c r="K4" s="331"/>
      <c r="L4" s="331"/>
      <c r="M4" s="331"/>
      <c r="N4" s="331"/>
      <c r="O4" s="332"/>
    </row>
    <row r="5" spans="1:15" ht="15" customHeight="1">
      <c r="H5" s="9" t="s">
        <v>111</v>
      </c>
      <c r="I5" s="8" t="s">
        <v>0</v>
      </c>
      <c r="J5" s="333"/>
      <c r="K5" s="334"/>
      <c r="L5" s="334"/>
      <c r="M5" s="334"/>
      <c r="N5" s="334"/>
      <c r="O5" s="335"/>
    </row>
    <row r="6" spans="1:15" ht="15" customHeight="1">
      <c r="J6" s="336"/>
      <c r="K6" s="337"/>
      <c r="L6" s="337"/>
      <c r="M6" s="337"/>
      <c r="N6" s="337"/>
      <c r="O6" s="338"/>
    </row>
    <row r="7" spans="1:15" ht="15" customHeight="1">
      <c r="I7" s="8" t="s">
        <v>1</v>
      </c>
      <c r="J7" s="343"/>
      <c r="K7" s="344"/>
      <c r="L7" s="344"/>
      <c r="M7" s="344"/>
      <c r="N7" s="344"/>
      <c r="O7" s="345"/>
    </row>
    <row r="8" spans="1:15" ht="15" customHeight="1">
      <c r="J8" s="306"/>
      <c r="K8" s="307"/>
      <c r="L8" s="307"/>
      <c r="M8" s="307"/>
      <c r="N8" s="307"/>
      <c r="O8" s="308"/>
    </row>
    <row r="9" spans="1:15" ht="15" customHeight="1">
      <c r="J9" s="306"/>
      <c r="K9" s="307"/>
      <c r="L9" s="307"/>
      <c r="M9" s="307"/>
      <c r="N9" s="307"/>
      <c r="O9" s="308"/>
    </row>
    <row r="10" spans="1:15" ht="15" customHeight="1">
      <c r="O10" s="9" t="s">
        <v>2</v>
      </c>
    </row>
    <row r="11" spans="1:15" ht="15" customHeight="1"/>
    <row r="12" spans="1:15" ht="15" customHeight="1">
      <c r="A12" s="287" t="s">
        <v>476</v>
      </c>
      <c r="B12" s="287"/>
      <c r="C12" s="287"/>
      <c r="D12" s="287"/>
      <c r="E12" s="287"/>
      <c r="F12" s="287"/>
      <c r="G12" s="287"/>
      <c r="H12" s="287"/>
      <c r="I12" s="287"/>
      <c r="J12" s="287"/>
      <c r="K12" s="287"/>
      <c r="L12" s="287"/>
      <c r="M12" s="287"/>
      <c r="N12" s="287"/>
      <c r="O12" s="287"/>
    </row>
    <row r="13" spans="1:15" ht="15" customHeight="1">
      <c r="A13" s="326" t="s">
        <v>474</v>
      </c>
      <c r="B13" s="326"/>
      <c r="C13" s="326"/>
      <c r="D13" s="326"/>
      <c r="E13" s="326"/>
      <c r="F13" s="326"/>
      <c r="G13" s="326"/>
      <c r="H13" s="326"/>
      <c r="I13" s="326"/>
      <c r="J13" s="326"/>
      <c r="K13" s="326"/>
      <c r="L13" s="326"/>
      <c r="M13" s="326"/>
      <c r="N13" s="326"/>
      <c r="O13" s="326"/>
    </row>
    <row r="14" spans="1:15" ht="15" customHeight="1">
      <c r="A14" s="326"/>
      <c r="B14" s="326"/>
      <c r="C14" s="326"/>
      <c r="D14" s="326"/>
      <c r="E14" s="326"/>
      <c r="F14" s="326"/>
      <c r="G14" s="326"/>
      <c r="H14" s="326"/>
      <c r="I14" s="326"/>
      <c r="J14" s="326"/>
      <c r="K14" s="326"/>
      <c r="L14" s="326"/>
      <c r="M14" s="326"/>
      <c r="N14" s="326"/>
      <c r="O14" s="326"/>
    </row>
    <row r="15" spans="1:15" ht="15" customHeight="1">
      <c r="A15" s="326"/>
      <c r="B15" s="326"/>
      <c r="C15" s="326"/>
      <c r="D15" s="326"/>
      <c r="E15" s="326"/>
      <c r="F15" s="326"/>
      <c r="G15" s="326"/>
      <c r="H15" s="326"/>
      <c r="I15" s="326"/>
      <c r="J15" s="326"/>
      <c r="K15" s="326"/>
      <c r="L15" s="326"/>
      <c r="M15" s="326"/>
      <c r="N15" s="326"/>
      <c r="O15" s="326"/>
    </row>
    <row r="16" spans="1:15" ht="15" customHeight="1">
      <c r="A16" s="316" t="s">
        <v>3</v>
      </c>
      <c r="B16" s="315"/>
      <c r="C16" s="315"/>
      <c r="D16" s="315"/>
      <c r="E16" s="315"/>
      <c r="F16" s="315"/>
      <c r="G16" s="315"/>
      <c r="H16" s="315"/>
      <c r="I16" s="315"/>
      <c r="J16" s="315"/>
      <c r="K16" s="315"/>
      <c r="L16" s="315"/>
      <c r="M16" s="315"/>
      <c r="N16" s="315"/>
      <c r="O16" s="315"/>
    </row>
    <row r="17" spans="1:17" ht="15" customHeight="1">
      <c r="A17" s="11"/>
    </row>
    <row r="18" spans="1:17" ht="15" customHeight="1">
      <c r="A18" s="314" t="s">
        <v>4</v>
      </c>
      <c r="B18" s="315"/>
      <c r="C18" s="315"/>
      <c r="D18" s="315"/>
      <c r="E18" s="315"/>
      <c r="F18" s="315"/>
      <c r="G18" s="315"/>
      <c r="H18" s="315"/>
      <c r="I18" s="315"/>
      <c r="J18" s="315"/>
      <c r="K18" s="315"/>
      <c r="L18" s="315"/>
      <c r="M18" s="315"/>
      <c r="N18" s="315"/>
      <c r="O18" s="315"/>
    </row>
    <row r="19" spans="1:17" ht="15" customHeight="1">
      <c r="A19" s="12"/>
      <c r="B19" s="317">
        <f>G70</f>
        <v>0</v>
      </c>
      <c r="C19" s="318"/>
      <c r="D19" s="318"/>
      <c r="E19" s="318"/>
      <c r="F19" s="318"/>
      <c r="G19" s="318"/>
      <c r="H19" s="318"/>
      <c r="I19" s="318"/>
      <c r="J19" s="318"/>
      <c r="K19" s="318"/>
      <c r="L19" s="318"/>
      <c r="M19" s="318"/>
      <c r="N19" s="319"/>
    </row>
    <row r="20" spans="1:17" ht="15" customHeight="1"/>
    <row r="21" spans="1:17" ht="15" customHeight="1">
      <c r="A21" s="314" t="s">
        <v>5</v>
      </c>
      <c r="B21" s="315"/>
      <c r="C21" s="315"/>
      <c r="D21" s="315"/>
      <c r="E21" s="315"/>
      <c r="F21" s="315"/>
      <c r="G21" s="315"/>
      <c r="H21" s="315"/>
      <c r="I21" s="315"/>
      <c r="J21" s="315"/>
      <c r="K21" s="315"/>
      <c r="L21" s="315"/>
      <c r="M21" s="315"/>
      <c r="N21" s="315"/>
      <c r="O21" s="315"/>
    </row>
    <row r="22" spans="1:17" ht="15" customHeight="1">
      <c r="A22" s="13"/>
      <c r="B22" s="8" t="s">
        <v>6</v>
      </c>
    </row>
    <row r="23" spans="1:17" ht="15" customHeight="1"/>
    <row r="24" spans="1:17" ht="15" customHeight="1">
      <c r="A24" s="314" t="s">
        <v>7</v>
      </c>
      <c r="B24" s="315"/>
      <c r="C24" s="315"/>
      <c r="D24" s="315"/>
      <c r="E24" s="315"/>
      <c r="F24" s="315"/>
      <c r="G24" s="315"/>
      <c r="H24" s="315"/>
      <c r="I24" s="315"/>
      <c r="J24" s="315"/>
      <c r="K24" s="315"/>
      <c r="L24" s="315"/>
      <c r="M24" s="315"/>
      <c r="N24" s="315"/>
      <c r="O24" s="315"/>
    </row>
    <row r="25" spans="1:17" ht="15" customHeight="1">
      <c r="A25" s="13"/>
      <c r="B25" s="8" t="s">
        <v>6</v>
      </c>
    </row>
    <row r="26" spans="1:17" ht="15" customHeight="1"/>
    <row r="27" spans="1:17" ht="15" customHeight="1">
      <c r="A27" s="314" t="s">
        <v>113</v>
      </c>
      <c r="B27" s="314"/>
      <c r="C27" s="314"/>
      <c r="D27" s="314"/>
      <c r="E27" s="314"/>
      <c r="F27" s="314"/>
      <c r="G27" s="314"/>
      <c r="H27" s="314"/>
      <c r="I27" s="314"/>
      <c r="J27" s="314"/>
      <c r="K27" s="314"/>
      <c r="L27" s="314"/>
      <c r="M27" s="314"/>
      <c r="N27" s="314"/>
      <c r="O27" s="314"/>
    </row>
    <row r="28" spans="1:17" ht="15" customHeight="1">
      <c r="B28" s="311">
        <f>N126</f>
        <v>0</v>
      </c>
      <c r="C28" s="312"/>
      <c r="D28" s="313"/>
      <c r="E28" s="13" t="s">
        <v>8</v>
      </c>
    </row>
    <row r="29" spans="1:17" ht="15" customHeight="1"/>
    <row r="30" spans="1:17" ht="15" customHeight="1">
      <c r="A30" s="314" t="s">
        <v>112</v>
      </c>
      <c r="B30" s="315"/>
      <c r="C30" s="315"/>
      <c r="D30" s="315"/>
      <c r="E30" s="315"/>
      <c r="F30" s="315"/>
      <c r="G30" s="315"/>
      <c r="H30" s="315"/>
      <c r="I30" s="315"/>
      <c r="J30" s="315"/>
      <c r="K30" s="315"/>
      <c r="L30" s="315"/>
      <c r="M30" s="315"/>
      <c r="N30" s="315"/>
      <c r="O30" s="315"/>
      <c r="Q30" s="5"/>
    </row>
    <row r="31" spans="1:17" ht="15" customHeight="1">
      <c r="A31" s="13"/>
      <c r="B31" s="8" t="s">
        <v>9</v>
      </c>
    </row>
    <row r="32" spans="1:17" ht="15" customHeight="1"/>
    <row r="33" spans="1:15" ht="15" customHeight="1">
      <c r="A33" s="314" t="s">
        <v>10</v>
      </c>
      <c r="B33" s="315"/>
      <c r="C33" s="315"/>
      <c r="D33" s="315"/>
      <c r="E33" s="315"/>
      <c r="F33" s="315"/>
      <c r="G33" s="315"/>
      <c r="H33" s="315"/>
      <c r="I33" s="315"/>
      <c r="J33" s="315"/>
      <c r="K33" s="315"/>
      <c r="L33" s="315"/>
      <c r="M33" s="315"/>
      <c r="N33" s="315"/>
      <c r="O33" s="315"/>
    </row>
    <row r="34" spans="1:15" ht="15" customHeight="1">
      <c r="A34" s="13"/>
      <c r="B34" s="8" t="s">
        <v>9</v>
      </c>
    </row>
    <row r="35" spans="1:15" ht="15" customHeight="1"/>
    <row r="36" spans="1:15" ht="15" customHeight="1">
      <c r="A36" s="314" t="s">
        <v>11</v>
      </c>
      <c r="B36" s="315"/>
      <c r="C36" s="315"/>
      <c r="D36" s="315"/>
      <c r="E36" s="315"/>
      <c r="F36" s="315"/>
      <c r="G36" s="315"/>
      <c r="H36" s="315"/>
      <c r="I36" s="315"/>
      <c r="J36" s="315"/>
      <c r="K36" s="315"/>
      <c r="L36" s="315"/>
      <c r="M36" s="315"/>
      <c r="N36" s="315"/>
      <c r="O36" s="315"/>
    </row>
    <row r="37" spans="1:15" ht="15" customHeight="1">
      <c r="A37" s="341" t="s">
        <v>406</v>
      </c>
      <c r="B37" s="341"/>
      <c r="C37" s="341"/>
      <c r="D37" s="341"/>
      <c r="E37" s="341"/>
      <c r="F37" s="341"/>
      <c r="G37" s="341"/>
      <c r="H37" s="341"/>
      <c r="I37" s="341"/>
      <c r="J37" s="341"/>
      <c r="K37" s="341"/>
      <c r="L37" s="341"/>
      <c r="M37" s="341"/>
      <c r="N37" s="341"/>
      <c r="O37" s="341"/>
    </row>
    <row r="38" spans="1:15" ht="15" customHeight="1">
      <c r="A38" s="341" t="s">
        <v>407</v>
      </c>
      <c r="B38" s="341"/>
      <c r="C38" s="341"/>
      <c r="D38" s="341"/>
      <c r="E38" s="341"/>
      <c r="F38" s="341"/>
      <c r="G38" s="341"/>
      <c r="H38" s="341"/>
      <c r="I38" s="341"/>
      <c r="J38" s="341"/>
      <c r="K38" s="341"/>
      <c r="L38" s="341"/>
      <c r="M38" s="341"/>
      <c r="N38" s="341"/>
      <c r="O38" s="341"/>
    </row>
    <row r="39" spans="1:15" ht="15" customHeight="1">
      <c r="A39" s="342" t="s">
        <v>109</v>
      </c>
      <c r="B39" s="342"/>
      <c r="C39" s="342"/>
      <c r="D39" s="342"/>
      <c r="E39" s="342"/>
      <c r="F39" s="342"/>
      <c r="G39" s="342"/>
      <c r="H39" s="342"/>
      <c r="I39" s="342"/>
      <c r="J39" s="342"/>
      <c r="K39" s="342"/>
      <c r="L39" s="342"/>
      <c r="M39" s="342"/>
      <c r="N39" s="342"/>
      <c r="O39" s="342"/>
    </row>
    <row r="40" spans="1:15" ht="15" customHeight="1">
      <c r="A40" s="164" t="s">
        <v>504</v>
      </c>
      <c r="B40" s="164"/>
      <c r="C40" s="164"/>
      <c r="D40" s="164"/>
      <c r="E40" s="164"/>
      <c r="F40" s="164"/>
      <c r="G40" s="164"/>
      <c r="H40" s="164"/>
      <c r="I40" s="164"/>
      <c r="J40" s="164"/>
      <c r="K40" s="164"/>
      <c r="L40" s="164"/>
      <c r="M40" s="164"/>
      <c r="N40" s="164"/>
      <c r="O40" s="164"/>
    </row>
    <row r="41" spans="1:15" ht="15" customHeight="1">
      <c r="A41" s="341" t="s">
        <v>505</v>
      </c>
      <c r="B41" s="341"/>
      <c r="C41" s="341"/>
      <c r="D41" s="341"/>
      <c r="E41" s="341"/>
      <c r="F41" s="341"/>
      <c r="G41" s="341"/>
      <c r="H41" s="341"/>
      <c r="I41" s="341"/>
      <c r="J41" s="341"/>
      <c r="K41" s="341"/>
      <c r="L41" s="341"/>
      <c r="M41" s="341"/>
      <c r="N41" s="341"/>
      <c r="O41" s="341"/>
    </row>
    <row r="42" spans="1:15" ht="15" customHeight="1">
      <c r="A42" s="309" t="s">
        <v>506</v>
      </c>
      <c r="B42" s="309"/>
      <c r="C42" s="309"/>
      <c r="D42" s="309"/>
      <c r="E42" s="309"/>
      <c r="F42" s="309"/>
      <c r="G42" s="309"/>
      <c r="H42" s="309"/>
      <c r="I42" s="309"/>
      <c r="J42" s="309"/>
      <c r="K42" s="309"/>
      <c r="L42" s="309"/>
      <c r="M42" s="309"/>
      <c r="N42" s="309"/>
      <c r="O42" s="309"/>
    </row>
    <row r="43" spans="1:15" ht="15" customHeight="1">
      <c r="A43" s="309" t="s">
        <v>507</v>
      </c>
      <c r="B43" s="309"/>
      <c r="C43" s="309"/>
      <c r="D43" s="309"/>
      <c r="E43" s="309"/>
      <c r="F43" s="309"/>
      <c r="G43" s="309"/>
      <c r="H43" s="309"/>
      <c r="I43" s="309"/>
      <c r="J43" s="309"/>
      <c r="K43" s="309"/>
      <c r="L43" s="309"/>
      <c r="M43" s="309"/>
      <c r="N43" s="309"/>
      <c r="O43" s="309"/>
    </row>
    <row r="44" spans="1:15" ht="15" customHeight="1">
      <c r="A44" s="144" t="s">
        <v>127</v>
      </c>
      <c r="B44" s="144"/>
      <c r="C44" s="144"/>
      <c r="D44" s="144"/>
      <c r="E44" s="144"/>
      <c r="F44" s="144"/>
      <c r="G44" s="144"/>
      <c r="H44" s="144"/>
      <c r="I44" s="144"/>
      <c r="J44" s="144"/>
      <c r="K44" s="144"/>
      <c r="L44" s="144"/>
      <c r="M44" s="144"/>
      <c r="N44" s="144"/>
      <c r="O44" s="144"/>
    </row>
    <row r="45" spans="1:15" ht="15" customHeight="1">
      <c r="A45" s="309" t="s">
        <v>508</v>
      </c>
      <c r="B45" s="309"/>
      <c r="C45" s="309"/>
      <c r="D45" s="309"/>
      <c r="E45" s="309"/>
      <c r="F45" s="309"/>
      <c r="G45" s="309"/>
      <c r="H45" s="309"/>
      <c r="I45" s="309"/>
      <c r="J45" s="309"/>
      <c r="K45" s="309"/>
      <c r="L45" s="309"/>
      <c r="M45" s="309"/>
      <c r="N45" s="309"/>
      <c r="O45" s="309"/>
    </row>
    <row r="46" spans="1:15" ht="15" customHeight="1">
      <c r="A46" s="309" t="s">
        <v>509</v>
      </c>
      <c r="B46" s="309"/>
      <c r="C46" s="309"/>
      <c r="D46" s="309"/>
      <c r="E46" s="309"/>
      <c r="F46" s="309"/>
      <c r="G46" s="309"/>
      <c r="H46" s="309"/>
      <c r="I46" s="309"/>
      <c r="J46" s="309"/>
      <c r="K46" s="309"/>
      <c r="L46" s="309"/>
      <c r="M46" s="309"/>
      <c r="N46" s="309"/>
      <c r="O46" s="309"/>
    </row>
    <row r="47" spans="1:15" ht="15" customHeight="1">
      <c r="A47" s="309" t="s">
        <v>510</v>
      </c>
      <c r="B47" s="309"/>
      <c r="C47" s="309"/>
      <c r="D47" s="309"/>
      <c r="E47" s="309"/>
      <c r="F47" s="309"/>
      <c r="G47" s="309"/>
      <c r="H47" s="309"/>
      <c r="I47" s="309"/>
      <c r="J47" s="309"/>
      <c r="K47" s="309"/>
      <c r="L47" s="309"/>
      <c r="M47" s="309"/>
      <c r="N47" s="309"/>
      <c r="O47" s="309"/>
    </row>
    <row r="48" spans="1:15" ht="15" customHeight="1">
      <c r="A48" s="309" t="s">
        <v>511</v>
      </c>
      <c r="B48" s="309"/>
      <c r="C48" s="309"/>
      <c r="D48" s="309"/>
      <c r="E48" s="309"/>
      <c r="F48" s="309"/>
      <c r="G48" s="309"/>
      <c r="H48" s="309"/>
      <c r="I48" s="309"/>
      <c r="J48" s="309"/>
      <c r="K48" s="309"/>
      <c r="L48" s="309"/>
      <c r="M48" s="309"/>
      <c r="N48" s="309"/>
      <c r="O48" s="309"/>
    </row>
    <row r="49" spans="1:15" ht="15" customHeight="1">
      <c r="A49" s="176" t="s">
        <v>526</v>
      </c>
      <c r="B49" s="176"/>
      <c r="C49" s="176"/>
      <c r="D49" s="176"/>
      <c r="E49" s="176"/>
      <c r="F49" s="176"/>
      <c r="G49" s="176"/>
      <c r="H49" s="176"/>
      <c r="I49" s="176"/>
      <c r="J49" s="176"/>
      <c r="K49" s="176"/>
      <c r="L49" s="176"/>
      <c r="M49" s="176"/>
      <c r="N49" s="176"/>
      <c r="O49" s="176"/>
    </row>
    <row r="50" spans="1:15" ht="15" customHeight="1">
      <c r="A50" s="8" t="s">
        <v>12</v>
      </c>
    </row>
    <row r="51" spans="1:15" ht="15" customHeight="1"/>
    <row r="52" spans="1:15" ht="15" customHeight="1">
      <c r="A52" s="287" t="s">
        <v>13</v>
      </c>
      <c r="B52" s="287"/>
      <c r="C52" s="287"/>
      <c r="D52" s="287"/>
      <c r="E52" s="287"/>
      <c r="F52" s="287"/>
      <c r="G52" s="287"/>
      <c r="H52" s="287"/>
      <c r="I52" s="287"/>
      <c r="J52" s="287"/>
      <c r="K52" s="287"/>
      <c r="L52" s="287"/>
      <c r="M52" s="287"/>
      <c r="N52" s="287"/>
      <c r="O52" s="287"/>
    </row>
    <row r="53" spans="1:15" ht="15" customHeight="1">
      <c r="A53" s="14"/>
      <c r="B53" s="14"/>
      <c r="C53" s="14"/>
      <c r="D53" s="14"/>
      <c r="E53" s="14"/>
      <c r="F53" s="14"/>
      <c r="G53" s="14"/>
      <c r="H53" s="14"/>
      <c r="I53" s="14"/>
      <c r="J53" s="14"/>
      <c r="K53" s="14"/>
      <c r="L53" s="14"/>
      <c r="M53" s="14"/>
      <c r="N53" s="14"/>
      <c r="O53" s="14"/>
    </row>
    <row r="54" spans="1:15" ht="15" customHeight="1">
      <c r="A54" s="8" t="s">
        <v>14</v>
      </c>
    </row>
    <row r="55" spans="1:15" ht="30" customHeight="1">
      <c r="B55" s="178" t="s">
        <v>15</v>
      </c>
      <c r="C55" s="178"/>
      <c r="D55" s="178"/>
      <c r="E55" s="310" t="str">
        <f>IF(J7="","-",J7)</f>
        <v>-</v>
      </c>
      <c r="F55" s="310"/>
      <c r="G55" s="310"/>
      <c r="H55" s="310"/>
      <c r="I55" s="310"/>
      <c r="J55" s="310"/>
      <c r="K55" s="310"/>
      <c r="L55" s="310"/>
      <c r="M55" s="310"/>
      <c r="N55" s="310"/>
      <c r="O55" s="310"/>
    </row>
    <row r="56" spans="1:15" ht="30" customHeight="1">
      <c r="B56" s="178" t="s">
        <v>16</v>
      </c>
      <c r="C56" s="178"/>
      <c r="D56" s="178"/>
      <c r="E56" s="310" t="str">
        <f>IF(J8="","-",J8)</f>
        <v>-</v>
      </c>
      <c r="F56" s="310"/>
      <c r="G56" s="310"/>
      <c r="H56" s="339"/>
      <c r="I56" s="340">
        <f>J9</f>
        <v>0</v>
      </c>
      <c r="J56" s="310"/>
      <c r="K56" s="310"/>
      <c r="L56" s="310"/>
      <c r="M56" s="310"/>
      <c r="N56" s="310"/>
      <c r="O56" s="310"/>
    </row>
    <row r="57" spans="1:15" ht="30" customHeight="1">
      <c r="B57" s="178" t="s">
        <v>17</v>
      </c>
      <c r="C57" s="178"/>
      <c r="D57" s="178"/>
      <c r="E57" s="310">
        <f>J4</f>
        <v>0</v>
      </c>
      <c r="F57" s="310"/>
      <c r="G57" s="310"/>
      <c r="H57" s="310"/>
      <c r="I57" s="310"/>
      <c r="J57" s="310"/>
      <c r="K57" s="310"/>
      <c r="L57" s="310"/>
      <c r="M57" s="310"/>
      <c r="N57" s="310"/>
      <c r="O57" s="310"/>
    </row>
    <row r="58" spans="1:15" ht="30" customHeight="1">
      <c r="B58" s="178" t="s">
        <v>18</v>
      </c>
      <c r="C58" s="178"/>
      <c r="D58" s="178"/>
      <c r="E58" s="298" t="s">
        <v>19</v>
      </c>
      <c r="F58" s="299"/>
      <c r="G58" s="299"/>
      <c r="H58" s="299"/>
      <c r="I58" s="299"/>
      <c r="J58" s="299"/>
      <c r="K58" s="299"/>
      <c r="L58" s="299"/>
      <c r="M58" s="299"/>
      <c r="N58" s="299"/>
      <c r="O58" s="300"/>
    </row>
    <row r="59" spans="1:15" ht="30" customHeight="1">
      <c r="B59" s="178"/>
      <c r="C59" s="178"/>
      <c r="D59" s="178"/>
      <c r="E59" s="301" t="s">
        <v>20</v>
      </c>
      <c r="F59" s="302"/>
      <c r="G59" s="302"/>
      <c r="H59" s="302"/>
      <c r="I59" s="302"/>
      <c r="J59" s="302"/>
      <c r="K59" s="302"/>
      <c r="L59" s="302"/>
      <c r="M59" s="302"/>
      <c r="N59" s="302"/>
      <c r="O59" s="303"/>
    </row>
    <row r="60" spans="1:15" ht="30" customHeight="1">
      <c r="B60" s="178"/>
      <c r="C60" s="178"/>
      <c r="D60" s="178"/>
      <c r="E60" s="291"/>
      <c r="F60" s="292"/>
      <c r="G60" s="292"/>
      <c r="H60" s="292"/>
      <c r="I60" s="292"/>
      <c r="J60" s="292"/>
      <c r="K60" s="292"/>
      <c r="L60" s="292"/>
      <c r="M60" s="292"/>
      <c r="N60" s="292"/>
      <c r="O60" s="293"/>
    </row>
    <row r="61" spans="1:15" ht="30" customHeight="1">
      <c r="B61" s="178" t="s">
        <v>21</v>
      </c>
      <c r="C61" s="178"/>
      <c r="D61" s="178"/>
      <c r="E61" s="181"/>
      <c r="F61" s="181"/>
      <c r="G61" s="181"/>
      <c r="H61" s="181"/>
      <c r="I61" s="181"/>
      <c r="J61" s="181"/>
      <c r="K61" s="181"/>
      <c r="L61" s="181"/>
      <c r="M61" s="181"/>
      <c r="N61" s="181"/>
      <c r="O61" s="181"/>
    </row>
    <row r="62" spans="1:15" ht="30" customHeight="1">
      <c r="B62" s="178" t="s">
        <v>22</v>
      </c>
      <c r="C62" s="178"/>
      <c r="D62" s="178"/>
      <c r="E62" s="289"/>
      <c r="F62" s="289"/>
      <c r="G62" s="290"/>
      <c r="H62" s="15" t="s">
        <v>106</v>
      </c>
      <c r="I62" s="178" t="s">
        <v>23</v>
      </c>
      <c r="J62" s="178"/>
      <c r="K62" s="304"/>
      <c r="L62" s="304"/>
      <c r="M62" s="304"/>
      <c r="N62" s="305"/>
      <c r="O62" s="15" t="s">
        <v>24</v>
      </c>
    </row>
    <row r="63" spans="1:15" ht="30" customHeight="1">
      <c r="B63" s="178" t="s">
        <v>25</v>
      </c>
      <c r="C63" s="178"/>
      <c r="D63" s="178"/>
      <c r="E63" s="181"/>
      <c r="F63" s="181"/>
      <c r="G63" s="181"/>
      <c r="H63" s="181"/>
      <c r="I63" s="181"/>
      <c r="J63" s="181"/>
      <c r="K63" s="181"/>
      <c r="L63" s="181"/>
      <c r="M63" s="181"/>
      <c r="N63" s="181"/>
      <c r="O63" s="181"/>
    </row>
    <row r="64" spans="1:15" ht="30" customHeight="1">
      <c r="B64" s="178" t="s">
        <v>26</v>
      </c>
      <c r="C64" s="178"/>
      <c r="D64" s="178"/>
      <c r="E64" s="181"/>
      <c r="F64" s="181"/>
      <c r="G64" s="181"/>
      <c r="H64" s="181"/>
      <c r="I64" s="178" t="s">
        <v>27</v>
      </c>
      <c r="J64" s="178"/>
      <c r="K64" s="181"/>
      <c r="L64" s="181"/>
      <c r="M64" s="181"/>
      <c r="N64" s="181"/>
      <c r="O64" s="181"/>
    </row>
    <row r="65" spans="1:15" ht="30" customHeight="1">
      <c r="B65" s="178" t="s">
        <v>28</v>
      </c>
      <c r="C65" s="178"/>
      <c r="D65" s="178"/>
      <c r="E65" s="297"/>
      <c r="F65" s="181"/>
      <c r="G65" s="181"/>
      <c r="H65" s="181"/>
      <c r="I65" s="181"/>
      <c r="J65" s="181"/>
      <c r="K65" s="181"/>
      <c r="L65" s="181"/>
      <c r="M65" s="181"/>
      <c r="N65" s="181"/>
      <c r="O65" s="181"/>
    </row>
    <row r="66" spans="1:15" ht="15" customHeight="1"/>
    <row r="67" spans="1:15" ht="15" customHeight="1">
      <c r="A67" s="8" t="s">
        <v>129</v>
      </c>
    </row>
    <row r="68" spans="1:15" ht="30" customHeight="1">
      <c r="B68" s="178" t="s">
        <v>29</v>
      </c>
      <c r="C68" s="178"/>
      <c r="D68" s="178"/>
      <c r="E68" s="178"/>
      <c r="F68" s="178"/>
      <c r="G68" s="181"/>
      <c r="H68" s="181"/>
      <c r="I68" s="181"/>
      <c r="J68" s="181"/>
      <c r="K68" s="181"/>
      <c r="L68" s="181"/>
      <c r="M68" s="181"/>
      <c r="N68" s="181"/>
      <c r="O68" s="181"/>
    </row>
    <row r="69" spans="1:15" ht="30" customHeight="1">
      <c r="B69" s="178" t="s">
        <v>17</v>
      </c>
      <c r="C69" s="178"/>
      <c r="D69" s="178"/>
      <c r="E69" s="178"/>
      <c r="F69" s="178"/>
      <c r="G69" s="181"/>
      <c r="H69" s="181"/>
      <c r="I69" s="181"/>
      <c r="J69" s="181"/>
      <c r="K69" s="181"/>
      <c r="L69" s="181"/>
      <c r="M69" s="181"/>
      <c r="N69" s="181"/>
      <c r="O69" s="181"/>
    </row>
    <row r="70" spans="1:15" ht="30" customHeight="1">
      <c r="B70" s="178" t="s">
        <v>114</v>
      </c>
      <c r="C70" s="178"/>
      <c r="D70" s="178"/>
      <c r="E70" s="178"/>
      <c r="F70" s="178"/>
      <c r="G70" s="181"/>
      <c r="H70" s="181"/>
      <c r="I70" s="181"/>
      <c r="J70" s="181"/>
      <c r="K70" s="181"/>
      <c r="L70" s="181"/>
      <c r="M70" s="181"/>
      <c r="N70" s="181"/>
      <c r="O70" s="181"/>
    </row>
    <row r="71" spans="1:15" ht="30" customHeight="1">
      <c r="B71" s="178" t="s">
        <v>30</v>
      </c>
      <c r="C71" s="178"/>
      <c r="D71" s="178"/>
      <c r="E71" s="178"/>
      <c r="F71" s="178"/>
      <c r="G71" s="284">
        <f>F126</f>
        <v>0</v>
      </c>
      <c r="H71" s="284"/>
      <c r="I71" s="284"/>
      <c r="J71" s="284"/>
      <c r="K71" s="284"/>
      <c r="L71" s="284"/>
      <c r="M71" s="296"/>
      <c r="N71" s="294" t="s">
        <v>31</v>
      </c>
      <c r="O71" s="295"/>
    </row>
    <row r="72" spans="1:15" ht="30" customHeight="1">
      <c r="B72" s="178" t="s">
        <v>32</v>
      </c>
      <c r="C72" s="178"/>
      <c r="D72" s="178"/>
      <c r="E72" s="178"/>
      <c r="F72" s="178"/>
      <c r="G72" s="284">
        <f>H126</f>
        <v>0</v>
      </c>
      <c r="H72" s="284"/>
      <c r="I72" s="284"/>
      <c r="J72" s="284"/>
      <c r="K72" s="284"/>
      <c r="L72" s="284"/>
      <c r="M72" s="296"/>
      <c r="N72" s="294" t="s">
        <v>33</v>
      </c>
      <c r="O72" s="295"/>
    </row>
    <row r="73" spans="1:15" ht="30" customHeight="1">
      <c r="B73" s="178" t="s">
        <v>115</v>
      </c>
      <c r="C73" s="178"/>
      <c r="D73" s="178"/>
      <c r="E73" s="178"/>
      <c r="F73" s="178"/>
      <c r="G73" s="284">
        <f>N126</f>
        <v>0</v>
      </c>
      <c r="H73" s="284"/>
      <c r="I73" s="284"/>
      <c r="J73" s="284"/>
      <c r="K73" s="284"/>
      <c r="L73" s="284"/>
      <c r="M73" s="296"/>
      <c r="N73" s="294" t="s">
        <v>33</v>
      </c>
      <c r="O73" s="295"/>
    </row>
    <row r="74" spans="1:15" ht="30" customHeight="1">
      <c r="B74" s="178" t="s">
        <v>34</v>
      </c>
      <c r="C74" s="178"/>
      <c r="D74" s="178"/>
      <c r="E74" s="178"/>
      <c r="F74" s="178"/>
      <c r="G74" s="183" t="s">
        <v>188</v>
      </c>
      <c r="H74" s="177"/>
      <c r="I74" s="177"/>
      <c r="J74" s="177"/>
      <c r="K74" s="177"/>
      <c r="L74" s="177"/>
      <c r="M74" s="177"/>
      <c r="N74" s="177"/>
      <c r="O74" s="177"/>
    </row>
    <row r="75" spans="1:15" ht="30" customHeight="1">
      <c r="B75" s="178" t="s">
        <v>35</v>
      </c>
      <c r="C75" s="178"/>
      <c r="D75" s="178"/>
      <c r="E75" s="178"/>
      <c r="F75" s="178"/>
      <c r="G75" s="183" t="s">
        <v>188</v>
      </c>
      <c r="H75" s="177"/>
      <c r="I75" s="177"/>
      <c r="J75" s="177"/>
      <c r="K75" s="177"/>
      <c r="L75" s="177"/>
      <c r="M75" s="177"/>
      <c r="N75" s="177"/>
      <c r="O75" s="177"/>
    </row>
    <row r="76" spans="1:15" ht="15" customHeight="1">
      <c r="A76" s="8" t="s">
        <v>132</v>
      </c>
    </row>
    <row r="77" spans="1:15" ht="17.45" customHeight="1">
      <c r="B77" s="178" t="s">
        <v>36</v>
      </c>
      <c r="C77" s="178" t="s">
        <v>37</v>
      </c>
      <c r="D77" s="178"/>
      <c r="E77" s="179" t="s">
        <v>38</v>
      </c>
      <c r="F77" s="179"/>
      <c r="G77" s="179"/>
      <c r="H77" s="179"/>
      <c r="I77" s="179"/>
      <c r="J77" s="179" t="s">
        <v>39</v>
      </c>
      <c r="K77" s="179"/>
      <c r="L77" s="179"/>
      <c r="M77" s="179"/>
      <c r="N77" s="179"/>
      <c r="O77" s="179"/>
    </row>
    <row r="78" spans="1:15" ht="18" customHeight="1">
      <c r="B78" s="178"/>
      <c r="C78" s="178"/>
      <c r="D78" s="178"/>
      <c r="E78" s="180" t="s">
        <v>128</v>
      </c>
      <c r="F78" s="180"/>
      <c r="G78" s="180"/>
      <c r="H78" s="180"/>
      <c r="I78" s="180"/>
      <c r="J78" s="180" t="s">
        <v>199</v>
      </c>
      <c r="K78" s="180"/>
      <c r="L78" s="180"/>
      <c r="M78" s="180"/>
      <c r="N78" s="180"/>
      <c r="O78" s="180"/>
    </row>
    <row r="79" spans="1:15" ht="140.44999999999999" customHeight="1">
      <c r="B79" s="16">
        <v>1</v>
      </c>
      <c r="C79" s="182"/>
      <c r="D79" s="182"/>
      <c r="E79" s="182" t="s">
        <v>189</v>
      </c>
      <c r="F79" s="182"/>
      <c r="G79" s="182"/>
      <c r="H79" s="182"/>
      <c r="I79" s="182"/>
      <c r="J79" s="182" t="s">
        <v>189</v>
      </c>
      <c r="K79" s="182"/>
      <c r="L79" s="182"/>
      <c r="M79" s="182"/>
      <c r="N79" s="182"/>
      <c r="O79" s="182"/>
    </row>
    <row r="80" spans="1:15" ht="140.44999999999999" customHeight="1">
      <c r="B80" s="16">
        <v>2</v>
      </c>
      <c r="C80" s="182"/>
      <c r="D80" s="182"/>
      <c r="E80" s="182" t="s">
        <v>189</v>
      </c>
      <c r="F80" s="182"/>
      <c r="G80" s="182"/>
      <c r="H80" s="182"/>
      <c r="I80" s="182"/>
      <c r="J80" s="182" t="s">
        <v>189</v>
      </c>
      <c r="K80" s="182"/>
      <c r="L80" s="182"/>
      <c r="M80" s="182"/>
      <c r="N80" s="182"/>
      <c r="O80" s="182"/>
    </row>
    <row r="81" spans="1:15" ht="140.44999999999999" customHeight="1">
      <c r="B81" s="16">
        <v>3</v>
      </c>
      <c r="C81" s="182"/>
      <c r="D81" s="182"/>
      <c r="E81" s="182" t="s">
        <v>189</v>
      </c>
      <c r="F81" s="182"/>
      <c r="G81" s="182"/>
      <c r="H81" s="182"/>
      <c r="I81" s="182"/>
      <c r="J81" s="182" t="s">
        <v>189</v>
      </c>
      <c r="K81" s="182"/>
      <c r="L81" s="182"/>
      <c r="M81" s="182"/>
      <c r="N81" s="182"/>
      <c r="O81" s="182"/>
    </row>
    <row r="82" spans="1:15" ht="12" customHeight="1">
      <c r="A82" s="8" t="s">
        <v>40</v>
      </c>
      <c r="B82" s="8" t="s">
        <v>201</v>
      </c>
    </row>
    <row r="83" spans="1:15" ht="12" customHeight="1">
      <c r="B83" s="8" t="s">
        <v>200</v>
      </c>
    </row>
    <row r="84" spans="1:15" ht="12" customHeight="1">
      <c r="B84" s="8" t="s">
        <v>41</v>
      </c>
    </row>
    <row r="85" spans="1:15" ht="15" customHeight="1">
      <c r="A85" s="12"/>
    </row>
    <row r="86" spans="1:15" ht="15" customHeight="1">
      <c r="A86" s="8" t="s">
        <v>465</v>
      </c>
    </row>
    <row r="87" spans="1:15" ht="15" customHeight="1">
      <c r="B87" s="178" t="s">
        <v>36</v>
      </c>
      <c r="C87" s="178" t="s">
        <v>43</v>
      </c>
      <c r="D87" s="178"/>
      <c r="E87" s="178"/>
      <c r="F87" s="178"/>
      <c r="G87" s="178" t="s">
        <v>464</v>
      </c>
      <c r="H87" s="178"/>
      <c r="I87" s="178"/>
      <c r="J87" s="178"/>
      <c r="K87" s="178"/>
      <c r="L87" s="134"/>
      <c r="M87" s="195"/>
      <c r="N87" s="195"/>
      <c r="O87" s="195"/>
    </row>
    <row r="88" spans="1:15" ht="15" customHeight="1">
      <c r="B88" s="178"/>
      <c r="C88" s="178"/>
      <c r="D88" s="178"/>
      <c r="E88" s="178"/>
      <c r="F88" s="178"/>
      <c r="G88" s="178"/>
      <c r="H88" s="178"/>
      <c r="I88" s="178"/>
      <c r="J88" s="178"/>
      <c r="K88" s="178"/>
      <c r="L88" s="134"/>
      <c r="M88" s="195"/>
      <c r="N88" s="195"/>
      <c r="O88" s="195"/>
    </row>
    <row r="89" spans="1:15" ht="15" customHeight="1">
      <c r="B89" s="178"/>
      <c r="C89" s="178"/>
      <c r="D89" s="178"/>
      <c r="E89" s="178"/>
      <c r="F89" s="178"/>
      <c r="G89" s="178"/>
      <c r="H89" s="178"/>
      <c r="I89" s="178"/>
      <c r="J89" s="178"/>
      <c r="K89" s="178"/>
      <c r="L89" s="134"/>
      <c r="M89" s="195"/>
      <c r="N89" s="195"/>
      <c r="O89" s="195"/>
    </row>
    <row r="90" spans="1:15" ht="33" customHeight="1">
      <c r="B90" s="178"/>
      <c r="C90" s="178" t="s">
        <v>107</v>
      </c>
      <c r="D90" s="178"/>
      <c r="E90" s="178" t="s">
        <v>108</v>
      </c>
      <c r="F90" s="178"/>
      <c r="G90" s="178"/>
      <c r="H90" s="178"/>
      <c r="I90" s="178"/>
      <c r="J90" s="178"/>
      <c r="K90" s="178"/>
      <c r="L90" s="134"/>
      <c r="M90" s="195"/>
      <c r="N90" s="195"/>
      <c r="O90" s="195"/>
    </row>
    <row r="91" spans="1:15" ht="24" customHeight="1">
      <c r="B91" s="16">
        <v>1</v>
      </c>
      <c r="C91" s="285"/>
      <c r="D91" s="285"/>
      <c r="E91" s="285"/>
      <c r="F91" s="285"/>
      <c r="G91" s="288" t="str">
        <f>IF(E91="","0",ROUNDDOWN((C91-E91)/C91,3))</f>
        <v>0</v>
      </c>
      <c r="H91" s="288"/>
      <c r="I91" s="288"/>
      <c r="J91" s="288"/>
      <c r="K91" s="288"/>
      <c r="L91" s="136"/>
      <c r="M91" s="286"/>
      <c r="N91" s="286"/>
      <c r="O91" s="286"/>
    </row>
    <row r="92" spans="1:15" ht="24" customHeight="1">
      <c r="B92" s="16">
        <v>2</v>
      </c>
      <c r="C92" s="285"/>
      <c r="D92" s="285"/>
      <c r="E92" s="285"/>
      <c r="F92" s="285"/>
      <c r="G92" s="288" t="str">
        <f>IF(E92="","0",ROUNDDOWN((C92-E92)/C92,3))</f>
        <v>0</v>
      </c>
      <c r="H92" s="288"/>
      <c r="I92" s="288"/>
      <c r="J92" s="288"/>
      <c r="K92" s="288"/>
      <c r="L92" s="136"/>
      <c r="M92" s="286"/>
      <c r="N92" s="286"/>
      <c r="O92" s="286"/>
    </row>
    <row r="93" spans="1:15" ht="24" customHeight="1">
      <c r="B93" s="16">
        <v>3</v>
      </c>
      <c r="C93" s="285"/>
      <c r="D93" s="285"/>
      <c r="E93" s="285"/>
      <c r="F93" s="285"/>
      <c r="G93" s="288" t="str">
        <f t="shared" ref="G93" si="0">IF(E93="","0",ROUNDDOWN((C93-E93)/C93,3))</f>
        <v>0</v>
      </c>
      <c r="H93" s="288"/>
      <c r="I93" s="288"/>
      <c r="J93" s="288"/>
      <c r="K93" s="288"/>
      <c r="L93" s="136"/>
      <c r="M93" s="286"/>
      <c r="N93" s="286"/>
      <c r="O93" s="286"/>
    </row>
    <row r="94" spans="1:15" ht="12" customHeight="1">
      <c r="A94" s="8" t="s">
        <v>40</v>
      </c>
      <c r="B94" s="7" t="s">
        <v>467</v>
      </c>
    </row>
    <row r="95" spans="1:15" ht="12" customHeight="1">
      <c r="B95" s="8" t="s">
        <v>118</v>
      </c>
      <c r="C95" s="7"/>
      <c r="D95" s="7"/>
      <c r="E95" s="7"/>
      <c r="F95" s="7"/>
      <c r="G95" s="7"/>
      <c r="H95" s="7"/>
      <c r="I95" s="7"/>
      <c r="J95" s="7"/>
      <c r="K95" s="7"/>
      <c r="L95" s="7"/>
      <c r="M95" s="7"/>
    </row>
    <row r="96" spans="1:15" ht="12" customHeight="1">
      <c r="B96" s="8" t="s">
        <v>123</v>
      </c>
    </row>
    <row r="97" spans="1:19" ht="12" customHeight="1">
      <c r="B97" s="8" t="s">
        <v>124</v>
      </c>
    </row>
    <row r="98" spans="1:19" ht="15" customHeight="1">
      <c r="A98" s="8" t="s">
        <v>44</v>
      </c>
    </row>
    <row r="99" spans="1:19" ht="15" customHeight="1">
      <c r="B99" s="16" t="s">
        <v>36</v>
      </c>
      <c r="C99" s="178" t="s">
        <v>45</v>
      </c>
      <c r="D99" s="178"/>
      <c r="E99" s="178"/>
      <c r="F99" s="178"/>
      <c r="G99" s="178"/>
      <c r="H99" s="178"/>
      <c r="I99" s="178"/>
      <c r="J99" s="178"/>
      <c r="K99" s="178"/>
      <c r="L99" s="178"/>
      <c r="M99" s="178"/>
      <c r="N99" s="178"/>
      <c r="O99" s="178"/>
    </row>
    <row r="100" spans="1:19" ht="180.6" customHeight="1">
      <c r="B100" s="16">
        <v>1</v>
      </c>
      <c r="C100" s="177" t="s">
        <v>133</v>
      </c>
      <c r="D100" s="177"/>
      <c r="E100" s="177"/>
      <c r="F100" s="177"/>
      <c r="G100" s="177"/>
      <c r="H100" s="177"/>
      <c r="I100" s="177"/>
      <c r="J100" s="177"/>
      <c r="K100" s="177"/>
      <c r="L100" s="177"/>
      <c r="M100" s="177"/>
      <c r="N100" s="177"/>
      <c r="O100" s="177"/>
    </row>
    <row r="101" spans="1:19" ht="180.6" customHeight="1">
      <c r="B101" s="16">
        <v>2</v>
      </c>
      <c r="C101" s="177" t="s">
        <v>133</v>
      </c>
      <c r="D101" s="177"/>
      <c r="E101" s="177"/>
      <c r="F101" s="177"/>
      <c r="G101" s="177"/>
      <c r="H101" s="177"/>
      <c r="I101" s="177"/>
      <c r="J101" s="177"/>
      <c r="K101" s="177"/>
      <c r="L101" s="177"/>
      <c r="M101" s="177"/>
      <c r="N101" s="177"/>
      <c r="O101" s="177"/>
    </row>
    <row r="102" spans="1:19" ht="180.6" customHeight="1">
      <c r="B102" s="16">
        <v>3</v>
      </c>
      <c r="C102" s="177" t="s">
        <v>133</v>
      </c>
      <c r="D102" s="177"/>
      <c r="E102" s="177"/>
      <c r="F102" s="177"/>
      <c r="G102" s="177"/>
      <c r="H102" s="177"/>
      <c r="I102" s="177"/>
      <c r="J102" s="177"/>
      <c r="K102" s="177"/>
      <c r="L102" s="177"/>
      <c r="M102" s="177"/>
      <c r="N102" s="177"/>
      <c r="O102" s="177"/>
    </row>
    <row r="103" spans="1:19" ht="12" customHeight="1">
      <c r="A103" s="8" t="s">
        <v>40</v>
      </c>
      <c r="B103" s="8" t="s">
        <v>46</v>
      </c>
    </row>
    <row r="104" spans="1:19" ht="12" customHeight="1">
      <c r="B104" s="8" t="s">
        <v>47</v>
      </c>
    </row>
    <row r="105" spans="1:19" ht="12" customHeight="1">
      <c r="A105" s="140"/>
      <c r="B105" s="140" t="s">
        <v>468</v>
      </c>
      <c r="C105" s="140"/>
      <c r="D105" s="140"/>
      <c r="E105" s="140"/>
      <c r="F105" s="140"/>
      <c r="G105" s="140"/>
      <c r="H105" s="140"/>
      <c r="I105" s="140"/>
      <c r="J105" s="140"/>
      <c r="K105" s="140"/>
      <c r="L105" s="140"/>
      <c r="M105" s="140"/>
      <c r="N105" s="140"/>
      <c r="O105" s="140"/>
    </row>
    <row r="106" spans="1:19" ht="12" customHeight="1">
      <c r="A106" s="140"/>
      <c r="B106" s="140" t="s">
        <v>469</v>
      </c>
      <c r="C106" s="140"/>
      <c r="D106" s="140"/>
      <c r="E106" s="140"/>
      <c r="F106" s="140"/>
      <c r="G106" s="140"/>
      <c r="H106" s="140"/>
      <c r="I106" s="140"/>
      <c r="J106" s="140"/>
      <c r="K106" s="140"/>
      <c r="L106" s="140"/>
      <c r="M106" s="140"/>
      <c r="N106" s="140"/>
      <c r="O106" s="140"/>
    </row>
    <row r="107" spans="1:19" ht="15" customHeight="1">
      <c r="A107" s="8" t="s">
        <v>48</v>
      </c>
    </row>
    <row r="108" spans="1:19" ht="15" customHeight="1"/>
    <row r="109" spans="1:19" ht="15" customHeight="1">
      <c r="A109" s="287" t="s">
        <v>49</v>
      </c>
      <c r="B109" s="287"/>
      <c r="C109" s="287"/>
      <c r="D109" s="287"/>
      <c r="E109" s="287"/>
      <c r="F109" s="287"/>
      <c r="G109" s="287"/>
      <c r="H109" s="287"/>
      <c r="I109" s="287"/>
      <c r="J109" s="287"/>
      <c r="K109" s="287"/>
      <c r="L109" s="287"/>
      <c r="M109" s="287"/>
      <c r="N109" s="287"/>
      <c r="O109" s="287"/>
    </row>
    <row r="110" spans="1:19" ht="15" customHeight="1"/>
    <row r="111" spans="1:19" ht="15" customHeight="1">
      <c r="A111" s="8" t="s">
        <v>50</v>
      </c>
    </row>
    <row r="112" spans="1:19" ht="36" customHeight="1">
      <c r="B112" s="178" t="s">
        <v>51</v>
      </c>
      <c r="C112" s="178"/>
      <c r="D112" s="178"/>
      <c r="E112" s="178" t="s">
        <v>52</v>
      </c>
      <c r="F112" s="178"/>
      <c r="G112" s="178"/>
      <c r="H112" s="178"/>
      <c r="I112" s="178" t="s">
        <v>53</v>
      </c>
      <c r="J112" s="178"/>
      <c r="K112" s="178"/>
      <c r="L112" s="178"/>
      <c r="M112" s="178"/>
      <c r="N112" s="178"/>
      <c r="O112" s="178"/>
      <c r="P112" s="1"/>
      <c r="Q112" s="6"/>
      <c r="R112" s="1"/>
      <c r="S112" s="1"/>
    </row>
    <row r="113" spans="1:21" ht="36" customHeight="1">
      <c r="B113" s="178" t="s">
        <v>54</v>
      </c>
      <c r="C113" s="178"/>
      <c r="D113" s="178"/>
      <c r="E113" s="282"/>
      <c r="F113" s="282"/>
      <c r="G113" s="282"/>
      <c r="H113" s="282"/>
      <c r="I113" s="276"/>
      <c r="J113" s="276"/>
      <c r="K113" s="276"/>
      <c r="L113" s="276"/>
      <c r="M113" s="276"/>
      <c r="N113" s="276"/>
      <c r="O113" s="276"/>
      <c r="P113" s="1"/>
      <c r="Q113" s="6"/>
      <c r="R113" s="1"/>
      <c r="S113" s="1"/>
    </row>
    <row r="114" spans="1:21" ht="36" customHeight="1">
      <c r="B114" s="178" t="s">
        <v>55</v>
      </c>
      <c r="C114" s="178"/>
      <c r="D114" s="178"/>
      <c r="E114" s="282"/>
      <c r="F114" s="282"/>
      <c r="G114" s="282"/>
      <c r="H114" s="282"/>
      <c r="I114" s="181"/>
      <c r="J114" s="181"/>
      <c r="K114" s="181"/>
      <c r="L114" s="181"/>
      <c r="M114" s="181"/>
      <c r="N114" s="181"/>
      <c r="O114" s="181"/>
      <c r="P114" s="1"/>
      <c r="Q114" s="6"/>
      <c r="R114" s="1"/>
      <c r="S114" s="1"/>
    </row>
    <row r="115" spans="1:21" ht="36" customHeight="1">
      <c r="B115" s="178" t="s">
        <v>56</v>
      </c>
      <c r="C115" s="178"/>
      <c r="D115" s="178"/>
      <c r="E115" s="283">
        <f>N126</f>
        <v>0</v>
      </c>
      <c r="F115" s="283"/>
      <c r="G115" s="283"/>
      <c r="H115" s="283"/>
      <c r="I115" s="275" t="s">
        <v>57</v>
      </c>
      <c r="J115" s="275"/>
      <c r="K115" s="275"/>
      <c r="L115" s="275"/>
      <c r="M115" s="275"/>
      <c r="N115" s="275"/>
      <c r="O115" s="275"/>
      <c r="P115" s="1"/>
      <c r="Q115" s="6"/>
      <c r="R115" s="1"/>
      <c r="S115" s="1"/>
    </row>
    <row r="116" spans="1:21" ht="36" customHeight="1">
      <c r="B116" s="178" t="s">
        <v>58</v>
      </c>
      <c r="C116" s="178"/>
      <c r="D116" s="178"/>
      <c r="E116" s="284">
        <f>E117-E113-E114-E115</f>
        <v>0</v>
      </c>
      <c r="F116" s="284"/>
      <c r="G116" s="284"/>
      <c r="H116" s="284"/>
      <c r="I116" s="178"/>
      <c r="J116" s="178"/>
      <c r="K116" s="178"/>
      <c r="L116" s="178"/>
      <c r="M116" s="178"/>
      <c r="N116" s="178"/>
      <c r="O116" s="178"/>
      <c r="P116" s="1"/>
      <c r="Q116" s="6"/>
      <c r="R116" s="1"/>
      <c r="S116" s="1"/>
    </row>
    <row r="117" spans="1:21" ht="36" customHeight="1">
      <c r="B117" s="180" t="s">
        <v>59</v>
      </c>
      <c r="C117" s="180"/>
      <c r="D117" s="180"/>
      <c r="E117" s="284">
        <f>F126</f>
        <v>0</v>
      </c>
      <c r="F117" s="284"/>
      <c r="G117" s="284"/>
      <c r="H117" s="284"/>
      <c r="I117" s="274"/>
      <c r="J117" s="274"/>
      <c r="K117" s="274"/>
      <c r="L117" s="274"/>
      <c r="M117" s="274"/>
      <c r="N117" s="274"/>
      <c r="O117" s="274"/>
      <c r="P117" s="1"/>
      <c r="Q117" s="6"/>
      <c r="R117" s="1"/>
      <c r="S117" s="1"/>
    </row>
    <row r="118" spans="1:21" ht="15" customHeight="1"/>
    <row r="119" spans="1:21" ht="15" customHeight="1">
      <c r="A119" s="8" t="s">
        <v>60</v>
      </c>
    </row>
    <row r="120" spans="1:21" ht="18" customHeight="1">
      <c r="B120" s="190" t="s">
        <v>77</v>
      </c>
      <c r="C120" s="190" t="s">
        <v>61</v>
      </c>
      <c r="D120" s="193"/>
      <c r="E120" s="194"/>
      <c r="F120" s="208" t="s">
        <v>62</v>
      </c>
      <c r="G120" s="210"/>
      <c r="H120" s="208" t="s">
        <v>63</v>
      </c>
      <c r="I120" s="210"/>
      <c r="J120" s="190" t="s">
        <v>64</v>
      </c>
      <c r="K120" s="193"/>
      <c r="L120" s="193"/>
      <c r="M120" s="194"/>
      <c r="N120" s="209" t="s">
        <v>65</v>
      </c>
      <c r="O120" s="210"/>
      <c r="P120" s="1"/>
      <c r="Q120" s="6"/>
    </row>
    <row r="121" spans="1:21" ht="18" customHeight="1">
      <c r="B121" s="191"/>
      <c r="C121" s="191"/>
      <c r="D121" s="195"/>
      <c r="E121" s="196"/>
      <c r="F121" s="227" t="s">
        <v>66</v>
      </c>
      <c r="G121" s="228"/>
      <c r="H121" s="227" t="s">
        <v>67</v>
      </c>
      <c r="I121" s="228"/>
      <c r="J121" s="191"/>
      <c r="K121" s="195"/>
      <c r="L121" s="195"/>
      <c r="M121" s="196"/>
      <c r="N121" s="229" t="s">
        <v>68</v>
      </c>
      <c r="O121" s="228"/>
      <c r="P121" s="1"/>
      <c r="Q121" s="6"/>
    </row>
    <row r="122" spans="1:21" ht="18" customHeight="1">
      <c r="B122" s="192"/>
      <c r="C122" s="192"/>
      <c r="D122" s="197"/>
      <c r="E122" s="198"/>
      <c r="F122" s="192" t="s">
        <v>69</v>
      </c>
      <c r="G122" s="198"/>
      <c r="H122" s="192" t="s">
        <v>69</v>
      </c>
      <c r="I122" s="198"/>
      <c r="J122" s="192"/>
      <c r="K122" s="197"/>
      <c r="L122" s="197"/>
      <c r="M122" s="198"/>
      <c r="N122" s="230" t="s">
        <v>119</v>
      </c>
      <c r="O122" s="231"/>
      <c r="P122" s="1"/>
      <c r="Q122" s="6"/>
    </row>
    <row r="123" spans="1:21" ht="36" customHeight="1" thickBot="1">
      <c r="B123" s="190" t="s">
        <v>70</v>
      </c>
      <c r="C123" s="323"/>
      <c r="D123" s="324"/>
      <c r="E123" s="325"/>
      <c r="F123" s="280"/>
      <c r="G123" s="281"/>
      <c r="H123" s="280"/>
      <c r="I123" s="281"/>
      <c r="J123" s="224"/>
      <c r="K123" s="225"/>
      <c r="L123" s="225"/>
      <c r="M123" s="226"/>
      <c r="N123" s="212"/>
      <c r="O123" s="213"/>
      <c r="P123" s="1"/>
      <c r="Q123" s="6"/>
    </row>
    <row r="124" spans="1:21" ht="36" customHeight="1" thickTop="1" thickBot="1">
      <c r="B124" s="191"/>
      <c r="C124" s="277"/>
      <c r="D124" s="278"/>
      <c r="E124" s="279"/>
      <c r="F124" s="238"/>
      <c r="G124" s="239"/>
      <c r="H124" s="238"/>
      <c r="I124" s="239"/>
      <c r="J124" s="232"/>
      <c r="K124" s="233"/>
      <c r="L124" s="233"/>
      <c r="M124" s="234"/>
      <c r="N124" s="214"/>
      <c r="O124" s="215"/>
      <c r="P124" s="1"/>
      <c r="Q124" s="6"/>
    </row>
    <row r="125" spans="1:21" ht="36" customHeight="1" thickTop="1">
      <c r="B125" s="192"/>
      <c r="C125" s="271"/>
      <c r="D125" s="272"/>
      <c r="E125" s="273"/>
      <c r="F125" s="269"/>
      <c r="G125" s="270"/>
      <c r="H125" s="269"/>
      <c r="I125" s="270"/>
      <c r="J125" s="235"/>
      <c r="K125" s="236"/>
      <c r="L125" s="236"/>
      <c r="M125" s="237"/>
      <c r="N125" s="216"/>
      <c r="O125" s="217"/>
      <c r="P125" s="1"/>
      <c r="Q125" s="6"/>
    </row>
    <row r="126" spans="1:21" ht="18" customHeight="1" thickBot="1">
      <c r="B126" s="190" t="s">
        <v>71</v>
      </c>
      <c r="C126" s="199"/>
      <c r="D126" s="200"/>
      <c r="E126" s="201"/>
      <c r="F126" s="218">
        <f>SUM(F123:G125)</f>
        <v>0</v>
      </c>
      <c r="G126" s="219"/>
      <c r="H126" s="218">
        <f>SUM(H123:I125)</f>
        <v>0</v>
      </c>
      <c r="I126" s="219"/>
      <c r="J126" s="208" t="s">
        <v>120</v>
      </c>
      <c r="K126" s="209"/>
      <c r="L126" s="209"/>
      <c r="M126" s="210"/>
      <c r="N126" s="184" cm="1">
        <f t="array" ref="N126">_xlfn.IFS(K128&lt;6000000,ROUNDDOWN(K128,-3),K128&gt;=6000000,"6,000,000")</f>
        <v>0</v>
      </c>
      <c r="O126" s="185"/>
      <c r="P126" s="1"/>
      <c r="Q126" s="6"/>
      <c r="U126" s="101"/>
    </row>
    <row r="127" spans="1:21" ht="18" customHeight="1" thickTop="1" thickBot="1">
      <c r="B127" s="191"/>
      <c r="C127" s="202"/>
      <c r="D127" s="203"/>
      <c r="E127" s="204"/>
      <c r="F127" s="220"/>
      <c r="G127" s="221"/>
      <c r="H127" s="220"/>
      <c r="I127" s="221"/>
      <c r="J127" s="191" t="s">
        <v>72</v>
      </c>
      <c r="K127" s="195"/>
      <c r="L127" s="195"/>
      <c r="M127" s="196"/>
      <c r="N127" s="186"/>
      <c r="O127" s="187"/>
      <c r="P127" s="1"/>
      <c r="Q127" s="6"/>
      <c r="U127" s="101"/>
    </row>
    <row r="128" spans="1:21" ht="18" customHeight="1" thickTop="1">
      <c r="B128" s="192"/>
      <c r="C128" s="205"/>
      <c r="D128" s="206"/>
      <c r="E128" s="207"/>
      <c r="F128" s="222"/>
      <c r="G128" s="223"/>
      <c r="H128" s="222"/>
      <c r="I128" s="223"/>
      <c r="J128" s="17" t="s">
        <v>73</v>
      </c>
      <c r="K128" s="211">
        <f>H126/2</f>
        <v>0</v>
      </c>
      <c r="L128" s="211"/>
      <c r="M128" s="18" t="s">
        <v>74</v>
      </c>
      <c r="N128" s="188"/>
      <c r="O128" s="189"/>
      <c r="P128" s="1"/>
      <c r="Q128" s="6"/>
      <c r="U128" s="102"/>
    </row>
    <row r="129" spans="1:18" ht="15" customHeight="1">
      <c r="A129" s="8" t="s">
        <v>40</v>
      </c>
      <c r="B129" s="10" t="s">
        <v>75</v>
      </c>
      <c r="C129" s="10"/>
      <c r="D129" s="10"/>
      <c r="E129" s="10"/>
      <c r="F129" s="10"/>
      <c r="G129" s="10"/>
      <c r="H129" s="10"/>
      <c r="I129" s="10"/>
      <c r="J129" s="10"/>
      <c r="K129" s="10"/>
      <c r="L129" s="10"/>
      <c r="M129" s="10"/>
      <c r="N129" s="10"/>
      <c r="O129" s="10"/>
    </row>
    <row r="130" spans="1:18" ht="15" customHeight="1">
      <c r="B130" s="10" t="s">
        <v>100</v>
      </c>
      <c r="C130" s="10"/>
      <c r="D130" s="10"/>
      <c r="E130" s="10"/>
      <c r="F130" s="10"/>
      <c r="G130" s="10"/>
      <c r="H130" s="10"/>
      <c r="I130" s="10"/>
      <c r="J130" s="10"/>
      <c r="K130" s="10"/>
      <c r="L130" s="10"/>
      <c r="M130" s="10"/>
      <c r="N130" s="10"/>
      <c r="O130" s="10"/>
    </row>
    <row r="131" spans="1:18" ht="15" customHeight="1">
      <c r="B131" s="10" t="s">
        <v>101</v>
      </c>
      <c r="C131" s="10"/>
      <c r="D131" s="10"/>
      <c r="E131" s="10"/>
      <c r="F131" s="10"/>
      <c r="G131" s="10"/>
      <c r="H131" s="10"/>
      <c r="I131" s="10"/>
      <c r="J131" s="10"/>
      <c r="K131" s="10"/>
      <c r="L131" s="10"/>
      <c r="M131" s="10"/>
      <c r="N131" s="10"/>
      <c r="O131" s="10"/>
    </row>
    <row r="132" spans="1:18" ht="15" customHeight="1">
      <c r="B132" s="10" t="s">
        <v>102</v>
      </c>
      <c r="C132" s="10"/>
      <c r="D132" s="10"/>
      <c r="E132" s="10"/>
      <c r="F132" s="10"/>
      <c r="G132" s="10"/>
      <c r="H132" s="10"/>
      <c r="I132" s="10"/>
      <c r="J132" s="10"/>
      <c r="K132" s="10"/>
      <c r="L132" s="10"/>
      <c r="M132" s="10"/>
      <c r="N132" s="10"/>
      <c r="O132" s="10"/>
    </row>
    <row r="133" spans="1:18" ht="15" customHeight="1">
      <c r="B133" s="10" t="s">
        <v>103</v>
      </c>
      <c r="C133" s="10"/>
      <c r="D133" s="10"/>
      <c r="E133" s="10"/>
      <c r="F133" s="10"/>
      <c r="G133" s="10"/>
      <c r="H133" s="10"/>
      <c r="I133" s="10"/>
      <c r="J133" s="10"/>
      <c r="K133" s="10"/>
      <c r="L133" s="10"/>
      <c r="M133" s="10"/>
      <c r="N133" s="10"/>
      <c r="O133" s="10"/>
    </row>
    <row r="134" spans="1:18" ht="15" customHeight="1">
      <c r="B134" s="10" t="s">
        <v>78</v>
      </c>
      <c r="C134" s="10"/>
      <c r="D134" s="10"/>
      <c r="E134" s="10"/>
      <c r="F134" s="10"/>
      <c r="G134" s="10"/>
      <c r="H134" s="10"/>
      <c r="I134" s="10"/>
      <c r="J134" s="10"/>
      <c r="K134" s="10"/>
      <c r="L134" s="10"/>
      <c r="M134" s="10"/>
      <c r="N134" s="10"/>
      <c r="O134" s="10"/>
    </row>
    <row r="135" spans="1:18" ht="15" customHeight="1">
      <c r="B135" s="10" t="s">
        <v>76</v>
      </c>
      <c r="C135" s="10"/>
      <c r="D135" s="10"/>
      <c r="E135" s="10"/>
      <c r="F135" s="10"/>
      <c r="G135" s="10"/>
      <c r="H135" s="10"/>
      <c r="I135" s="10"/>
      <c r="J135" s="10"/>
      <c r="K135" s="10"/>
      <c r="L135" s="10"/>
      <c r="M135" s="10"/>
      <c r="N135" s="10"/>
      <c r="O135" s="10"/>
    </row>
    <row r="136" spans="1:18" ht="15" customHeight="1">
      <c r="B136" s="10" t="s">
        <v>122</v>
      </c>
      <c r="C136" s="10"/>
      <c r="D136" s="10"/>
      <c r="E136" s="10"/>
      <c r="F136" s="10"/>
      <c r="G136" s="10"/>
      <c r="H136" s="10"/>
      <c r="I136" s="10"/>
      <c r="J136" s="10"/>
      <c r="K136" s="10"/>
      <c r="L136" s="10"/>
      <c r="M136" s="10"/>
      <c r="N136" s="10"/>
      <c r="O136" s="10"/>
    </row>
    <row r="137" spans="1:18" ht="15" customHeight="1">
      <c r="B137" s="10" t="s">
        <v>121</v>
      </c>
      <c r="C137" s="10"/>
      <c r="D137" s="10"/>
      <c r="E137" s="10"/>
      <c r="F137" s="10"/>
      <c r="G137" s="10"/>
      <c r="H137" s="10"/>
      <c r="I137" s="10"/>
      <c r="J137" s="10"/>
      <c r="K137" s="10"/>
      <c r="L137" s="10"/>
      <c r="M137" s="10"/>
      <c r="N137" s="10"/>
      <c r="O137" s="10"/>
    </row>
    <row r="138" spans="1:18" ht="15" customHeight="1">
      <c r="B138" s="10" t="s">
        <v>104</v>
      </c>
      <c r="C138" s="10"/>
      <c r="D138" s="10"/>
      <c r="E138" s="10"/>
      <c r="F138" s="10"/>
      <c r="G138" s="10"/>
      <c r="H138" s="10"/>
      <c r="I138" s="10"/>
      <c r="J138" s="10"/>
      <c r="K138" s="10"/>
      <c r="L138" s="10"/>
      <c r="M138" s="10"/>
      <c r="N138" s="10"/>
      <c r="O138" s="10"/>
      <c r="R138" s="2"/>
    </row>
    <row r="139" spans="1:18" ht="15" customHeight="1">
      <c r="B139" s="10" t="s">
        <v>105</v>
      </c>
      <c r="C139" s="10"/>
      <c r="D139" s="10"/>
      <c r="E139" s="10"/>
      <c r="F139" s="10"/>
      <c r="G139" s="10"/>
      <c r="H139" s="10"/>
      <c r="I139" s="10"/>
      <c r="J139" s="10"/>
      <c r="K139" s="10"/>
      <c r="L139" s="10"/>
      <c r="M139" s="10"/>
      <c r="N139" s="10"/>
      <c r="O139" s="10"/>
    </row>
    <row r="140" spans="1:18" ht="15" customHeight="1">
      <c r="A140" s="8" t="s">
        <v>80</v>
      </c>
    </row>
    <row r="141" spans="1:18" ht="15" customHeight="1"/>
    <row r="142" spans="1:18" ht="15" customHeight="1"/>
    <row r="143" spans="1:18" ht="15" customHeight="1">
      <c r="A143" s="261" t="s">
        <v>81</v>
      </c>
      <c r="B143" s="261"/>
      <c r="C143" s="261"/>
      <c r="D143" s="261"/>
      <c r="E143" s="261"/>
      <c r="F143" s="261"/>
      <c r="G143" s="261"/>
      <c r="H143" s="261"/>
      <c r="I143" s="261"/>
      <c r="J143" s="261"/>
      <c r="K143" s="261"/>
      <c r="L143" s="261"/>
      <c r="M143" s="261"/>
      <c r="N143" s="261"/>
      <c r="O143" s="261"/>
    </row>
    <row r="144" spans="1:18" ht="15" customHeight="1"/>
    <row r="145" spans="1:15" ht="15" customHeight="1"/>
    <row r="146" spans="1:15" ht="15" customHeight="1">
      <c r="A146" s="19"/>
      <c r="B146" s="258"/>
      <c r="C146" s="259"/>
      <c r="D146" s="259"/>
      <c r="E146" s="259"/>
      <c r="F146" s="259"/>
      <c r="G146" s="259"/>
      <c r="H146" s="259"/>
      <c r="I146" s="259"/>
      <c r="J146" s="259"/>
      <c r="K146" s="260"/>
      <c r="L146" s="20" t="s">
        <v>94</v>
      </c>
      <c r="M146" s="21"/>
      <c r="N146" s="20"/>
      <c r="O146" s="20"/>
    </row>
    <row r="147" spans="1:15" ht="15" customHeight="1">
      <c r="A147" s="19"/>
      <c r="B147" s="22" t="s">
        <v>95</v>
      </c>
      <c r="C147" s="22"/>
      <c r="D147" s="22"/>
      <c r="E147" s="22"/>
      <c r="F147" s="22"/>
      <c r="G147" s="22"/>
      <c r="H147" s="22"/>
      <c r="I147" s="22"/>
      <c r="J147" s="22"/>
      <c r="K147" s="22"/>
      <c r="L147" s="22"/>
      <c r="M147" s="22"/>
      <c r="N147" s="22"/>
      <c r="O147" s="22"/>
    </row>
    <row r="148" spans="1:15" ht="15" customHeight="1">
      <c r="A148" s="19"/>
      <c r="B148" s="22" t="s">
        <v>96</v>
      </c>
      <c r="C148" s="22"/>
      <c r="D148" s="22"/>
      <c r="E148" s="22"/>
      <c r="F148" s="22"/>
      <c r="G148" s="22"/>
      <c r="H148" s="22"/>
      <c r="I148" s="22"/>
      <c r="J148" s="22"/>
      <c r="K148" s="22"/>
      <c r="L148" s="22"/>
      <c r="M148" s="22"/>
      <c r="N148" s="22"/>
      <c r="O148" s="22"/>
    </row>
    <row r="149" spans="1:15" ht="15" customHeight="1">
      <c r="A149" s="19"/>
      <c r="B149" s="22" t="s">
        <v>97</v>
      </c>
      <c r="C149" s="22"/>
      <c r="D149" s="22"/>
      <c r="E149" s="22"/>
      <c r="F149" s="262">
        <f>B146</f>
        <v>0</v>
      </c>
      <c r="G149" s="263"/>
      <c r="H149" s="263"/>
      <c r="I149" s="263"/>
      <c r="J149" s="263"/>
      <c r="K149" s="263"/>
      <c r="L149" s="263"/>
      <c r="M149" s="263"/>
      <c r="N149" s="263"/>
      <c r="O149" s="264"/>
    </row>
    <row r="150" spans="1:15" ht="15" customHeight="1">
      <c r="A150" s="19"/>
      <c r="B150" s="22" t="s">
        <v>98</v>
      </c>
      <c r="C150" s="22"/>
      <c r="D150" s="22"/>
      <c r="E150" s="22"/>
      <c r="F150" s="22"/>
      <c r="G150" s="22"/>
      <c r="H150" s="22"/>
      <c r="I150" s="22"/>
      <c r="J150" s="22"/>
      <c r="K150" s="22"/>
      <c r="L150" s="22"/>
      <c r="M150" s="22"/>
      <c r="N150" s="22"/>
      <c r="O150" s="22"/>
    </row>
    <row r="151" spans="1:15" ht="15" customHeight="1">
      <c r="A151" s="19"/>
      <c r="B151" s="22"/>
      <c r="C151" s="22"/>
      <c r="D151" s="22"/>
      <c r="E151" s="22"/>
      <c r="F151" s="22"/>
      <c r="G151" s="22"/>
      <c r="H151" s="22"/>
      <c r="I151" s="22"/>
      <c r="J151" s="22"/>
      <c r="K151" s="22"/>
      <c r="L151" s="22"/>
      <c r="M151" s="22"/>
      <c r="N151" s="22"/>
      <c r="O151" s="22"/>
    </row>
    <row r="152" spans="1:15" ht="15" customHeight="1">
      <c r="A152" s="23"/>
    </row>
    <row r="153" spans="1:15" ht="15" customHeight="1">
      <c r="A153" s="243" t="str">
        <f>L2</f>
        <v>令和　年　月　日</v>
      </c>
      <c r="B153" s="244"/>
      <c r="C153" s="244"/>
      <c r="D153" s="245"/>
      <c r="H153" s="20"/>
      <c r="I153" s="20"/>
      <c r="J153" s="20"/>
      <c r="K153" s="20"/>
      <c r="L153" s="20"/>
      <c r="M153" s="20"/>
      <c r="N153" s="20"/>
      <c r="O153" s="20"/>
    </row>
    <row r="154" spans="1:15" ht="15" customHeight="1">
      <c r="A154" s="23"/>
      <c r="H154" s="20"/>
      <c r="I154" s="20"/>
      <c r="J154" s="20"/>
      <c r="K154" s="20"/>
      <c r="L154" s="20"/>
      <c r="M154" s="20"/>
      <c r="N154" s="20"/>
      <c r="O154" s="20"/>
    </row>
    <row r="155" spans="1:15" ht="15" customHeight="1">
      <c r="A155" s="23"/>
      <c r="H155" s="246">
        <f>J4</f>
        <v>0</v>
      </c>
      <c r="I155" s="247"/>
      <c r="J155" s="247"/>
      <c r="K155" s="247"/>
      <c r="L155" s="247"/>
      <c r="M155" s="247"/>
      <c r="N155" s="247"/>
      <c r="O155" s="248"/>
    </row>
    <row r="156" spans="1:15" ht="15" customHeight="1">
      <c r="A156" s="20" t="s">
        <v>82</v>
      </c>
      <c r="D156" s="20" t="s">
        <v>83</v>
      </c>
      <c r="E156" s="20"/>
      <c r="F156" s="20"/>
      <c r="H156" s="249"/>
      <c r="I156" s="250"/>
      <c r="J156" s="250"/>
      <c r="K156" s="250"/>
      <c r="L156" s="250"/>
      <c r="M156" s="250"/>
      <c r="N156" s="250"/>
      <c r="O156" s="251"/>
    </row>
    <row r="157" spans="1:15" ht="15" customHeight="1">
      <c r="A157" s="20"/>
      <c r="D157" s="20"/>
      <c r="E157" s="20"/>
      <c r="F157" s="20"/>
      <c r="H157" s="252"/>
      <c r="I157" s="253"/>
      <c r="J157" s="253"/>
      <c r="K157" s="253"/>
      <c r="L157" s="253"/>
      <c r="M157" s="253"/>
      <c r="N157" s="253"/>
      <c r="O157" s="254"/>
    </row>
    <row r="158" spans="1:15" ht="15" customHeight="1">
      <c r="D158" s="8" t="s">
        <v>93</v>
      </c>
    </row>
    <row r="159" spans="1:15" ht="15" customHeight="1">
      <c r="D159" s="20" t="s">
        <v>92</v>
      </c>
      <c r="E159" s="20"/>
      <c r="F159" s="20"/>
      <c r="H159" s="262" t="str">
        <f>IF(J7="","-",J7)</f>
        <v>-</v>
      </c>
      <c r="I159" s="263"/>
      <c r="J159" s="263"/>
      <c r="K159" s="263"/>
      <c r="L159" s="263"/>
      <c r="M159" s="263"/>
      <c r="N159" s="263"/>
      <c r="O159" s="264"/>
    </row>
    <row r="160" spans="1:15" ht="15" customHeight="1">
      <c r="D160" s="20" ph="1"/>
      <c r="E160" s="20" ph="1"/>
      <c r="F160" s="20" ph="1"/>
      <c r="H160" s="255" t="str">
        <f>IF(J8="","-",J8)</f>
        <v>-</v>
      </c>
      <c r="I160" s="256"/>
      <c r="J160" s="256"/>
      <c r="K160" s="256"/>
      <c r="L160" s="256"/>
      <c r="M160" s="256"/>
      <c r="N160" s="256"/>
      <c r="O160" s="257"/>
    </row>
    <row r="161" spans="1:15" ht="15" customHeight="1">
      <c r="D161" s="20" ph="1"/>
      <c r="E161" s="20" ph="1"/>
      <c r="F161" s="20" ph="1"/>
      <c r="H161" s="258"/>
      <c r="I161" s="259"/>
      <c r="J161" s="259"/>
      <c r="K161" s="259"/>
      <c r="L161" s="259"/>
      <c r="M161" s="259"/>
      <c r="N161" s="259"/>
      <c r="O161" s="260"/>
    </row>
    <row r="162" spans="1:15" ht="15" customHeight="1">
      <c r="H162" s="255">
        <f>J9</f>
        <v>0</v>
      </c>
      <c r="I162" s="256"/>
      <c r="J162" s="256"/>
      <c r="K162" s="256"/>
      <c r="L162" s="256"/>
      <c r="M162" s="256"/>
      <c r="N162" s="256"/>
      <c r="O162" s="257"/>
    </row>
    <row r="163" spans="1:15" ht="15" customHeight="1">
      <c r="A163" s="24" t="s">
        <v>84</v>
      </c>
      <c r="D163" s="25"/>
      <c r="E163" s="25"/>
      <c r="F163" s="25"/>
      <c r="O163" s="9" t="s">
        <v>2</v>
      </c>
    </row>
    <row r="164" spans="1:15" ht="15" customHeight="1">
      <c r="A164" s="24"/>
      <c r="D164" s="25"/>
      <c r="E164" s="25"/>
      <c r="F164" s="25"/>
      <c r="O164" s="9"/>
    </row>
    <row r="165" spans="1:15" ht="15" customHeight="1">
      <c r="A165" s="24" t="s">
        <v>85</v>
      </c>
    </row>
    <row r="166" spans="1:15" ht="15" customHeight="1">
      <c r="A166" s="20" t="s">
        <v>471</v>
      </c>
    </row>
    <row r="167" spans="1:15" ht="15" customHeight="1">
      <c r="A167" s="20"/>
    </row>
    <row r="168" spans="1:15" ht="15" customHeight="1">
      <c r="A168" s="23"/>
      <c r="J168" s="7"/>
    </row>
    <row r="169" spans="1:15" ht="15" customHeight="1">
      <c r="B169" s="265" t="s">
        <v>99</v>
      </c>
      <c r="C169" s="265"/>
      <c r="D169" s="265"/>
      <c r="E169" s="265"/>
      <c r="F169" s="265"/>
      <c r="G169" s="265"/>
      <c r="H169" s="265"/>
      <c r="I169" s="265"/>
      <c r="J169" s="265"/>
      <c r="K169" s="265"/>
      <c r="L169" s="265"/>
      <c r="M169" s="265"/>
      <c r="N169" s="265"/>
    </row>
    <row r="170" spans="1:15" ht="15" customHeight="1">
      <c r="B170" s="265"/>
      <c r="C170" s="265"/>
      <c r="D170" s="265"/>
      <c r="E170" s="265"/>
      <c r="F170" s="265"/>
      <c r="G170" s="265"/>
      <c r="H170" s="265"/>
      <c r="I170" s="265"/>
      <c r="J170" s="265"/>
      <c r="K170" s="265"/>
      <c r="L170" s="265"/>
      <c r="M170" s="265"/>
      <c r="N170" s="265"/>
    </row>
    <row r="171" spans="1:15" ht="15" customHeight="1">
      <c r="B171" s="265"/>
      <c r="C171" s="265"/>
      <c r="D171" s="265"/>
      <c r="E171" s="265"/>
      <c r="F171" s="265"/>
      <c r="G171" s="265"/>
      <c r="H171" s="265"/>
      <c r="I171" s="265"/>
      <c r="J171" s="265"/>
      <c r="K171" s="265"/>
      <c r="L171" s="265"/>
      <c r="M171" s="265"/>
      <c r="N171" s="265"/>
    </row>
    <row r="172" spans="1:15" ht="15" customHeight="1">
      <c r="A172" s="12"/>
      <c r="B172" s="265"/>
      <c r="C172" s="265"/>
      <c r="D172" s="265"/>
      <c r="E172" s="265"/>
      <c r="F172" s="265"/>
      <c r="G172" s="265"/>
      <c r="H172" s="265"/>
      <c r="I172" s="265"/>
      <c r="J172" s="265"/>
      <c r="K172" s="265"/>
      <c r="L172" s="265"/>
      <c r="M172" s="265"/>
      <c r="N172" s="265"/>
    </row>
    <row r="173" spans="1:15" ht="15" customHeight="1">
      <c r="A173" s="12"/>
    </row>
    <row r="174" spans="1:15" ht="15" customHeight="1">
      <c r="A174" s="12"/>
    </row>
    <row r="175" spans="1:15" ht="15" customHeight="1">
      <c r="B175" s="8" t="s">
        <v>86</v>
      </c>
    </row>
    <row r="176" spans="1:15" ht="15" customHeight="1">
      <c r="B176" s="266" t="s">
        <v>87</v>
      </c>
      <c r="C176" s="267"/>
      <c r="D176" s="267"/>
      <c r="E176" s="267"/>
      <c r="F176" s="267"/>
      <c r="G176" s="267"/>
      <c r="H176" s="267"/>
      <c r="I176" s="267"/>
      <c r="J176" s="267"/>
      <c r="K176" s="267"/>
      <c r="L176" s="267"/>
      <c r="M176" s="267"/>
      <c r="N176" s="268"/>
    </row>
    <row r="177" spans="1:15" ht="15" customHeight="1">
      <c r="B177" s="240" t="s">
        <v>88</v>
      </c>
      <c r="C177" s="241"/>
      <c r="D177" s="241"/>
      <c r="E177" s="241"/>
      <c r="F177" s="241"/>
      <c r="G177" s="241"/>
      <c r="H177" s="241"/>
      <c r="I177" s="241"/>
      <c r="J177" s="241"/>
      <c r="K177" s="241"/>
      <c r="L177" s="241"/>
      <c r="M177" s="241"/>
      <c r="N177" s="242"/>
    </row>
    <row r="178" spans="1:15" ht="15" customHeight="1">
      <c r="B178" s="26"/>
      <c r="C178" s="27"/>
      <c r="D178" s="27"/>
      <c r="E178" s="27"/>
      <c r="F178" s="27"/>
      <c r="G178" s="27"/>
      <c r="H178" s="27"/>
      <c r="I178" s="27"/>
      <c r="J178" s="27"/>
      <c r="K178" s="27"/>
      <c r="L178" s="27"/>
      <c r="M178" s="27"/>
      <c r="N178" s="28"/>
    </row>
    <row r="179" spans="1:15" ht="15" customHeight="1">
      <c r="B179" s="26"/>
      <c r="C179" s="27"/>
      <c r="D179" s="29"/>
      <c r="E179" s="29"/>
      <c r="F179" s="29"/>
      <c r="G179" s="29"/>
      <c r="H179" s="29"/>
      <c r="I179" s="29"/>
      <c r="J179" s="29"/>
      <c r="K179" s="29"/>
      <c r="L179" s="29"/>
      <c r="M179" s="29"/>
      <c r="N179" s="30"/>
    </row>
    <row r="180" spans="1:15" ht="15" customHeight="1">
      <c r="B180" s="240" t="s">
        <v>89</v>
      </c>
      <c r="C180" s="241"/>
      <c r="D180" s="241"/>
      <c r="E180" s="241"/>
      <c r="F180" s="241"/>
      <c r="G180" s="241"/>
      <c r="H180" s="241"/>
      <c r="I180" s="241"/>
      <c r="J180" s="241"/>
      <c r="K180" s="241"/>
      <c r="L180" s="241"/>
      <c r="M180" s="241"/>
      <c r="N180" s="242"/>
    </row>
    <row r="181" spans="1:15" ht="15" customHeight="1">
      <c r="B181" s="26"/>
      <c r="C181" s="27"/>
      <c r="D181" s="27"/>
      <c r="E181" s="27"/>
      <c r="F181" s="27"/>
      <c r="G181" s="27"/>
      <c r="H181" s="27"/>
      <c r="I181" s="27"/>
      <c r="J181" s="27"/>
      <c r="K181" s="27"/>
      <c r="L181" s="27"/>
      <c r="M181" s="27"/>
      <c r="N181" s="28"/>
    </row>
    <row r="182" spans="1:15" ht="15" customHeight="1">
      <c r="B182" s="26"/>
      <c r="C182" s="27"/>
      <c r="D182" s="29"/>
      <c r="E182" s="29"/>
      <c r="F182" s="29"/>
      <c r="G182" s="29"/>
      <c r="H182" s="29"/>
      <c r="I182" s="29"/>
      <c r="J182" s="29"/>
      <c r="K182" s="29"/>
      <c r="L182" s="29"/>
      <c r="M182" s="29"/>
      <c r="N182" s="30"/>
    </row>
    <row r="183" spans="1:15" ht="15" customHeight="1">
      <c r="B183" s="240" t="s">
        <v>90</v>
      </c>
      <c r="C183" s="241"/>
      <c r="D183" s="241"/>
      <c r="E183" s="241"/>
      <c r="F183" s="241"/>
      <c r="G183" s="241"/>
      <c r="H183" s="241"/>
      <c r="I183" s="241"/>
      <c r="J183" s="241"/>
      <c r="K183" s="241"/>
      <c r="L183" s="241"/>
      <c r="M183" s="241"/>
      <c r="N183" s="242"/>
    </row>
    <row r="184" spans="1:15" ht="15" customHeight="1">
      <c r="B184" s="26"/>
      <c r="C184" s="27"/>
      <c r="D184" s="27"/>
      <c r="E184" s="27"/>
      <c r="F184" s="27"/>
      <c r="G184" s="27"/>
      <c r="H184" s="27"/>
      <c r="I184" s="27"/>
      <c r="J184" s="27"/>
      <c r="K184" s="27"/>
      <c r="L184" s="27"/>
      <c r="M184" s="27"/>
      <c r="N184" s="28"/>
    </row>
    <row r="185" spans="1:15" ht="15" customHeight="1">
      <c r="B185" s="31" t="s">
        <v>79</v>
      </c>
      <c r="C185" s="32"/>
      <c r="D185" s="33"/>
      <c r="E185" s="33"/>
      <c r="F185" s="33"/>
      <c r="G185" s="33"/>
      <c r="H185" s="33"/>
      <c r="I185" s="33"/>
      <c r="J185" s="33"/>
      <c r="K185" s="33"/>
      <c r="L185" s="33"/>
      <c r="M185" s="33"/>
      <c r="N185" s="34"/>
    </row>
    <row r="186" spans="1:15" ht="15" customHeight="1">
      <c r="B186" s="8" t="s">
        <v>91</v>
      </c>
    </row>
    <row r="187" spans="1:15" ht="15" customHeight="1">
      <c r="A187" s="165"/>
      <c r="B187" s="165"/>
      <c r="C187" s="165"/>
      <c r="D187" s="165"/>
      <c r="E187" s="165"/>
      <c r="G187" s="165"/>
      <c r="H187" s="165"/>
      <c r="I187" s="165"/>
      <c r="J187" s="165"/>
      <c r="K187" s="165"/>
      <c r="L187" s="165"/>
      <c r="M187" s="165"/>
      <c r="N187" s="165"/>
      <c r="O187" s="165"/>
    </row>
    <row r="188" spans="1:15" ht="15" customHeight="1">
      <c r="A188" s="141" t="s">
        <v>485</v>
      </c>
      <c r="B188" s="165"/>
      <c r="C188" s="165"/>
      <c r="D188" s="165"/>
      <c r="E188" s="165"/>
      <c r="F188" s="165"/>
      <c r="G188" s="165"/>
      <c r="H188" s="165"/>
      <c r="I188" s="165"/>
      <c r="J188" s="165"/>
      <c r="K188" s="165"/>
      <c r="L188" s="165"/>
      <c r="M188" s="165"/>
      <c r="N188" s="165"/>
      <c r="O188" s="165"/>
    </row>
    <row r="189" spans="1:15" ht="15" customHeight="1">
      <c r="A189" s="165"/>
      <c r="B189" s="165"/>
      <c r="C189" s="165"/>
      <c r="D189" s="165"/>
      <c r="E189" s="165"/>
      <c r="F189" s="165"/>
      <c r="G189" s="165"/>
      <c r="H189" s="165"/>
      <c r="I189" s="165"/>
      <c r="J189" s="165"/>
      <c r="K189" s="165"/>
      <c r="L189" s="165"/>
      <c r="M189" s="165"/>
      <c r="N189" s="165"/>
      <c r="O189" s="165"/>
    </row>
    <row r="190" spans="1:15" customFormat="1" ht="15" customHeight="1">
      <c r="A190" s="41"/>
      <c r="B190" s="166"/>
      <c r="C190" s="166"/>
      <c r="D190" s="166"/>
      <c r="E190" s="166"/>
      <c r="F190" s="166"/>
      <c r="G190" s="166"/>
      <c r="H190" s="166"/>
      <c r="I190" s="166"/>
      <c r="J190" s="166"/>
      <c r="K190" s="166"/>
      <c r="L190" s="320" t="s">
        <v>187</v>
      </c>
      <c r="M190" s="321"/>
      <c r="N190" s="321"/>
      <c r="O190" s="322"/>
    </row>
    <row r="191" spans="1:15" customFormat="1" ht="15" customHeight="1">
      <c r="A191" s="37"/>
      <c r="B191" s="166"/>
      <c r="C191" s="166"/>
      <c r="D191" s="166"/>
      <c r="E191" s="166"/>
      <c r="F191" s="166"/>
      <c r="G191" s="166"/>
      <c r="H191" s="166"/>
      <c r="I191" s="166"/>
      <c r="J191" s="166"/>
      <c r="K191" s="166"/>
      <c r="L191" s="166"/>
      <c r="M191" s="166"/>
      <c r="N191" s="166"/>
      <c r="O191" s="166"/>
    </row>
    <row r="192" spans="1:15" customFormat="1" ht="15" customHeight="1">
      <c r="A192" s="166"/>
      <c r="B192" s="166" t="s">
        <v>470</v>
      </c>
      <c r="C192" s="166"/>
      <c r="D192" s="166"/>
      <c r="E192" s="166"/>
      <c r="F192" s="166"/>
      <c r="G192" s="166"/>
      <c r="H192" s="166"/>
      <c r="I192" s="166"/>
      <c r="J192" s="359">
        <f>J4</f>
        <v>0</v>
      </c>
      <c r="K192" s="360"/>
      <c r="L192" s="360"/>
      <c r="M192" s="360"/>
      <c r="N192" s="360"/>
      <c r="O192" s="361"/>
    </row>
    <row r="193" spans="1:15" customFormat="1" ht="15" customHeight="1">
      <c r="A193" s="166"/>
      <c r="B193" s="166"/>
      <c r="C193" s="166"/>
      <c r="D193" s="166"/>
      <c r="E193" s="166"/>
      <c r="F193" s="166"/>
      <c r="G193" s="166"/>
      <c r="H193" s="37" t="s">
        <v>111</v>
      </c>
      <c r="I193" s="166" t="s">
        <v>0</v>
      </c>
      <c r="J193" s="362"/>
      <c r="K193" s="363"/>
      <c r="L193" s="363"/>
      <c r="M193" s="363"/>
      <c r="N193" s="363"/>
      <c r="O193" s="364"/>
    </row>
    <row r="194" spans="1:15" customFormat="1" ht="15" customHeight="1">
      <c r="A194" s="166"/>
      <c r="B194" s="166"/>
      <c r="C194" s="166"/>
      <c r="D194" s="166"/>
      <c r="E194" s="166"/>
      <c r="F194" s="166"/>
      <c r="G194" s="166"/>
      <c r="H194" s="166"/>
      <c r="I194" s="166"/>
      <c r="J194" s="365"/>
      <c r="K194" s="366"/>
      <c r="L194" s="366"/>
      <c r="M194" s="366"/>
      <c r="N194" s="366"/>
      <c r="O194" s="367"/>
    </row>
    <row r="195" spans="1:15" customFormat="1" ht="15" customHeight="1">
      <c r="A195" s="166"/>
      <c r="B195" s="166"/>
      <c r="C195" s="166"/>
      <c r="D195" s="166"/>
      <c r="E195" s="166"/>
      <c r="F195" s="166"/>
      <c r="G195" s="166"/>
      <c r="H195" s="166"/>
      <c r="I195" s="166" t="s">
        <v>1</v>
      </c>
      <c r="J195" s="368" t="str">
        <f>IF(J7="","-",J7)</f>
        <v>-</v>
      </c>
      <c r="K195" s="369"/>
      <c r="L195" s="369"/>
      <c r="M195" s="369"/>
      <c r="N195" s="369"/>
      <c r="O195" s="370"/>
    </row>
    <row r="196" spans="1:15" customFormat="1" ht="15" customHeight="1">
      <c r="A196" s="166"/>
      <c r="B196" s="166"/>
      <c r="C196" s="166"/>
      <c r="D196" s="166"/>
      <c r="E196" s="166"/>
      <c r="F196" s="166"/>
      <c r="G196" s="166"/>
      <c r="H196" s="166"/>
      <c r="I196" s="166"/>
      <c r="J196" s="371" t="str">
        <f>IF(J8="","-",J8)</f>
        <v>-</v>
      </c>
      <c r="K196" s="372"/>
      <c r="L196" s="372"/>
      <c r="M196" s="372"/>
      <c r="N196" s="372"/>
      <c r="O196" s="373"/>
    </row>
    <row r="197" spans="1:15" customFormat="1" ht="15" customHeight="1">
      <c r="A197" s="166"/>
      <c r="B197" s="166"/>
      <c r="C197" s="166"/>
      <c r="D197" s="166"/>
      <c r="E197" s="166"/>
      <c r="F197" s="166"/>
      <c r="G197" s="166"/>
      <c r="H197" s="166"/>
      <c r="I197" s="166"/>
      <c r="J197" s="371">
        <f>J9</f>
        <v>0</v>
      </c>
      <c r="K197" s="372"/>
      <c r="L197" s="372"/>
      <c r="M197" s="372"/>
      <c r="N197" s="372"/>
      <c r="O197" s="373"/>
    </row>
    <row r="198" spans="1:15" customFormat="1" ht="15" customHeight="1">
      <c r="A198" s="166"/>
      <c r="B198" s="166"/>
      <c r="C198" s="166"/>
      <c r="D198" s="166"/>
      <c r="E198" s="166"/>
      <c r="F198" s="166"/>
      <c r="G198" s="166"/>
      <c r="H198" s="166"/>
      <c r="I198" s="166"/>
      <c r="J198" s="166"/>
      <c r="K198" s="166"/>
      <c r="L198" s="166"/>
      <c r="M198" s="166"/>
      <c r="N198" s="166"/>
      <c r="O198" s="37" t="s">
        <v>2</v>
      </c>
    </row>
    <row r="199" spans="1:15" customFormat="1" ht="15" customHeight="1">
      <c r="A199" s="166"/>
      <c r="B199" s="166"/>
      <c r="C199" s="166"/>
      <c r="D199" s="166"/>
      <c r="E199" s="166"/>
      <c r="F199" s="166"/>
      <c r="G199" s="166"/>
      <c r="H199" s="166"/>
      <c r="I199" s="166"/>
      <c r="J199" s="166"/>
      <c r="K199" s="166"/>
      <c r="L199" s="166"/>
      <c r="M199" s="166"/>
      <c r="N199" s="166"/>
      <c r="O199" s="37"/>
    </row>
    <row r="200" spans="1:15" customFormat="1" ht="15" customHeight="1">
      <c r="A200" s="166"/>
      <c r="B200" s="166"/>
      <c r="C200" s="166"/>
      <c r="D200" s="166"/>
      <c r="E200" s="166"/>
      <c r="F200" s="166"/>
      <c r="G200" s="166"/>
      <c r="H200" s="166"/>
      <c r="I200" s="166"/>
      <c r="J200" s="166"/>
      <c r="K200" s="166"/>
      <c r="L200" s="166"/>
      <c r="M200" s="166"/>
      <c r="N200" s="166"/>
      <c r="O200" s="37"/>
    </row>
    <row r="201" spans="1:15" ht="15" customHeight="1">
      <c r="A201" s="374" t="s">
        <v>486</v>
      </c>
      <c r="B201" s="374"/>
      <c r="C201" s="374"/>
      <c r="D201" s="374"/>
      <c r="E201" s="374"/>
      <c r="F201" s="374"/>
      <c r="G201" s="374"/>
      <c r="H201" s="374"/>
      <c r="I201" s="374"/>
      <c r="J201" s="374"/>
      <c r="K201" s="374"/>
      <c r="L201" s="374"/>
      <c r="M201" s="374"/>
      <c r="N201" s="374"/>
      <c r="O201" s="374"/>
    </row>
    <row r="202" spans="1:15" ht="15" customHeight="1">
      <c r="A202" s="165"/>
      <c r="B202" s="165"/>
      <c r="C202" s="165"/>
      <c r="D202" s="165"/>
      <c r="E202" s="165"/>
      <c r="F202" s="165"/>
      <c r="G202" s="165"/>
      <c r="H202" s="165"/>
      <c r="I202" s="165"/>
      <c r="J202" s="165"/>
      <c r="K202" s="165"/>
      <c r="L202" s="165"/>
      <c r="M202" s="165"/>
      <c r="N202" s="165"/>
      <c r="O202" s="165"/>
    </row>
    <row r="203" spans="1:15" ht="15" customHeight="1">
      <c r="A203" s="326" t="s">
        <v>515</v>
      </c>
      <c r="B203" s="326"/>
      <c r="C203" s="326"/>
      <c r="D203" s="326"/>
      <c r="E203" s="326"/>
      <c r="F203" s="326"/>
      <c r="G203" s="326"/>
      <c r="H203" s="326"/>
      <c r="I203" s="326"/>
      <c r="J203" s="326"/>
      <c r="K203" s="326"/>
      <c r="L203" s="326"/>
      <c r="M203" s="326"/>
      <c r="N203" s="326"/>
      <c r="O203" s="326"/>
    </row>
    <row r="204" spans="1:15" ht="15" customHeight="1">
      <c r="A204" s="326"/>
      <c r="B204" s="326"/>
      <c r="C204" s="326"/>
      <c r="D204" s="326"/>
      <c r="E204" s="326"/>
      <c r="F204" s="326"/>
      <c r="G204" s="326"/>
      <c r="H204" s="326"/>
      <c r="I204" s="326"/>
      <c r="J204" s="326"/>
      <c r="K204" s="326"/>
      <c r="L204" s="326"/>
      <c r="M204" s="326"/>
      <c r="N204" s="326"/>
      <c r="O204" s="326"/>
    </row>
    <row r="205" spans="1:15" ht="15" customHeight="1">
      <c r="A205" s="326"/>
      <c r="B205" s="326"/>
      <c r="C205" s="326"/>
      <c r="D205" s="326"/>
      <c r="E205" s="326"/>
      <c r="F205" s="326"/>
      <c r="G205" s="326"/>
      <c r="H205" s="326"/>
      <c r="I205" s="326"/>
      <c r="J205" s="326"/>
      <c r="K205" s="326"/>
      <c r="L205" s="326"/>
      <c r="M205" s="326"/>
      <c r="N205" s="326"/>
      <c r="O205" s="326"/>
    </row>
    <row r="206" spans="1:15" ht="15" customHeight="1">
      <c r="A206" s="162"/>
      <c r="B206" s="162"/>
      <c r="C206" s="162"/>
      <c r="D206" s="162"/>
      <c r="E206" s="162"/>
      <c r="F206" s="162"/>
      <c r="G206" s="162"/>
      <c r="H206" s="162"/>
      <c r="I206" s="162"/>
      <c r="J206" s="162"/>
      <c r="K206" s="162"/>
      <c r="L206" s="162"/>
      <c r="M206" s="162"/>
      <c r="N206" s="162"/>
      <c r="O206" s="162"/>
    </row>
    <row r="207" spans="1:15" ht="15" customHeight="1">
      <c r="A207" s="358" t="s">
        <v>484</v>
      </c>
      <c r="B207" s="358"/>
      <c r="C207" s="358"/>
      <c r="D207" s="358"/>
      <c r="E207" s="358"/>
      <c r="F207" s="358"/>
      <c r="G207" s="358"/>
      <c r="H207" s="358"/>
      <c r="I207" s="358"/>
      <c r="J207" s="358"/>
      <c r="K207" s="358"/>
      <c r="L207" s="358"/>
      <c r="M207" s="358"/>
      <c r="N207" s="358"/>
      <c r="O207" s="358"/>
    </row>
    <row r="208" spans="1:15" ht="15" customHeight="1">
      <c r="A208" s="167"/>
      <c r="B208" s="167"/>
      <c r="C208" s="167"/>
      <c r="D208" s="167"/>
      <c r="E208" s="167"/>
      <c r="F208" s="167"/>
      <c r="G208" s="167"/>
      <c r="H208" s="167"/>
      <c r="I208" s="167"/>
      <c r="J208" s="167"/>
      <c r="K208" s="167"/>
      <c r="L208" s="167"/>
      <c r="M208" s="167"/>
      <c r="N208" s="167"/>
      <c r="O208" s="167"/>
    </row>
    <row r="209" spans="1:15" ht="15" customHeight="1">
      <c r="A209"/>
      <c r="B209"/>
      <c r="C209"/>
      <c r="D209"/>
      <c r="E209"/>
      <c r="F209"/>
      <c r="G209"/>
      <c r="H209"/>
      <c r="I209"/>
      <c r="J209"/>
      <c r="K209"/>
      <c r="L209"/>
      <c r="M209"/>
      <c r="N209"/>
      <c r="O209"/>
    </row>
    <row r="210" spans="1:15" ht="15" customHeight="1">
      <c r="A210" s="23"/>
      <c r="B210" s="165" t="s">
        <v>487</v>
      </c>
      <c r="C210" s="165"/>
      <c r="D210" s="165"/>
      <c r="E210" s="165"/>
      <c r="F210" s="165"/>
      <c r="G210" s="165"/>
      <c r="H210" s="165"/>
      <c r="I210" s="165"/>
      <c r="J210" s="165"/>
      <c r="K210" s="165"/>
      <c r="L210" s="165"/>
      <c r="M210" s="165"/>
      <c r="N210" s="165"/>
      <c r="O210" s="165"/>
    </row>
    <row r="211" spans="1:15" ht="15" customHeight="1">
      <c r="A211" s="166"/>
      <c r="B211" s="166"/>
      <c r="C211" s="166" t="s">
        <v>488</v>
      </c>
      <c r="D211" s="166"/>
      <c r="E211" s="119"/>
      <c r="F211" s="346"/>
      <c r="G211" s="347"/>
      <c r="H211" s="347"/>
      <c r="I211" s="347"/>
      <c r="J211" s="347"/>
      <c r="K211" s="347"/>
      <c r="L211" s="347"/>
      <c r="M211" s="347"/>
      <c r="N211" s="348"/>
      <c r="O211" s="166"/>
    </row>
    <row r="212" spans="1:15" ht="15" customHeight="1">
      <c r="A212" s="166"/>
      <c r="B212" s="166"/>
      <c r="C212" s="166" t="s">
        <v>489</v>
      </c>
      <c r="D212" s="166"/>
      <c r="E212" s="166"/>
      <c r="F212" s="168" t="s">
        <v>490</v>
      </c>
      <c r="G212" s="169"/>
      <c r="H212" s="169"/>
      <c r="I212" s="169"/>
      <c r="J212" s="169"/>
      <c r="K212" s="169"/>
      <c r="L212" s="169"/>
      <c r="M212" s="169"/>
      <c r="N212" s="170"/>
      <c r="O212" s="166"/>
    </row>
    <row r="213" spans="1:15" ht="15" customHeight="1">
      <c r="A213" s="166"/>
      <c r="B213" s="166"/>
      <c r="C213" s="166"/>
      <c r="D213" s="166"/>
      <c r="E213" s="119"/>
      <c r="F213" s="349"/>
      <c r="G213" s="350"/>
      <c r="H213" s="350"/>
      <c r="I213" s="350"/>
      <c r="J213" s="350"/>
      <c r="K213" s="350"/>
      <c r="L213" s="350"/>
      <c r="M213" s="350"/>
      <c r="N213" s="351"/>
      <c r="O213" s="166"/>
    </row>
    <row r="214" spans="1:15" ht="15" customHeight="1">
      <c r="A214" s="166"/>
      <c r="B214" s="166"/>
      <c r="C214" s="166"/>
      <c r="D214" s="166"/>
      <c r="E214" s="166"/>
      <c r="F214" s="166"/>
      <c r="G214" s="166"/>
      <c r="H214" s="166"/>
      <c r="I214" s="166"/>
      <c r="J214" s="166"/>
      <c r="K214" s="166"/>
      <c r="L214" s="166"/>
      <c r="M214" s="166"/>
      <c r="N214" s="166"/>
      <c r="O214" s="166"/>
    </row>
    <row r="215" spans="1:15" ht="15" customHeight="1">
      <c r="A215" s="166"/>
      <c r="B215" s="166" t="s">
        <v>491</v>
      </c>
      <c r="C215" s="166"/>
      <c r="D215" s="166"/>
      <c r="E215" s="166"/>
      <c r="F215" s="166"/>
      <c r="G215" s="166"/>
      <c r="H215" s="166"/>
      <c r="I215" s="166"/>
      <c r="J215" s="166"/>
      <c r="K215" s="166"/>
      <c r="L215" s="166"/>
      <c r="M215" s="166"/>
      <c r="N215" s="166"/>
      <c r="O215" s="166"/>
    </row>
    <row r="216" spans="1:15" ht="15" customHeight="1">
      <c r="A216" s="166"/>
      <c r="B216" s="166"/>
      <c r="C216" s="166" t="s">
        <v>492</v>
      </c>
      <c r="D216" s="166"/>
      <c r="E216" s="166"/>
      <c r="F216" s="352" t="str">
        <f>IF(J7="","-",J7)</f>
        <v>-</v>
      </c>
      <c r="G216" s="353"/>
      <c r="H216" s="353"/>
      <c r="I216" s="353"/>
      <c r="J216" s="353"/>
      <c r="K216" s="353"/>
      <c r="L216" s="353"/>
      <c r="M216" s="353"/>
      <c r="N216" s="354"/>
      <c r="O216" s="166"/>
    </row>
    <row r="217" spans="1:15" ht="15" customHeight="1">
      <c r="A217" s="166"/>
      <c r="B217" s="166"/>
      <c r="C217" s="166" t="s">
        <v>493</v>
      </c>
      <c r="D217" s="166"/>
      <c r="E217" s="166"/>
      <c r="F217" s="352" t="str">
        <f>IF(J8="","-",J8)</f>
        <v>-</v>
      </c>
      <c r="G217" s="353"/>
      <c r="H217" s="353"/>
      <c r="I217" s="353"/>
      <c r="J217" s="353"/>
      <c r="K217" s="353"/>
      <c r="L217" s="353"/>
      <c r="M217" s="353"/>
      <c r="N217" s="354"/>
      <c r="O217" s="166"/>
    </row>
    <row r="218" spans="1:15" ht="15" customHeight="1">
      <c r="A218" s="166"/>
      <c r="B218" s="166"/>
      <c r="C218" s="166" t="s">
        <v>494</v>
      </c>
      <c r="D218" s="166"/>
      <c r="E218" s="166"/>
      <c r="F218" s="355">
        <f>J9</f>
        <v>0</v>
      </c>
      <c r="G218" s="356"/>
      <c r="H218" s="356"/>
      <c r="I218" s="356"/>
      <c r="J218" s="356"/>
      <c r="K218" s="356"/>
      <c r="L218" s="356"/>
      <c r="M218" s="356"/>
      <c r="N218" s="357"/>
      <c r="O218" s="166"/>
    </row>
    <row r="219" spans="1:15" ht="15" customHeight="1">
      <c r="A219" s="166"/>
      <c r="B219" s="166"/>
      <c r="C219" s="166"/>
      <c r="D219" s="166"/>
      <c r="E219" s="166"/>
      <c r="F219" s="166"/>
      <c r="G219" s="166"/>
      <c r="H219" s="166"/>
      <c r="I219" s="166"/>
      <c r="J219" s="166"/>
      <c r="K219" s="166"/>
      <c r="L219" s="166"/>
      <c r="M219" s="166"/>
      <c r="N219" s="166"/>
      <c r="O219" s="166"/>
    </row>
    <row r="220" spans="1:15" ht="15" customHeight="1">
      <c r="A220" s="166"/>
      <c r="B220" s="166"/>
      <c r="C220" s="166"/>
      <c r="D220" s="166"/>
      <c r="E220" s="166"/>
      <c r="F220" s="166"/>
      <c r="G220" s="166"/>
      <c r="H220" s="166"/>
      <c r="I220" s="166"/>
      <c r="J220" s="166"/>
      <c r="K220" s="166"/>
      <c r="L220" s="166"/>
      <c r="M220" s="166"/>
      <c r="N220" s="166"/>
      <c r="O220" s="166"/>
    </row>
    <row r="221" spans="1:15" ht="15" customHeight="1">
      <c r="A221" s="166"/>
      <c r="B221" s="166"/>
      <c r="C221" s="166"/>
      <c r="D221" s="166"/>
      <c r="E221" s="166"/>
      <c r="F221" s="166"/>
      <c r="G221" s="166"/>
      <c r="H221" s="166"/>
      <c r="I221" s="166"/>
      <c r="J221" s="166"/>
      <c r="K221" s="166"/>
      <c r="L221" s="166"/>
      <c r="M221" s="166"/>
      <c r="N221" s="166"/>
      <c r="O221" s="166"/>
    </row>
    <row r="222" spans="1:15" ht="15" customHeight="1">
      <c r="A222" s="166"/>
      <c r="B222" s="166"/>
      <c r="C222" s="166"/>
      <c r="D222" s="166"/>
      <c r="E222" s="166"/>
      <c r="F222" s="166"/>
      <c r="G222" s="166"/>
      <c r="H222" s="166"/>
      <c r="I222" s="166"/>
      <c r="J222" s="166"/>
      <c r="K222" s="166"/>
      <c r="L222" s="166"/>
      <c r="M222" s="166"/>
      <c r="N222" s="166"/>
      <c r="O222" s="166"/>
    </row>
    <row r="223" spans="1:15" ht="15" customHeight="1">
      <c r="A223" s="166"/>
      <c r="B223" s="166"/>
      <c r="C223" s="166"/>
      <c r="D223" s="166"/>
      <c r="E223" s="166"/>
      <c r="F223" s="166"/>
      <c r="G223" s="166"/>
      <c r="H223" s="166"/>
      <c r="I223" s="166"/>
      <c r="J223" s="166"/>
      <c r="K223" s="166"/>
      <c r="L223" s="166"/>
      <c r="M223" s="166"/>
      <c r="N223" s="166"/>
      <c r="O223" s="166"/>
    </row>
    <row r="225" spans="1:15" ht="15" customHeight="1">
      <c r="A225" s="166"/>
      <c r="B225" s="166"/>
      <c r="C225" s="166"/>
      <c r="D225" s="166"/>
      <c r="E225" s="166"/>
      <c r="F225" s="166"/>
      <c r="G225" s="166"/>
      <c r="H225" s="166"/>
      <c r="I225" s="166"/>
      <c r="J225" s="166"/>
      <c r="K225" s="166"/>
      <c r="L225" s="166"/>
      <c r="M225" s="166"/>
      <c r="N225" s="166"/>
      <c r="O225" s="166"/>
    </row>
    <row r="226" spans="1:15" ht="15" customHeight="1">
      <c r="A226" s="166"/>
      <c r="B226" s="166"/>
      <c r="C226" s="166"/>
      <c r="D226" s="166"/>
      <c r="E226" s="166"/>
      <c r="F226" s="166"/>
      <c r="G226" s="166"/>
      <c r="H226" s="166"/>
      <c r="I226" s="166"/>
      <c r="J226" s="166"/>
      <c r="K226" s="166"/>
      <c r="L226" s="166"/>
      <c r="M226" s="166"/>
      <c r="N226" s="166"/>
      <c r="O226" s="166"/>
    </row>
    <row r="227" spans="1:15" ht="15" customHeight="1">
      <c r="A227" s="166"/>
      <c r="B227" s="166"/>
      <c r="C227" s="166"/>
      <c r="D227" s="166"/>
      <c r="E227" s="166"/>
      <c r="F227" s="166"/>
      <c r="G227" s="166"/>
      <c r="H227" s="166"/>
      <c r="I227" s="166"/>
      <c r="J227" s="166"/>
      <c r="K227" s="166"/>
      <c r="L227" s="166"/>
      <c r="M227" s="166"/>
      <c r="N227" s="166"/>
      <c r="O227" s="166"/>
    </row>
    <row r="228" spans="1:15" ht="15" customHeight="1">
      <c r="A228" s="166"/>
      <c r="B228" s="166"/>
      <c r="C228" s="166"/>
      <c r="D228" s="166"/>
      <c r="E228" s="166"/>
      <c r="F228" s="166"/>
      <c r="G228" s="166"/>
      <c r="H228" s="166"/>
      <c r="I228" s="166"/>
      <c r="J228" s="166"/>
      <c r="K228" s="166"/>
      <c r="L228" s="166"/>
      <c r="M228" s="166"/>
      <c r="N228" s="166"/>
      <c r="O228" s="166"/>
    </row>
    <row r="229" spans="1:15" ht="15" customHeight="1">
      <c r="A229" s="166"/>
      <c r="B229" s="166"/>
      <c r="C229" s="166"/>
      <c r="D229" s="166"/>
      <c r="E229" s="166"/>
      <c r="F229" s="166"/>
      <c r="G229" s="166"/>
      <c r="H229" s="166"/>
      <c r="I229" s="166"/>
      <c r="J229" s="166"/>
      <c r="K229" s="166"/>
      <c r="L229" s="166"/>
      <c r="M229" s="166"/>
      <c r="N229" s="166"/>
      <c r="O229" s="166"/>
    </row>
    <row r="230" spans="1:15" ht="15" customHeight="1">
      <c r="A230" s="166"/>
      <c r="B230" s="166"/>
      <c r="C230" s="166"/>
      <c r="D230" s="166"/>
      <c r="E230" s="166"/>
      <c r="F230" s="166"/>
      <c r="G230" s="166"/>
      <c r="H230" s="166"/>
      <c r="I230" s="166"/>
      <c r="J230" s="166"/>
      <c r="K230" s="166"/>
      <c r="L230" s="166"/>
      <c r="M230" s="166"/>
      <c r="N230" s="166"/>
      <c r="O230" s="166"/>
    </row>
    <row r="231" spans="1:15" ht="15" customHeight="1">
      <c r="A231" s="166"/>
      <c r="B231" s="166"/>
      <c r="C231" s="166"/>
      <c r="D231" s="166"/>
      <c r="E231" s="166"/>
      <c r="F231" s="166"/>
      <c r="G231" s="166"/>
      <c r="H231" s="166"/>
      <c r="I231" s="166"/>
      <c r="J231" s="166"/>
      <c r="K231" s="166"/>
      <c r="L231" s="166"/>
      <c r="M231" s="166"/>
      <c r="N231" s="166"/>
      <c r="O231" s="166"/>
    </row>
    <row r="232" spans="1:15" ht="15" customHeight="1">
      <c r="A232" s="166"/>
      <c r="B232" s="166"/>
      <c r="C232" s="166"/>
      <c r="D232" s="166"/>
      <c r="E232" s="166"/>
      <c r="F232" s="166"/>
      <c r="G232" s="166"/>
      <c r="H232" s="166"/>
      <c r="I232" s="166"/>
      <c r="J232" s="166"/>
      <c r="K232" s="166"/>
      <c r="L232" s="166"/>
      <c r="M232" s="166"/>
      <c r="N232" s="166"/>
      <c r="O232" s="166"/>
    </row>
    <row r="233" spans="1:15" ht="15" customHeight="1">
      <c r="A233" s="166"/>
      <c r="B233" s="166"/>
      <c r="C233" s="166"/>
      <c r="D233" s="166"/>
      <c r="E233" s="166"/>
      <c r="F233" s="166"/>
      <c r="G233" s="166"/>
      <c r="H233" s="166"/>
      <c r="I233" s="166"/>
      <c r="J233" s="166"/>
      <c r="K233" s="166"/>
      <c r="L233" s="166"/>
      <c r="M233" s="166"/>
      <c r="N233" s="166"/>
      <c r="O233" s="166"/>
    </row>
    <row r="234" spans="1:15" ht="15" customHeight="1">
      <c r="A234" s="166"/>
      <c r="B234" s="166"/>
      <c r="C234" s="166"/>
      <c r="D234" s="166"/>
      <c r="E234" s="166"/>
      <c r="F234" s="166"/>
      <c r="G234" s="166"/>
      <c r="H234" s="166"/>
      <c r="I234" s="166"/>
      <c r="J234" s="166"/>
      <c r="K234" s="166"/>
      <c r="L234" s="166"/>
      <c r="M234" s="166"/>
      <c r="N234" s="166"/>
      <c r="O234" s="166"/>
    </row>
    <row r="235" spans="1:15" ht="15" customHeight="1">
      <c r="A235" s="166"/>
      <c r="B235" s="166"/>
      <c r="C235" s="166"/>
      <c r="D235" s="166"/>
      <c r="E235" s="166"/>
      <c r="F235" s="166"/>
      <c r="G235" s="166"/>
      <c r="H235" s="166"/>
      <c r="I235" s="166"/>
      <c r="J235" s="166"/>
      <c r="K235" s="166"/>
      <c r="L235" s="166"/>
      <c r="M235" s="166"/>
      <c r="N235" s="166"/>
      <c r="O235" s="166"/>
    </row>
    <row r="236" spans="1:15" ht="15" customHeight="1">
      <c r="A236" s="166"/>
      <c r="B236" s="166"/>
      <c r="C236" s="166"/>
      <c r="D236" s="166"/>
      <c r="E236" s="166"/>
      <c r="F236" s="166"/>
      <c r="G236" s="166"/>
      <c r="H236" s="166"/>
      <c r="I236" s="166"/>
      <c r="J236" s="166"/>
      <c r="K236" s="166"/>
      <c r="L236" s="166"/>
      <c r="M236" s="166"/>
      <c r="N236" s="166"/>
      <c r="O236" s="166"/>
    </row>
    <row r="237" spans="1:15" ht="15" customHeight="1">
      <c r="A237" s="166"/>
      <c r="B237" s="166"/>
      <c r="C237" s="166"/>
      <c r="D237" s="166"/>
      <c r="E237" s="166"/>
      <c r="F237" s="166"/>
      <c r="G237" s="166"/>
      <c r="H237" s="166"/>
      <c r="I237" s="166"/>
      <c r="J237" s="166"/>
      <c r="K237" s="166"/>
      <c r="L237" s="166"/>
      <c r="M237" s="166"/>
      <c r="N237" s="166"/>
      <c r="O237" s="166"/>
    </row>
  </sheetData>
  <mergeCells count="189">
    <mergeCell ref="F211:N211"/>
    <mergeCell ref="F213:N213"/>
    <mergeCell ref="F216:N216"/>
    <mergeCell ref="F217:N217"/>
    <mergeCell ref="F218:N218"/>
    <mergeCell ref="A207:O207"/>
    <mergeCell ref="J192:O194"/>
    <mergeCell ref="J195:O195"/>
    <mergeCell ref="J196:O196"/>
    <mergeCell ref="J197:O197"/>
    <mergeCell ref="A203:O205"/>
    <mergeCell ref="A201:O201"/>
    <mergeCell ref="L190:O190"/>
    <mergeCell ref="C123:E123"/>
    <mergeCell ref="A12:O12"/>
    <mergeCell ref="A13:O15"/>
    <mergeCell ref="B63:D63"/>
    <mergeCell ref="E63:O63"/>
    <mergeCell ref="L2:O2"/>
    <mergeCell ref="J4:O6"/>
    <mergeCell ref="E56:H56"/>
    <mergeCell ref="I56:O56"/>
    <mergeCell ref="A41:O41"/>
    <mergeCell ref="A46:O46"/>
    <mergeCell ref="A43:O43"/>
    <mergeCell ref="A38:O38"/>
    <mergeCell ref="A39:O39"/>
    <mergeCell ref="A33:O33"/>
    <mergeCell ref="A36:O36"/>
    <mergeCell ref="A37:O37"/>
    <mergeCell ref="J7:O7"/>
    <mergeCell ref="A48:O48"/>
    <mergeCell ref="A52:O52"/>
    <mergeCell ref="B55:D55"/>
    <mergeCell ref="E55:O55"/>
    <mergeCell ref="B56:D56"/>
    <mergeCell ref="J8:O8"/>
    <mergeCell ref="J9:O9"/>
    <mergeCell ref="A47:O47"/>
    <mergeCell ref="B57:D57"/>
    <mergeCell ref="E57:O57"/>
    <mergeCell ref="G75:O75"/>
    <mergeCell ref="G69:O69"/>
    <mergeCell ref="B64:D64"/>
    <mergeCell ref="B73:F73"/>
    <mergeCell ref="G73:M73"/>
    <mergeCell ref="N73:O73"/>
    <mergeCell ref="B71:F71"/>
    <mergeCell ref="G71:M71"/>
    <mergeCell ref="A45:O45"/>
    <mergeCell ref="A42:O42"/>
    <mergeCell ref="B28:D28"/>
    <mergeCell ref="A27:O27"/>
    <mergeCell ref="A30:O30"/>
    <mergeCell ref="A21:O21"/>
    <mergeCell ref="A24:O24"/>
    <mergeCell ref="A16:O16"/>
    <mergeCell ref="A18:O18"/>
    <mergeCell ref="B19:N19"/>
    <mergeCell ref="B62:D62"/>
    <mergeCell ref="E62:G62"/>
    <mergeCell ref="E60:O60"/>
    <mergeCell ref="B61:D61"/>
    <mergeCell ref="E61:O61"/>
    <mergeCell ref="N71:O71"/>
    <mergeCell ref="B72:F72"/>
    <mergeCell ref="G72:M72"/>
    <mergeCell ref="N72:O72"/>
    <mergeCell ref="B65:D65"/>
    <mergeCell ref="E65:O65"/>
    <mergeCell ref="B68:F68"/>
    <mergeCell ref="G68:O68"/>
    <mergeCell ref="B69:F69"/>
    <mergeCell ref="K64:O64"/>
    <mergeCell ref="B58:D60"/>
    <mergeCell ref="E58:O58"/>
    <mergeCell ref="E59:O59"/>
    <mergeCell ref="B70:F70"/>
    <mergeCell ref="G70:O70"/>
    <mergeCell ref="I62:J62"/>
    <mergeCell ref="K62:N62"/>
    <mergeCell ref="B115:D115"/>
    <mergeCell ref="B114:D114"/>
    <mergeCell ref="H121:I121"/>
    <mergeCell ref="C91:D91"/>
    <mergeCell ref="E91:F91"/>
    <mergeCell ref="M91:O91"/>
    <mergeCell ref="B87:B90"/>
    <mergeCell ref="M87:O90"/>
    <mergeCell ref="C79:D79"/>
    <mergeCell ref="E79:I79"/>
    <mergeCell ref="C80:D80"/>
    <mergeCell ref="A109:O109"/>
    <mergeCell ref="M93:O93"/>
    <mergeCell ref="C102:O102"/>
    <mergeCell ref="C93:D93"/>
    <mergeCell ref="E93:F93"/>
    <mergeCell ref="G87:K90"/>
    <mergeCell ref="G91:K91"/>
    <mergeCell ref="G92:K92"/>
    <mergeCell ref="G93:K93"/>
    <mergeCell ref="C92:D92"/>
    <mergeCell ref="E92:F92"/>
    <mergeCell ref="M92:O92"/>
    <mergeCell ref="J79:O79"/>
    <mergeCell ref="H125:I125"/>
    <mergeCell ref="F125:G125"/>
    <mergeCell ref="H124:I124"/>
    <mergeCell ref="I112:O112"/>
    <mergeCell ref="E112:H112"/>
    <mergeCell ref="C125:E125"/>
    <mergeCell ref="B113:D113"/>
    <mergeCell ref="B112:D112"/>
    <mergeCell ref="I117:O117"/>
    <mergeCell ref="I116:O116"/>
    <mergeCell ref="I115:O115"/>
    <mergeCell ref="I114:O114"/>
    <mergeCell ref="I113:O113"/>
    <mergeCell ref="B123:B125"/>
    <mergeCell ref="C124:E124"/>
    <mergeCell ref="F123:G123"/>
    <mergeCell ref="H123:I123"/>
    <mergeCell ref="E113:H113"/>
    <mergeCell ref="E114:H114"/>
    <mergeCell ref="E115:H115"/>
    <mergeCell ref="E116:H116"/>
    <mergeCell ref="E117:H117"/>
    <mergeCell ref="B117:D117"/>
    <mergeCell ref="B116:D116"/>
    <mergeCell ref="B180:N180"/>
    <mergeCell ref="B183:N183"/>
    <mergeCell ref="A153:D153"/>
    <mergeCell ref="H155:O157"/>
    <mergeCell ref="H160:O160"/>
    <mergeCell ref="H161:O161"/>
    <mergeCell ref="A143:O143"/>
    <mergeCell ref="H159:O159"/>
    <mergeCell ref="H162:O162"/>
    <mergeCell ref="F149:O149"/>
    <mergeCell ref="B146:K146"/>
    <mergeCell ref="B169:N172"/>
    <mergeCell ref="B176:N176"/>
    <mergeCell ref="B177:N177"/>
    <mergeCell ref="N126:O128"/>
    <mergeCell ref="B120:B122"/>
    <mergeCell ref="C120:E122"/>
    <mergeCell ref="C126:E128"/>
    <mergeCell ref="J120:M122"/>
    <mergeCell ref="J126:M126"/>
    <mergeCell ref="J127:M127"/>
    <mergeCell ref="K128:L128"/>
    <mergeCell ref="B126:B128"/>
    <mergeCell ref="N123:O125"/>
    <mergeCell ref="F126:G128"/>
    <mergeCell ref="H126:I128"/>
    <mergeCell ref="J123:M123"/>
    <mergeCell ref="F120:G120"/>
    <mergeCell ref="H120:I120"/>
    <mergeCell ref="N120:O120"/>
    <mergeCell ref="F121:G121"/>
    <mergeCell ref="N121:O121"/>
    <mergeCell ref="F122:G122"/>
    <mergeCell ref="H122:I122"/>
    <mergeCell ref="N122:O122"/>
    <mergeCell ref="J124:M124"/>
    <mergeCell ref="J125:M125"/>
    <mergeCell ref="F124:G124"/>
    <mergeCell ref="C101:O101"/>
    <mergeCell ref="C100:O100"/>
    <mergeCell ref="C99:O99"/>
    <mergeCell ref="B77:B78"/>
    <mergeCell ref="C77:D78"/>
    <mergeCell ref="E77:I77"/>
    <mergeCell ref="J77:O77"/>
    <mergeCell ref="E78:I78"/>
    <mergeCell ref="E64:H64"/>
    <mergeCell ref="I64:J64"/>
    <mergeCell ref="E80:I80"/>
    <mergeCell ref="J80:O80"/>
    <mergeCell ref="C81:D81"/>
    <mergeCell ref="E81:I81"/>
    <mergeCell ref="J81:O81"/>
    <mergeCell ref="B74:F74"/>
    <mergeCell ref="B75:F75"/>
    <mergeCell ref="C90:D90"/>
    <mergeCell ref="E90:F90"/>
    <mergeCell ref="C87:F89"/>
    <mergeCell ref="G74:O74"/>
    <mergeCell ref="J78:O78"/>
  </mergeCells>
  <phoneticPr fontId="2"/>
  <pageMargins left="0.78740157480314965" right="0.39370078740157483" top="0.59055118110236227" bottom="0.55118110236220474" header="0.31496062992125984" footer="0.31496062992125984"/>
  <pageSetup paperSize="9" orientation="portrait" blackAndWhite="1" r:id="rId1"/>
  <rowBreaks count="6" manualBreakCount="6">
    <brk id="49" max="16383" man="1"/>
    <brk id="75" max="16383" man="1"/>
    <brk id="97" max="16383" man="1"/>
    <brk id="106" max="16383" man="1"/>
    <brk id="139" max="16383" man="1"/>
    <brk id="187" max="1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3517796-C98B-41F4-88AF-82A9B32ED1EC}">
          <x14:formula1>
            <xm:f>'データ（修正不可）'!$S$1:$S$53</xm:f>
          </x14:formula1>
          <xm:sqref>E60:O60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E284F-AB43-4AEF-91F5-A9C2F47ECB81}">
  <sheetPr>
    <tabColor rgb="FFFFC000"/>
    <pageSetUpPr fitToPage="1"/>
  </sheetPr>
  <dimension ref="A1:O29"/>
  <sheetViews>
    <sheetView showGridLines="0" view="pageBreakPreview" zoomScaleNormal="100" zoomScaleSheetLayoutView="100" workbookViewId="0">
      <selection activeCell="H26" sqref="H26:O26"/>
    </sheetView>
  </sheetViews>
  <sheetFormatPr defaultColWidth="8.75" defaultRowHeight="13.5"/>
  <cols>
    <col min="1" max="4" width="5.25" style="67" customWidth="1"/>
    <col min="5" max="5" width="5.25" style="66" customWidth="1"/>
    <col min="6" max="15" width="5.25" style="67" customWidth="1"/>
    <col min="16" max="16" width="3.75" style="67" customWidth="1"/>
    <col min="17" max="16384" width="8.75" style="67"/>
  </cols>
  <sheetData>
    <row r="1" spans="1:15" ht="18" customHeight="1">
      <c r="A1" s="376" t="s">
        <v>533</v>
      </c>
      <c r="B1" s="376"/>
      <c r="C1" s="376"/>
      <c r="D1" s="376"/>
      <c r="E1" s="376"/>
      <c r="F1" s="376"/>
      <c r="G1" s="376"/>
      <c r="H1" s="376"/>
      <c r="I1" s="376"/>
      <c r="J1" s="376"/>
      <c r="K1" s="376"/>
      <c r="L1" s="376"/>
      <c r="M1" s="376"/>
      <c r="N1" s="376"/>
      <c r="O1" s="376"/>
    </row>
    <row r="2" spans="1:15" customFormat="1" ht="15" customHeight="1">
      <c r="A2" s="67"/>
      <c r="B2" s="67"/>
      <c r="C2" s="67"/>
      <c r="D2" s="67"/>
      <c r="E2" s="67"/>
      <c r="F2" s="67"/>
      <c r="G2" s="67"/>
      <c r="H2" s="67"/>
      <c r="I2" s="67"/>
      <c r="J2" s="67"/>
      <c r="K2" s="67"/>
      <c r="L2" s="320" t="s">
        <v>187</v>
      </c>
      <c r="M2" s="321"/>
      <c r="N2" s="321"/>
      <c r="O2" s="322"/>
    </row>
    <row r="3" spans="1:15" customFormat="1" ht="15" customHeight="1">
      <c r="A3" s="67"/>
      <c r="B3" s="67"/>
      <c r="C3" s="67"/>
      <c r="D3" s="67"/>
      <c r="E3" s="67"/>
      <c r="F3" s="67"/>
      <c r="G3" s="67"/>
      <c r="H3" s="67"/>
      <c r="I3" s="67"/>
      <c r="J3" s="67"/>
      <c r="K3" s="67"/>
      <c r="L3" s="67"/>
      <c r="M3" s="67"/>
      <c r="N3" s="67"/>
      <c r="O3" s="67"/>
    </row>
    <row r="4" spans="1:15" customFormat="1" ht="15" customHeight="1">
      <c r="A4" s="67"/>
      <c r="B4" s="67" t="s">
        <v>470</v>
      </c>
      <c r="C4" s="67"/>
      <c r="D4" s="67"/>
      <c r="E4" s="67"/>
      <c r="F4" s="67"/>
      <c r="G4" s="67"/>
      <c r="H4" s="67"/>
      <c r="I4" s="67"/>
      <c r="J4" s="359" t="str">
        <f>IF('交付申請書(様式)'!J4=0,"",'交付申請書(様式)'!J4)</f>
        <v/>
      </c>
      <c r="K4" s="360"/>
      <c r="L4" s="360"/>
      <c r="M4" s="360"/>
      <c r="N4" s="360"/>
      <c r="O4" s="361"/>
    </row>
    <row r="5" spans="1:15" customFormat="1" ht="15" customHeight="1">
      <c r="A5" s="67"/>
      <c r="B5" s="67"/>
      <c r="C5" s="67"/>
      <c r="D5" s="67"/>
      <c r="E5" s="67"/>
      <c r="F5" s="67"/>
      <c r="G5" s="67"/>
      <c r="H5" s="37" t="s">
        <v>111</v>
      </c>
      <c r="I5" s="67" t="s">
        <v>0</v>
      </c>
      <c r="J5" s="362"/>
      <c r="K5" s="363"/>
      <c r="L5" s="363"/>
      <c r="M5" s="363"/>
      <c r="N5" s="363"/>
      <c r="O5" s="364"/>
    </row>
    <row r="6" spans="1:15" customFormat="1" ht="15" customHeight="1">
      <c r="A6" s="67"/>
      <c r="B6" s="67"/>
      <c r="C6" s="67"/>
      <c r="D6" s="67"/>
      <c r="E6" s="67"/>
      <c r="F6" s="67"/>
      <c r="G6" s="67"/>
      <c r="H6" s="67"/>
      <c r="I6" s="67"/>
      <c r="J6" s="365"/>
      <c r="K6" s="366"/>
      <c r="L6" s="366"/>
      <c r="M6" s="366"/>
      <c r="N6" s="366"/>
      <c r="O6" s="367"/>
    </row>
    <row r="7" spans="1:15" customFormat="1" ht="15" customHeight="1">
      <c r="A7" s="67"/>
      <c r="B7" s="67"/>
      <c r="C7" s="67"/>
      <c r="D7" s="67"/>
      <c r="E7" s="67"/>
      <c r="F7" s="67"/>
      <c r="G7" s="67"/>
      <c r="H7" s="67"/>
      <c r="I7" s="67" t="s">
        <v>1</v>
      </c>
      <c r="J7" s="368" t="str">
        <f>IF('交付申請書(様式)'!J7=0,"",'交付申請書(様式)'!J7)</f>
        <v/>
      </c>
      <c r="K7" s="369"/>
      <c r="L7" s="369"/>
      <c r="M7" s="369"/>
      <c r="N7" s="369"/>
      <c r="O7" s="370"/>
    </row>
    <row r="8" spans="1:15" customFormat="1" ht="15" customHeight="1">
      <c r="A8" s="67"/>
      <c r="B8" s="67"/>
      <c r="C8" s="67"/>
      <c r="D8" s="67"/>
      <c r="E8" s="67"/>
      <c r="F8" s="67"/>
      <c r="G8" s="67"/>
      <c r="H8" s="67"/>
      <c r="I8" s="67"/>
      <c r="J8" s="371" t="str">
        <f>IF('交付申請書(様式)'!J8=0,"",'交付申請書(様式)'!J8)</f>
        <v/>
      </c>
      <c r="K8" s="372"/>
      <c r="L8" s="372"/>
      <c r="M8" s="372"/>
      <c r="N8" s="372"/>
      <c r="O8" s="373"/>
    </row>
    <row r="9" spans="1:15" customFormat="1" ht="15" customHeight="1">
      <c r="A9" s="67"/>
      <c r="B9" s="67"/>
      <c r="C9" s="67"/>
      <c r="D9" s="67"/>
      <c r="E9" s="67"/>
      <c r="F9" s="67"/>
      <c r="G9" s="67"/>
      <c r="H9" s="67"/>
      <c r="I9" s="67"/>
      <c r="J9" s="371" t="str">
        <f>IF('交付申請書(様式)'!J9=0,"",'交付申請書(様式)'!J9)</f>
        <v/>
      </c>
      <c r="K9" s="372"/>
      <c r="L9" s="372"/>
      <c r="M9" s="372"/>
      <c r="N9" s="372"/>
      <c r="O9" s="373"/>
    </row>
    <row r="10" spans="1:15" customFormat="1" ht="15" customHeight="1">
      <c r="A10" s="67"/>
      <c r="B10" s="67"/>
      <c r="C10" s="67"/>
      <c r="D10" s="67"/>
      <c r="E10" s="67"/>
      <c r="F10" s="67"/>
      <c r="G10" s="67"/>
      <c r="H10" s="67"/>
      <c r="I10" s="67"/>
      <c r="J10" s="67"/>
      <c r="K10" s="67"/>
      <c r="L10" s="67"/>
      <c r="M10" s="67"/>
      <c r="N10" s="67"/>
      <c r="O10" s="37" t="s">
        <v>2</v>
      </c>
    </row>
    <row r="11" spans="1:15" ht="18" customHeight="1">
      <c r="A11" s="40"/>
    </row>
    <row r="12" spans="1:15" ht="18" customHeight="1">
      <c r="A12" s="427" t="s">
        <v>196</v>
      </c>
      <c r="B12" s="427"/>
      <c r="C12" s="427"/>
      <c r="D12" s="427"/>
      <c r="E12" s="427"/>
      <c r="F12" s="427"/>
      <c r="G12" s="427"/>
      <c r="H12" s="427"/>
      <c r="I12" s="427"/>
      <c r="J12" s="427"/>
      <c r="K12" s="427"/>
      <c r="L12" s="427"/>
      <c r="M12" s="427"/>
      <c r="N12" s="427"/>
      <c r="O12" s="427"/>
    </row>
    <row r="13" spans="1:15" ht="18" customHeight="1">
      <c r="A13" s="427" t="s">
        <v>408</v>
      </c>
      <c r="B13" s="427"/>
      <c r="C13" s="427"/>
      <c r="D13" s="427"/>
      <c r="E13" s="427"/>
      <c r="F13" s="427"/>
      <c r="G13" s="427"/>
      <c r="H13" s="427"/>
      <c r="I13" s="427"/>
      <c r="J13" s="427"/>
      <c r="K13" s="427"/>
      <c r="L13" s="427"/>
      <c r="M13" s="427"/>
      <c r="N13" s="427"/>
      <c r="O13" s="427"/>
    </row>
    <row r="14" spans="1:15" ht="18" customHeight="1">
      <c r="A14" s="40"/>
    </row>
    <row r="15" spans="1:15" ht="15" customHeight="1">
      <c r="A15" s="320" t="s">
        <v>187</v>
      </c>
      <c r="B15" s="321"/>
      <c r="C15" s="321"/>
      <c r="D15" s="322"/>
      <c r="E15" s="67" t="s">
        <v>238</v>
      </c>
      <c r="J15" s="539" t="s">
        <v>239</v>
      </c>
      <c r="K15" s="540"/>
      <c r="L15" s="67" t="s">
        <v>343</v>
      </c>
    </row>
    <row r="16" spans="1:15" ht="15" customHeight="1">
      <c r="A16" s="67" t="s">
        <v>344</v>
      </c>
      <c r="B16" s="320" t="s">
        <v>187</v>
      </c>
      <c r="C16" s="321"/>
      <c r="D16" s="321"/>
      <c r="E16" s="322"/>
      <c r="F16" s="71" t="s">
        <v>249</v>
      </c>
      <c r="K16" s="539" t="s">
        <v>239</v>
      </c>
      <c r="L16" s="540"/>
      <c r="M16" s="72" t="s">
        <v>345</v>
      </c>
      <c r="O16" s="47"/>
    </row>
    <row r="17" spans="1:15" ht="15" customHeight="1">
      <c r="A17" s="542" t="s">
        <v>513</v>
      </c>
      <c r="B17" s="542"/>
      <c r="C17" s="542"/>
      <c r="D17" s="542"/>
      <c r="E17" s="542"/>
      <c r="F17" s="542"/>
      <c r="G17" s="542"/>
      <c r="H17" s="542"/>
      <c r="I17" s="542"/>
      <c r="J17" s="542"/>
      <c r="K17" s="542"/>
      <c r="L17" s="542"/>
      <c r="M17" s="542"/>
      <c r="N17" s="542"/>
      <c r="O17" s="542"/>
    </row>
    <row r="18" spans="1:15" ht="18" customHeight="1">
      <c r="A18" s="376" t="s">
        <v>514</v>
      </c>
      <c r="B18" s="376"/>
      <c r="C18" s="376"/>
      <c r="D18" s="376"/>
      <c r="E18" s="376"/>
      <c r="F18" s="376"/>
      <c r="G18" s="376"/>
      <c r="H18" s="376"/>
      <c r="I18" s="376"/>
      <c r="J18" s="376"/>
      <c r="K18" s="376"/>
      <c r="L18" s="376"/>
      <c r="M18" s="376"/>
      <c r="N18" s="376"/>
      <c r="O18" s="376"/>
    </row>
    <row r="19" spans="1:15" ht="18" customHeight="1">
      <c r="A19" s="40"/>
    </row>
    <row r="20" spans="1:15" ht="18" customHeight="1">
      <c r="A20" s="40"/>
    </row>
    <row r="21" spans="1:15" ht="18" customHeight="1">
      <c r="A21" s="40"/>
    </row>
    <row r="22" spans="1:15" ht="18" customHeight="1">
      <c r="A22" s="67" t="s">
        <v>346</v>
      </c>
      <c r="D22" s="67" t="s">
        <v>347</v>
      </c>
      <c r="E22" s="67"/>
      <c r="G22" s="628"/>
      <c r="H22" s="629"/>
      <c r="I22" s="630"/>
      <c r="J22" s="41" t="s">
        <v>8</v>
      </c>
    </row>
    <row r="23" spans="1:15" ht="18" customHeight="1">
      <c r="A23" s="46"/>
    </row>
    <row r="24" spans="1:15" ht="18" customHeight="1">
      <c r="A24" s="40"/>
    </row>
    <row r="25" spans="1:15" ht="18" customHeight="1">
      <c r="A25" s="40"/>
    </row>
    <row r="26" spans="1:15" ht="18" customHeight="1">
      <c r="E26" s="595" t="s">
        <v>348</v>
      </c>
      <c r="F26" s="793"/>
      <c r="G26" s="793"/>
      <c r="H26" s="794" t="s">
        <v>349</v>
      </c>
      <c r="I26" s="795"/>
      <c r="J26" s="795"/>
      <c r="K26" s="795"/>
      <c r="L26" s="795"/>
      <c r="M26" s="795"/>
      <c r="N26" s="795"/>
      <c r="O26" s="796"/>
    </row>
    <row r="27" spans="1:15" ht="18" customHeight="1">
      <c r="A27" s="40"/>
      <c r="E27" s="591" t="s">
        <v>350</v>
      </c>
      <c r="F27" s="358"/>
      <c r="G27" s="358"/>
      <c r="H27" s="797" t="s">
        <v>351</v>
      </c>
      <c r="I27" s="798"/>
      <c r="J27" s="798"/>
      <c r="K27" s="798"/>
      <c r="L27" s="798"/>
      <c r="M27" s="798"/>
      <c r="N27" s="798"/>
      <c r="O27" s="799"/>
    </row>
    <row r="28" spans="1:15" ht="18" customHeight="1">
      <c r="E28" s="593" t="s">
        <v>352</v>
      </c>
      <c r="F28" s="789"/>
      <c r="G28" s="789"/>
      <c r="H28" s="790" t="s">
        <v>353</v>
      </c>
      <c r="I28" s="791"/>
      <c r="J28" s="791"/>
      <c r="K28" s="791"/>
      <c r="L28" s="791"/>
      <c r="M28" s="791"/>
      <c r="N28" s="791"/>
      <c r="O28" s="792"/>
    </row>
    <row r="29" spans="1:15" ht="18" customHeight="1"/>
  </sheetData>
  <mergeCells count="21">
    <mergeCell ref="J9:O9"/>
    <mergeCell ref="A1:O1"/>
    <mergeCell ref="L2:O2"/>
    <mergeCell ref="J4:O6"/>
    <mergeCell ref="J7:O7"/>
    <mergeCell ref="J8:O8"/>
    <mergeCell ref="A12:O12"/>
    <mergeCell ref="A13:O13"/>
    <mergeCell ref="A15:D15"/>
    <mergeCell ref="J15:K15"/>
    <mergeCell ref="B16:E16"/>
    <mergeCell ref="K16:L16"/>
    <mergeCell ref="E28:G28"/>
    <mergeCell ref="H28:O28"/>
    <mergeCell ref="A17:O17"/>
    <mergeCell ref="A18:O18"/>
    <mergeCell ref="G22:I22"/>
    <mergeCell ref="E26:G26"/>
    <mergeCell ref="H26:O26"/>
    <mergeCell ref="E27:G27"/>
    <mergeCell ref="H27:O27"/>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97AC-4721-4D23-B2D2-98A8AD87D8F2}">
  <sheetPr>
    <pageSetUpPr fitToPage="1"/>
  </sheetPr>
  <dimension ref="A1:X46"/>
  <sheetViews>
    <sheetView showGridLines="0" view="pageBreakPreview" zoomScaleNormal="100" zoomScaleSheetLayoutView="100" workbookViewId="0">
      <selection sqref="A1:O1"/>
    </sheetView>
  </sheetViews>
  <sheetFormatPr defaultColWidth="8.75" defaultRowHeight="13.5"/>
  <cols>
    <col min="1" max="4" width="5.25" style="67" customWidth="1"/>
    <col min="5" max="5" width="5.25" style="66" customWidth="1"/>
    <col min="6" max="24" width="5.25" style="67" customWidth="1"/>
    <col min="25" max="16384" width="8.75" style="67"/>
  </cols>
  <sheetData>
    <row r="1" spans="1:22" ht="15" customHeight="1">
      <c r="A1" s="376" t="s">
        <v>534</v>
      </c>
      <c r="B1" s="376"/>
      <c r="C1" s="376"/>
      <c r="D1" s="376"/>
      <c r="E1" s="376"/>
      <c r="F1" s="376"/>
      <c r="G1" s="376"/>
      <c r="H1" s="376"/>
      <c r="I1" s="376"/>
      <c r="J1" s="376"/>
      <c r="K1" s="376"/>
      <c r="L1" s="376"/>
      <c r="M1" s="376"/>
      <c r="N1" s="376"/>
      <c r="O1" s="376"/>
    </row>
    <row r="2" spans="1:22" customFormat="1" ht="15" customHeight="1">
      <c r="A2" s="41"/>
      <c r="B2" s="67"/>
      <c r="C2" s="67"/>
      <c r="D2" s="67"/>
      <c r="E2" s="67"/>
      <c r="F2" s="67"/>
      <c r="G2" s="67"/>
      <c r="H2" s="67"/>
      <c r="I2" s="67"/>
      <c r="J2" s="67"/>
      <c r="K2" s="67"/>
      <c r="L2" s="320" t="s">
        <v>187</v>
      </c>
      <c r="M2" s="321"/>
      <c r="N2" s="321"/>
      <c r="O2" s="322"/>
    </row>
    <row r="3" spans="1:22" customFormat="1" ht="15" customHeight="1">
      <c r="A3" s="37"/>
      <c r="B3" s="67"/>
      <c r="C3" s="67"/>
      <c r="D3" s="67"/>
      <c r="E3" s="67"/>
      <c r="F3" s="67"/>
      <c r="G3" s="67"/>
      <c r="H3" s="67"/>
      <c r="I3" s="67"/>
      <c r="J3" s="67"/>
      <c r="K3" s="67"/>
      <c r="L3" s="67"/>
      <c r="M3" s="67"/>
      <c r="N3" s="67"/>
      <c r="O3" s="67"/>
    </row>
    <row r="4" spans="1:22" customFormat="1" ht="15" customHeight="1">
      <c r="A4" s="67"/>
      <c r="B4" s="67" t="s">
        <v>470</v>
      </c>
      <c r="C4" s="67"/>
      <c r="D4" s="67"/>
      <c r="E4" s="67"/>
      <c r="F4" s="67"/>
      <c r="G4" s="67"/>
      <c r="H4" s="67"/>
      <c r="I4" s="67"/>
      <c r="J4" s="359" t="str">
        <f>IF('交付申請書(様式)'!J4=0,"",'交付申請書(様式)'!J4)</f>
        <v/>
      </c>
      <c r="K4" s="360"/>
      <c r="L4" s="360"/>
      <c r="M4" s="360"/>
      <c r="N4" s="360"/>
      <c r="O4" s="361"/>
    </row>
    <row r="5" spans="1:22" customFormat="1" ht="15" customHeight="1">
      <c r="A5" s="67"/>
      <c r="B5" s="67"/>
      <c r="C5" s="67"/>
      <c r="D5" s="67"/>
      <c r="E5" s="67"/>
      <c r="F5" s="67"/>
      <c r="G5" s="67"/>
      <c r="H5" s="37" t="s">
        <v>111</v>
      </c>
      <c r="I5" s="67" t="s">
        <v>0</v>
      </c>
      <c r="J5" s="362"/>
      <c r="K5" s="363"/>
      <c r="L5" s="363"/>
      <c r="M5" s="363"/>
      <c r="N5" s="363"/>
      <c r="O5" s="364"/>
    </row>
    <row r="6" spans="1:22" customFormat="1" ht="15" customHeight="1">
      <c r="A6" s="67"/>
      <c r="B6" s="67"/>
      <c r="C6" s="67"/>
      <c r="D6" s="67"/>
      <c r="E6" s="67"/>
      <c r="F6" s="67"/>
      <c r="G6" s="67"/>
      <c r="H6" s="67"/>
      <c r="I6" s="67"/>
      <c r="J6" s="365"/>
      <c r="K6" s="366"/>
      <c r="L6" s="366"/>
      <c r="M6" s="366"/>
      <c r="N6" s="366"/>
      <c r="O6" s="367"/>
    </row>
    <row r="7" spans="1:22" customFormat="1" ht="15" customHeight="1">
      <c r="A7" s="67"/>
      <c r="B7" s="67"/>
      <c r="C7" s="67"/>
      <c r="D7" s="67"/>
      <c r="E7" s="67"/>
      <c r="F7" s="67"/>
      <c r="G7" s="67"/>
      <c r="H7" s="67"/>
      <c r="I7" s="67" t="s">
        <v>1</v>
      </c>
      <c r="J7" s="368" t="str">
        <f>IF('交付申請書(様式)'!J7=0,"",'交付申請書(様式)'!J7)</f>
        <v/>
      </c>
      <c r="K7" s="369"/>
      <c r="L7" s="369"/>
      <c r="M7" s="369"/>
      <c r="N7" s="369"/>
      <c r="O7" s="370"/>
    </row>
    <row r="8" spans="1:22" customFormat="1" ht="15" customHeight="1">
      <c r="A8" s="67"/>
      <c r="B8" s="67"/>
      <c r="C8" s="67"/>
      <c r="D8" s="67"/>
      <c r="E8" s="67"/>
      <c r="F8" s="67"/>
      <c r="G8" s="67"/>
      <c r="H8" s="67"/>
      <c r="I8" s="67"/>
      <c r="J8" s="371" t="str">
        <f>IF('交付申請書(様式)'!J8=0,"",'交付申請書(様式)'!J8)</f>
        <v/>
      </c>
      <c r="K8" s="372"/>
      <c r="L8" s="372"/>
      <c r="M8" s="372"/>
      <c r="N8" s="372"/>
      <c r="O8" s="373"/>
    </row>
    <row r="9" spans="1:22" customFormat="1" ht="15" customHeight="1">
      <c r="A9" s="67"/>
      <c r="B9" s="67"/>
      <c r="C9" s="67"/>
      <c r="D9" s="67"/>
      <c r="E9" s="67"/>
      <c r="F9" s="67"/>
      <c r="G9" s="67"/>
      <c r="H9" s="67"/>
      <c r="I9" s="67"/>
      <c r="J9" s="371" t="str">
        <f>IF('交付申請書(様式)'!J9=0,"",'交付申請書(様式)'!J9)</f>
        <v/>
      </c>
      <c r="K9" s="372"/>
      <c r="L9" s="372"/>
      <c r="M9" s="372"/>
      <c r="N9" s="372"/>
      <c r="O9" s="373"/>
    </row>
    <row r="10" spans="1:22" customFormat="1" ht="15" customHeight="1">
      <c r="A10" s="67"/>
      <c r="B10" s="67"/>
      <c r="C10" s="67"/>
      <c r="D10" s="67"/>
      <c r="E10" s="67"/>
      <c r="F10" s="67"/>
      <c r="G10" s="67"/>
      <c r="H10" s="67"/>
      <c r="I10" s="67"/>
      <c r="J10" s="67"/>
      <c r="K10" s="67"/>
      <c r="L10" s="67"/>
      <c r="M10" s="67"/>
      <c r="N10" s="67"/>
      <c r="O10" s="37" t="s">
        <v>2</v>
      </c>
    </row>
    <row r="11" spans="1:22" customFormat="1" ht="15" customHeight="1">
      <c r="A11" s="67"/>
      <c r="B11" s="67"/>
      <c r="C11" s="67"/>
      <c r="D11" s="67"/>
      <c r="E11" s="67"/>
      <c r="F11" s="67"/>
      <c r="G11" s="67"/>
      <c r="H11" s="67"/>
      <c r="I11" s="67"/>
      <c r="J11" s="67"/>
      <c r="K11" s="67"/>
      <c r="L11" s="67"/>
      <c r="M11" s="67"/>
      <c r="N11" s="67"/>
      <c r="O11" s="37"/>
    </row>
    <row r="12" spans="1:22" ht="15" customHeight="1">
      <c r="A12" s="427" t="s">
        <v>196</v>
      </c>
      <c r="B12" s="427"/>
      <c r="C12" s="427"/>
      <c r="D12" s="427"/>
      <c r="E12" s="427"/>
      <c r="F12" s="427"/>
      <c r="G12" s="427"/>
      <c r="H12" s="427"/>
      <c r="I12" s="427"/>
      <c r="J12" s="427"/>
      <c r="K12" s="427"/>
      <c r="L12" s="427"/>
      <c r="M12" s="427"/>
      <c r="N12" s="427"/>
      <c r="O12" s="427"/>
    </row>
    <row r="13" spans="1:22" ht="15" customHeight="1">
      <c r="A13" s="427" t="s">
        <v>354</v>
      </c>
      <c r="B13" s="427"/>
      <c r="C13" s="427"/>
      <c r="D13" s="427"/>
      <c r="E13" s="427"/>
      <c r="F13" s="427"/>
      <c r="G13" s="427"/>
      <c r="H13" s="427"/>
      <c r="I13" s="427"/>
      <c r="J13" s="427"/>
      <c r="K13" s="427"/>
      <c r="L13" s="427"/>
      <c r="M13" s="427"/>
      <c r="N13" s="427"/>
      <c r="O13" s="427"/>
    </row>
    <row r="14" spans="1:22" customFormat="1" ht="15" customHeight="1">
      <c r="A14" s="67"/>
      <c r="B14" s="67"/>
      <c r="C14" s="67"/>
      <c r="D14" s="67"/>
      <c r="E14" s="67"/>
      <c r="F14" s="67"/>
      <c r="G14" s="67"/>
      <c r="H14" s="67"/>
      <c r="I14" s="67"/>
      <c r="J14" s="67"/>
      <c r="K14" s="67"/>
      <c r="L14" s="67"/>
      <c r="M14" s="67"/>
      <c r="N14" s="67"/>
      <c r="O14" s="37"/>
    </row>
    <row r="15" spans="1:22" ht="15" customHeight="1">
      <c r="A15" s="320" t="s">
        <v>187</v>
      </c>
      <c r="B15" s="321"/>
      <c r="C15" s="321"/>
      <c r="D15" s="322"/>
      <c r="E15" s="67" t="s">
        <v>238</v>
      </c>
      <c r="J15" s="539" t="s">
        <v>239</v>
      </c>
      <c r="K15" s="540"/>
      <c r="L15" s="67" t="s">
        <v>355</v>
      </c>
    </row>
    <row r="16" spans="1:22" ht="15" customHeight="1">
      <c r="A16" s="67" t="s">
        <v>248</v>
      </c>
      <c r="C16" s="320" t="s">
        <v>187</v>
      </c>
      <c r="D16" s="321"/>
      <c r="E16" s="321"/>
      <c r="F16" s="322"/>
      <c r="G16" s="71" t="s">
        <v>249</v>
      </c>
      <c r="L16" s="539" t="s">
        <v>239</v>
      </c>
      <c r="M16" s="540"/>
      <c r="N16" s="72" t="s">
        <v>250</v>
      </c>
      <c r="O16" s="47"/>
      <c r="T16" s="73"/>
      <c r="V16" s="74"/>
    </row>
    <row r="17" spans="1:24" ht="15" customHeight="1">
      <c r="A17" s="542" t="s">
        <v>356</v>
      </c>
      <c r="B17" s="542"/>
      <c r="C17" s="542"/>
      <c r="D17" s="542"/>
      <c r="E17" s="542"/>
      <c r="F17" s="542"/>
      <c r="G17" s="542"/>
      <c r="H17" s="542"/>
      <c r="I17" s="542"/>
      <c r="J17" s="542"/>
      <c r="K17" s="542"/>
      <c r="L17" s="542"/>
      <c r="M17" s="542"/>
      <c r="N17" s="542"/>
      <c r="O17" s="542"/>
    </row>
    <row r="18" spans="1:24" ht="15" customHeight="1">
      <c r="A18" s="46" t="s">
        <v>480</v>
      </c>
      <c r="E18" s="67"/>
    </row>
    <row r="19" spans="1:24" ht="15" customHeight="1">
      <c r="A19" s="40"/>
    </row>
    <row r="20" spans="1:24" ht="15" customHeight="1">
      <c r="A20" s="427" t="s">
        <v>3</v>
      </c>
      <c r="B20" s="427"/>
      <c r="C20" s="427"/>
      <c r="D20" s="427"/>
      <c r="E20" s="427"/>
      <c r="F20" s="427"/>
      <c r="G20" s="427"/>
      <c r="H20" s="427"/>
      <c r="I20" s="427"/>
      <c r="J20" s="427"/>
      <c r="K20" s="427"/>
      <c r="L20" s="427"/>
      <c r="M20" s="427"/>
      <c r="N20" s="427"/>
      <c r="O20" s="427"/>
    </row>
    <row r="21" spans="1:24" ht="15" customHeight="1">
      <c r="A21" s="40"/>
    </row>
    <row r="22" spans="1:24" ht="18" customHeight="1">
      <c r="A22" s="46" t="s">
        <v>357</v>
      </c>
    </row>
    <row r="23" spans="1:24" ht="18" customHeight="1">
      <c r="A23" s="46" t="s">
        <v>358</v>
      </c>
    </row>
    <row r="24" spans="1:24" ht="18" customHeight="1">
      <c r="A24" s="46"/>
      <c r="B24" s="346"/>
      <c r="C24" s="347"/>
      <c r="D24" s="347"/>
      <c r="E24" s="347"/>
      <c r="F24" s="347"/>
      <c r="G24" s="347"/>
      <c r="H24" s="347"/>
      <c r="I24" s="347"/>
      <c r="J24" s="347"/>
      <c r="K24" s="347"/>
      <c r="L24" s="347"/>
      <c r="M24" s="347"/>
      <c r="N24" s="347"/>
      <c r="O24" s="348"/>
      <c r="P24" s="92"/>
      <c r="Q24" s="92"/>
    </row>
    <row r="25" spans="1:24" ht="15" customHeight="1">
      <c r="A25" s="46"/>
    </row>
    <row r="26" spans="1:24" ht="18" customHeight="1">
      <c r="A26" s="46" t="s">
        <v>359</v>
      </c>
    </row>
    <row r="27" spans="1:24" customFormat="1" ht="15" customHeight="1">
      <c r="A27" s="40"/>
      <c r="B27" s="67" t="s">
        <v>360</v>
      </c>
      <c r="C27" s="67"/>
      <c r="E27" s="530"/>
      <c r="F27" s="531"/>
      <c r="G27" s="531"/>
      <c r="H27" s="531"/>
      <c r="I27" s="531"/>
      <c r="J27" s="531"/>
      <c r="K27" s="531"/>
      <c r="L27" s="531"/>
      <c r="M27" s="531"/>
      <c r="N27" s="531"/>
      <c r="O27" s="532"/>
    </row>
    <row r="28" spans="1:24" customFormat="1" ht="15" customHeight="1">
      <c r="A28" s="40"/>
      <c r="B28" s="67"/>
      <c r="C28" s="67"/>
      <c r="E28" s="536"/>
      <c r="F28" s="537"/>
      <c r="G28" s="537"/>
      <c r="H28" s="537"/>
      <c r="I28" s="537"/>
      <c r="J28" s="537"/>
      <c r="K28" s="537"/>
      <c r="L28" s="537"/>
      <c r="M28" s="537"/>
      <c r="N28" s="537"/>
      <c r="O28" s="538"/>
    </row>
    <row r="29" spans="1:24" customFormat="1" ht="15" customHeight="1">
      <c r="A29" s="40"/>
      <c r="B29" s="67" t="s">
        <v>361</v>
      </c>
      <c r="C29" s="67"/>
      <c r="E29" s="800" t="s">
        <v>187</v>
      </c>
      <c r="F29" s="801"/>
      <c r="G29" s="801"/>
      <c r="H29" s="802"/>
      <c r="I29" s="67"/>
      <c r="J29" s="67"/>
      <c r="K29" s="67"/>
      <c r="L29" s="67"/>
      <c r="M29" s="67"/>
      <c r="N29" s="67"/>
      <c r="O29" s="67"/>
    </row>
    <row r="30" spans="1:24" ht="15" customHeight="1">
      <c r="A30" s="46"/>
    </row>
    <row r="31" spans="1:24" ht="18" customHeight="1">
      <c r="A31" s="46" t="s">
        <v>362</v>
      </c>
    </row>
    <row r="32" spans="1:24" ht="18" customHeight="1">
      <c r="A32" s="46"/>
      <c r="B32" s="346"/>
      <c r="C32" s="347"/>
      <c r="D32" s="347"/>
      <c r="E32" s="347"/>
      <c r="F32" s="347"/>
      <c r="G32" s="347"/>
      <c r="H32" s="347"/>
      <c r="I32" s="347"/>
      <c r="J32" s="347"/>
      <c r="K32" s="347"/>
      <c r="L32" s="347"/>
      <c r="M32" s="347"/>
      <c r="N32" s="347"/>
      <c r="O32" s="348"/>
      <c r="P32" s="92"/>
      <c r="Q32" s="92"/>
      <c r="R32" s="92"/>
      <c r="S32" s="92"/>
      <c r="T32" s="92"/>
      <c r="U32" s="92"/>
      <c r="V32" s="92"/>
      <c r="W32" s="92"/>
      <c r="X32" s="92"/>
    </row>
    <row r="33" spans="1:23" ht="15" customHeight="1">
      <c r="A33" s="40"/>
    </row>
    <row r="34" spans="1:23" ht="15" customHeight="1">
      <c r="A34" s="376" t="s">
        <v>363</v>
      </c>
      <c r="B34" s="376"/>
      <c r="C34" s="376"/>
      <c r="D34" s="376"/>
      <c r="E34" s="376"/>
      <c r="F34" s="376"/>
      <c r="G34" s="376"/>
      <c r="H34" s="376"/>
      <c r="I34" s="376"/>
      <c r="J34" s="376"/>
      <c r="K34" s="376"/>
      <c r="L34" s="376"/>
      <c r="M34" s="376"/>
      <c r="N34" s="376"/>
      <c r="O34" s="376"/>
    </row>
    <row r="35" spans="1:23" ht="15" customHeight="1">
      <c r="A35" s="40"/>
      <c r="B35" s="530"/>
      <c r="C35" s="531"/>
      <c r="D35" s="531"/>
      <c r="E35" s="531"/>
      <c r="F35" s="531"/>
      <c r="G35" s="531"/>
      <c r="H35" s="531"/>
      <c r="I35" s="531"/>
      <c r="J35" s="531"/>
      <c r="K35" s="531"/>
      <c r="L35" s="531"/>
      <c r="M35" s="531"/>
      <c r="N35" s="531"/>
      <c r="O35" s="532"/>
      <c r="P35" s="70"/>
      <c r="Q35" s="70"/>
      <c r="R35" s="70"/>
      <c r="S35" s="70"/>
      <c r="T35" s="70"/>
      <c r="U35" s="70"/>
      <c r="V35" s="70"/>
      <c r="W35" s="70"/>
    </row>
    <row r="36" spans="1:23" ht="15" customHeight="1">
      <c r="A36" s="40"/>
      <c r="B36" s="533"/>
      <c r="C36" s="534"/>
      <c r="D36" s="534"/>
      <c r="E36" s="534"/>
      <c r="F36" s="534"/>
      <c r="G36" s="534"/>
      <c r="H36" s="534"/>
      <c r="I36" s="534"/>
      <c r="J36" s="534"/>
      <c r="K36" s="534"/>
      <c r="L36" s="534"/>
      <c r="M36" s="534"/>
      <c r="N36" s="534"/>
      <c r="O36" s="535"/>
      <c r="P36" s="70"/>
      <c r="Q36" s="70"/>
      <c r="R36" s="70"/>
      <c r="S36" s="70"/>
      <c r="T36" s="70"/>
      <c r="U36" s="70"/>
      <c r="V36" s="70"/>
      <c r="W36" s="70"/>
    </row>
    <row r="37" spans="1:23" ht="15" customHeight="1">
      <c r="A37" s="40"/>
      <c r="B37" s="533"/>
      <c r="C37" s="534"/>
      <c r="D37" s="534"/>
      <c r="E37" s="534"/>
      <c r="F37" s="534"/>
      <c r="G37" s="534"/>
      <c r="H37" s="534"/>
      <c r="I37" s="534"/>
      <c r="J37" s="534"/>
      <c r="K37" s="534"/>
      <c r="L37" s="534"/>
      <c r="M37" s="534"/>
      <c r="N37" s="534"/>
      <c r="O37" s="535"/>
      <c r="P37" s="70"/>
      <c r="Q37" s="70"/>
      <c r="R37" s="70"/>
      <c r="S37" s="70"/>
      <c r="T37" s="70"/>
      <c r="U37" s="70"/>
      <c r="V37" s="70"/>
      <c r="W37" s="70"/>
    </row>
    <row r="38" spans="1:23" ht="15" customHeight="1">
      <c r="A38" s="40"/>
      <c r="B38" s="533"/>
      <c r="C38" s="534"/>
      <c r="D38" s="534"/>
      <c r="E38" s="534"/>
      <c r="F38" s="534"/>
      <c r="G38" s="534"/>
      <c r="H38" s="534"/>
      <c r="I38" s="534"/>
      <c r="J38" s="534"/>
      <c r="K38" s="534"/>
      <c r="L38" s="534"/>
      <c r="M38" s="534"/>
      <c r="N38" s="534"/>
      <c r="O38" s="535"/>
      <c r="P38" s="70"/>
      <c r="Q38" s="70"/>
      <c r="R38" s="70"/>
      <c r="S38" s="70"/>
      <c r="T38" s="70"/>
      <c r="U38" s="70"/>
      <c r="V38" s="70"/>
      <c r="W38" s="70"/>
    </row>
    <row r="39" spans="1:23" ht="15" customHeight="1">
      <c r="A39" s="40"/>
      <c r="B39" s="533"/>
      <c r="C39" s="534"/>
      <c r="D39" s="534"/>
      <c r="E39" s="534"/>
      <c r="F39" s="534"/>
      <c r="G39" s="534"/>
      <c r="H39" s="534"/>
      <c r="I39" s="534"/>
      <c r="J39" s="534"/>
      <c r="K39" s="534"/>
      <c r="L39" s="534"/>
      <c r="M39" s="534"/>
      <c r="N39" s="534"/>
      <c r="O39" s="535"/>
      <c r="P39" s="70"/>
      <c r="Q39" s="70"/>
      <c r="R39" s="70"/>
      <c r="S39" s="70"/>
      <c r="T39" s="70"/>
      <c r="U39" s="70"/>
      <c r="V39" s="70"/>
      <c r="W39" s="70"/>
    </row>
    <row r="40" spans="1:23" ht="15" customHeight="1">
      <c r="A40" s="40"/>
      <c r="B40" s="536"/>
      <c r="C40" s="537"/>
      <c r="D40" s="537"/>
      <c r="E40" s="537"/>
      <c r="F40" s="537"/>
      <c r="G40" s="537"/>
      <c r="H40" s="537"/>
      <c r="I40" s="537"/>
      <c r="J40" s="537"/>
      <c r="K40" s="537"/>
      <c r="L40" s="537"/>
      <c r="M40" s="537"/>
      <c r="N40" s="537"/>
      <c r="O40" s="538"/>
      <c r="P40" s="70"/>
      <c r="Q40" s="70"/>
      <c r="R40" s="70"/>
      <c r="S40" s="70"/>
      <c r="T40" s="70"/>
      <c r="U40" s="70"/>
      <c r="V40" s="70"/>
      <c r="W40" s="70"/>
    </row>
    <row r="41" spans="1:23" ht="15" customHeight="1">
      <c r="A41" s="40"/>
    </row>
    <row r="42" spans="1:23" ht="15" customHeight="1">
      <c r="A42" s="46" t="s">
        <v>40</v>
      </c>
    </row>
    <row r="43" spans="1:23" ht="15" customHeight="1">
      <c r="A43" s="46" t="s">
        <v>481</v>
      </c>
    </row>
    <row r="44" spans="1:23" ht="15" customHeight="1">
      <c r="A44" s="46" t="s">
        <v>364</v>
      </c>
    </row>
    <row r="45" spans="1:23">
      <c r="A45" s="67" t="s">
        <v>365</v>
      </c>
    </row>
    <row r="46" spans="1:23">
      <c r="A46" s="67" t="s">
        <v>366</v>
      </c>
    </row>
  </sheetData>
  <mergeCells count="20">
    <mergeCell ref="J9:O9"/>
    <mergeCell ref="A1:O1"/>
    <mergeCell ref="L2:O2"/>
    <mergeCell ref="J4:O6"/>
    <mergeCell ref="J7:O7"/>
    <mergeCell ref="J8:O8"/>
    <mergeCell ref="A12:O12"/>
    <mergeCell ref="A13:O13"/>
    <mergeCell ref="A15:D15"/>
    <mergeCell ref="J15:K15"/>
    <mergeCell ref="C16:F16"/>
    <mergeCell ref="L16:M16"/>
    <mergeCell ref="A34:O34"/>
    <mergeCell ref="B35:O40"/>
    <mergeCell ref="A17:O17"/>
    <mergeCell ref="A20:O20"/>
    <mergeCell ref="B24:O24"/>
    <mergeCell ref="E27:O28"/>
    <mergeCell ref="E29:H29"/>
    <mergeCell ref="B32:O32"/>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77B8D-0178-4FBD-AE2D-CE4C73E66A92}">
  <sheetPr>
    <pageSetUpPr fitToPage="1"/>
  </sheetPr>
  <dimension ref="A1:X42"/>
  <sheetViews>
    <sheetView showGridLines="0" view="pageBreakPreview" topLeftCell="A32" zoomScaleNormal="100" zoomScaleSheetLayoutView="100" workbookViewId="0">
      <selection sqref="A1:O1"/>
    </sheetView>
  </sheetViews>
  <sheetFormatPr defaultColWidth="8.75" defaultRowHeight="13.5"/>
  <cols>
    <col min="1" max="4" width="5.125" style="67" customWidth="1"/>
    <col min="5" max="5" width="5.125" style="66" customWidth="1"/>
    <col min="6" max="15" width="5.125" style="67" customWidth="1"/>
    <col min="16" max="16" width="3.75" style="67" customWidth="1"/>
    <col min="17" max="17" width="8.75" style="67" customWidth="1"/>
    <col min="18" max="18" width="5" style="67" bestFit="1" customWidth="1"/>
    <col min="19" max="19" width="2.375" style="67" bestFit="1" customWidth="1"/>
    <col min="20" max="20" width="3.25" style="67" bestFit="1" customWidth="1"/>
    <col min="21" max="21" width="3.375" style="67" bestFit="1" customWidth="1"/>
    <col min="22" max="22" width="3.25" style="67" bestFit="1" customWidth="1"/>
    <col min="23" max="23" width="3.375" style="67" bestFit="1" customWidth="1"/>
    <col min="24" max="24" width="3.25" style="67" bestFit="1" customWidth="1"/>
    <col min="25" max="16384" width="8.75" style="67"/>
  </cols>
  <sheetData>
    <row r="1" spans="1:24" ht="18" customHeight="1">
      <c r="A1" s="376" t="s">
        <v>479</v>
      </c>
      <c r="B1" s="376"/>
      <c r="C1" s="376"/>
      <c r="D1" s="376"/>
      <c r="E1" s="376"/>
      <c r="F1" s="376"/>
      <c r="G1" s="376"/>
      <c r="H1" s="376"/>
      <c r="I1" s="376"/>
      <c r="J1" s="376"/>
      <c r="K1" s="376"/>
      <c r="L1" s="376"/>
      <c r="M1" s="376"/>
      <c r="N1" s="376"/>
      <c r="O1" s="376"/>
    </row>
    <row r="2" spans="1:24" customFormat="1" ht="15" customHeight="1">
      <c r="A2" s="41"/>
      <c r="B2" s="67"/>
      <c r="C2" s="67"/>
      <c r="D2" s="67"/>
      <c r="E2" s="67"/>
      <c r="F2" s="67"/>
      <c r="G2" s="67"/>
      <c r="H2" s="67"/>
      <c r="I2" s="67"/>
      <c r="J2" s="67"/>
      <c r="K2" s="67"/>
      <c r="L2" s="320" t="s">
        <v>187</v>
      </c>
      <c r="M2" s="321"/>
      <c r="N2" s="321"/>
      <c r="O2" s="322"/>
    </row>
    <row r="3" spans="1:24" customFormat="1" ht="15" customHeight="1">
      <c r="A3" s="37"/>
      <c r="B3" s="67"/>
      <c r="C3" s="67"/>
      <c r="D3" s="67"/>
      <c r="E3" s="67"/>
      <c r="F3" s="67"/>
      <c r="G3" s="67"/>
      <c r="H3" s="67"/>
      <c r="I3" s="67"/>
      <c r="J3" s="67"/>
      <c r="K3" s="67"/>
      <c r="L3" s="67"/>
      <c r="M3" s="67"/>
      <c r="N3" s="67"/>
      <c r="O3" s="67"/>
    </row>
    <row r="4" spans="1:24" customFormat="1" ht="15" customHeight="1">
      <c r="A4" s="67"/>
      <c r="B4" s="67" t="s">
        <v>470</v>
      </c>
      <c r="C4" s="67"/>
      <c r="D4" s="67"/>
      <c r="E4" s="67"/>
      <c r="F4" s="67"/>
      <c r="G4" s="67"/>
      <c r="H4" s="67"/>
      <c r="I4" s="67"/>
      <c r="J4" s="359" t="str">
        <f>IF('交付申請書(様式)'!J4=0,"",'交付申請書(様式)'!J4)</f>
        <v/>
      </c>
      <c r="K4" s="360"/>
      <c r="L4" s="360"/>
      <c r="M4" s="360"/>
      <c r="N4" s="360"/>
      <c r="O4" s="361"/>
    </row>
    <row r="5" spans="1:24" customFormat="1" ht="15" customHeight="1">
      <c r="A5" s="67"/>
      <c r="B5" s="67"/>
      <c r="C5" s="67"/>
      <c r="D5" s="67"/>
      <c r="E5" s="67"/>
      <c r="F5" s="67"/>
      <c r="G5" s="67"/>
      <c r="H5" s="37" t="s">
        <v>111</v>
      </c>
      <c r="I5" s="67" t="s">
        <v>0</v>
      </c>
      <c r="J5" s="362"/>
      <c r="K5" s="363"/>
      <c r="L5" s="363"/>
      <c r="M5" s="363"/>
      <c r="N5" s="363"/>
      <c r="O5" s="364"/>
    </row>
    <row r="6" spans="1:24" customFormat="1" ht="15" customHeight="1">
      <c r="A6" s="67"/>
      <c r="B6" s="67"/>
      <c r="C6" s="67"/>
      <c r="D6" s="67"/>
      <c r="E6" s="67"/>
      <c r="F6" s="67"/>
      <c r="G6" s="67"/>
      <c r="H6" s="67"/>
      <c r="I6" s="67"/>
      <c r="J6" s="365"/>
      <c r="K6" s="366"/>
      <c r="L6" s="366"/>
      <c r="M6" s="366"/>
      <c r="N6" s="366"/>
      <c r="O6" s="367"/>
    </row>
    <row r="7" spans="1:24" customFormat="1" ht="15" customHeight="1">
      <c r="A7" s="67"/>
      <c r="B7" s="67"/>
      <c r="C7" s="67"/>
      <c r="D7" s="67"/>
      <c r="E7" s="67"/>
      <c r="F7" s="67"/>
      <c r="G7" s="67"/>
      <c r="H7" s="67"/>
      <c r="I7" s="67" t="s">
        <v>1</v>
      </c>
      <c r="J7" s="368" t="str">
        <f>IF('交付申請書(様式)'!J7=0,"",'交付申請書(様式)'!J7)</f>
        <v/>
      </c>
      <c r="K7" s="369"/>
      <c r="L7" s="369"/>
      <c r="M7" s="369"/>
      <c r="N7" s="369"/>
      <c r="O7" s="370"/>
    </row>
    <row r="8" spans="1:24" customFormat="1" ht="15" customHeight="1">
      <c r="A8" s="67"/>
      <c r="B8" s="67"/>
      <c r="C8" s="67"/>
      <c r="D8" s="67"/>
      <c r="E8" s="67"/>
      <c r="F8" s="67"/>
      <c r="G8" s="67"/>
      <c r="H8" s="67"/>
      <c r="I8" s="67"/>
      <c r="J8" s="371" t="str">
        <f>IF('交付申請書(様式)'!J8=0,"",'交付申請書(様式)'!J8)</f>
        <v/>
      </c>
      <c r="K8" s="372"/>
      <c r="L8" s="372"/>
      <c r="M8" s="372"/>
      <c r="N8" s="372"/>
      <c r="O8" s="373"/>
    </row>
    <row r="9" spans="1:24" customFormat="1" ht="15" customHeight="1">
      <c r="A9" s="67"/>
      <c r="B9" s="67"/>
      <c r="C9" s="67"/>
      <c r="D9" s="67"/>
      <c r="E9" s="67"/>
      <c r="F9" s="67"/>
      <c r="G9" s="67"/>
      <c r="H9" s="67"/>
      <c r="I9" s="67"/>
      <c r="J9" s="371" t="str">
        <f>IF('交付申請書(様式)'!J9=0,"",'交付申請書(様式)'!J9)</f>
        <v/>
      </c>
      <c r="K9" s="372"/>
      <c r="L9" s="372"/>
      <c r="M9" s="372"/>
      <c r="N9" s="372"/>
      <c r="O9" s="373"/>
    </row>
    <row r="10" spans="1:24" customFormat="1" ht="15" customHeight="1">
      <c r="A10" s="67"/>
      <c r="B10" s="67"/>
      <c r="C10" s="67"/>
      <c r="D10" s="67"/>
      <c r="E10" s="67"/>
      <c r="F10" s="67"/>
      <c r="G10" s="67"/>
      <c r="H10" s="67"/>
      <c r="I10" s="67"/>
      <c r="J10" s="67"/>
      <c r="K10" s="67"/>
      <c r="L10" s="67"/>
      <c r="M10" s="67"/>
      <c r="N10" s="67"/>
      <c r="O10" s="37" t="s">
        <v>2</v>
      </c>
    </row>
    <row r="11" spans="1:24" customFormat="1" ht="15" customHeight="1">
      <c r="A11" s="67"/>
      <c r="B11" s="67"/>
      <c r="C11" s="67"/>
      <c r="D11" s="67"/>
      <c r="E11" s="67"/>
      <c r="F11" s="67"/>
      <c r="G11" s="67"/>
      <c r="H11" s="67"/>
      <c r="I11" s="67"/>
      <c r="J11" s="67"/>
      <c r="K11" s="67"/>
      <c r="L11" s="67"/>
      <c r="M11" s="67"/>
      <c r="N11" s="67"/>
      <c r="O11" s="37"/>
    </row>
    <row r="12" spans="1:24" ht="15" customHeight="1">
      <c r="A12" s="427" t="s">
        <v>196</v>
      </c>
      <c r="B12" s="427"/>
      <c r="C12" s="427"/>
      <c r="D12" s="427"/>
      <c r="E12" s="427"/>
      <c r="F12" s="427"/>
      <c r="G12" s="427"/>
      <c r="H12" s="427"/>
      <c r="I12" s="427"/>
      <c r="J12" s="427"/>
      <c r="K12" s="427"/>
      <c r="L12" s="427"/>
      <c r="M12" s="427"/>
      <c r="N12" s="427"/>
      <c r="O12" s="427"/>
    </row>
    <row r="13" spans="1:24" ht="18" customHeight="1">
      <c r="A13" s="427" t="s">
        <v>367</v>
      </c>
      <c r="B13" s="427"/>
      <c r="C13" s="427"/>
      <c r="D13" s="427"/>
      <c r="E13" s="427"/>
      <c r="F13" s="427"/>
      <c r="G13" s="427"/>
      <c r="H13" s="427"/>
      <c r="I13" s="427"/>
      <c r="J13" s="427"/>
      <c r="K13" s="427"/>
      <c r="L13" s="427"/>
      <c r="M13" s="427"/>
      <c r="N13" s="427"/>
      <c r="O13" s="427"/>
      <c r="R13" s="358"/>
      <c r="S13" s="358"/>
      <c r="T13" s="358"/>
      <c r="U13" s="803"/>
      <c r="V13" s="803"/>
      <c r="W13" s="803"/>
      <c r="X13" s="803"/>
    </row>
    <row r="14" spans="1:24" ht="18" customHeight="1">
      <c r="A14" s="40"/>
    </row>
    <row r="15" spans="1:24" ht="15" customHeight="1">
      <c r="A15" s="320" t="s">
        <v>187</v>
      </c>
      <c r="B15" s="321"/>
      <c r="C15" s="321"/>
      <c r="D15" s="322"/>
      <c r="E15" s="67" t="s">
        <v>238</v>
      </c>
      <c r="J15" s="539" t="s">
        <v>239</v>
      </c>
      <c r="K15" s="540"/>
      <c r="L15" s="67" t="s">
        <v>368</v>
      </c>
    </row>
    <row r="16" spans="1:24" ht="18" customHeight="1">
      <c r="A16" s="376" t="s">
        <v>369</v>
      </c>
      <c r="B16" s="376"/>
      <c r="C16" s="376"/>
      <c r="D16" s="376"/>
      <c r="E16" s="376"/>
      <c r="F16" s="376"/>
      <c r="G16" s="376"/>
      <c r="H16" s="376"/>
      <c r="I16" s="376"/>
      <c r="J16" s="376"/>
      <c r="K16" s="376"/>
      <c r="L16" s="376"/>
      <c r="M16" s="376"/>
      <c r="N16" s="376"/>
      <c r="O16" s="376"/>
      <c r="P16" s="559"/>
      <c r="Q16" s="559"/>
      <c r="R16" s="559"/>
      <c r="S16" s="559"/>
      <c r="T16" s="559"/>
      <c r="U16" s="559"/>
      <c r="V16" s="559"/>
      <c r="W16" s="559"/>
      <c r="X16" s="559"/>
    </row>
    <row r="17" spans="1:24" ht="18" customHeight="1">
      <c r="A17" s="376" t="s">
        <v>502</v>
      </c>
      <c r="B17" s="376"/>
      <c r="C17" s="376"/>
      <c r="D17" s="376"/>
      <c r="E17" s="376"/>
      <c r="F17" s="376"/>
      <c r="G17" s="376"/>
      <c r="H17" s="376"/>
      <c r="I17" s="376"/>
      <c r="J17" s="376"/>
      <c r="K17" s="376"/>
      <c r="L17" s="376"/>
      <c r="M17" s="376"/>
      <c r="N17" s="376"/>
      <c r="O17" s="376"/>
    </row>
    <row r="18" spans="1:24" ht="18" customHeight="1">
      <c r="A18" s="427" t="s">
        <v>3</v>
      </c>
      <c r="B18" s="427"/>
      <c r="C18" s="427"/>
      <c r="D18" s="427"/>
      <c r="E18" s="427"/>
      <c r="F18" s="427"/>
      <c r="G18" s="427"/>
      <c r="H18" s="427"/>
      <c r="I18" s="427"/>
      <c r="J18" s="427"/>
      <c r="K18" s="427"/>
      <c r="L18" s="427"/>
      <c r="M18" s="427"/>
      <c r="N18" s="427"/>
      <c r="O18" s="427"/>
    </row>
    <row r="19" spans="1:24" ht="18" customHeight="1">
      <c r="A19" s="376" t="s">
        <v>370</v>
      </c>
      <c r="B19" s="376"/>
      <c r="C19" s="376"/>
      <c r="D19" s="376"/>
      <c r="E19" s="376"/>
      <c r="F19" s="376"/>
      <c r="G19" s="376"/>
      <c r="H19" s="376"/>
      <c r="I19" s="376"/>
      <c r="J19" s="376"/>
      <c r="K19" s="376"/>
      <c r="L19" s="376"/>
      <c r="M19" s="376"/>
      <c r="N19" s="376"/>
      <c r="O19" s="376"/>
    </row>
    <row r="20" spans="1:24" ht="18" customHeight="1">
      <c r="A20" s="46"/>
      <c r="B20" s="346"/>
      <c r="C20" s="347"/>
      <c r="D20" s="347"/>
      <c r="E20" s="347"/>
      <c r="F20" s="347"/>
      <c r="G20" s="347"/>
      <c r="H20" s="347"/>
      <c r="I20" s="347"/>
      <c r="J20" s="347"/>
      <c r="K20" s="347"/>
      <c r="L20" s="347"/>
      <c r="M20" s="347"/>
      <c r="N20" s="347"/>
      <c r="O20" s="348"/>
      <c r="P20" s="92"/>
      <c r="Q20" s="92"/>
      <c r="R20" s="92"/>
      <c r="S20" s="92"/>
      <c r="T20" s="92"/>
      <c r="U20" s="92"/>
      <c r="V20" s="92"/>
      <c r="W20" s="92"/>
      <c r="X20" s="92"/>
    </row>
    <row r="21" spans="1:24" ht="1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row>
    <row r="22" spans="1:24" ht="18" customHeight="1">
      <c r="A22" s="46" t="s">
        <v>371</v>
      </c>
    </row>
    <row r="23" spans="1:24" ht="18" customHeight="1">
      <c r="A23" s="46"/>
      <c r="B23" s="320" t="s">
        <v>187</v>
      </c>
      <c r="C23" s="321"/>
      <c r="D23" s="321"/>
      <c r="E23" s="322"/>
      <c r="P23" s="92"/>
      <c r="Q23" s="92"/>
      <c r="R23" s="92"/>
      <c r="S23" s="92"/>
      <c r="T23" s="92"/>
      <c r="U23" s="92"/>
      <c r="V23" s="92"/>
      <c r="W23" s="92"/>
      <c r="X23" s="92"/>
    </row>
    <row r="24" spans="1:24" ht="15" customHeight="1">
      <c r="A24" s="46"/>
      <c r="B24" s="46"/>
      <c r="C24" s="46"/>
      <c r="D24" s="46"/>
      <c r="E24" s="46"/>
      <c r="F24" s="46"/>
      <c r="G24" s="46"/>
      <c r="H24" s="46"/>
      <c r="I24" s="46"/>
      <c r="J24" s="46"/>
      <c r="K24" s="46"/>
      <c r="L24" s="46"/>
      <c r="M24" s="46"/>
      <c r="N24" s="46"/>
      <c r="O24" s="46"/>
      <c r="P24" s="46"/>
      <c r="Q24" s="46"/>
      <c r="R24" s="46"/>
      <c r="S24" s="46"/>
      <c r="T24" s="46"/>
      <c r="U24" s="46"/>
      <c r="V24" s="46"/>
      <c r="W24" s="46"/>
      <c r="X24" s="46"/>
    </row>
    <row r="25" spans="1:24" ht="18" customHeight="1">
      <c r="A25" s="46" t="s">
        <v>372</v>
      </c>
    </row>
    <row r="26" spans="1:24" ht="18" customHeight="1">
      <c r="A26" s="46"/>
      <c r="B26" s="628"/>
      <c r="C26" s="629"/>
      <c r="D26" s="630"/>
      <c r="E26" s="41" t="s">
        <v>8</v>
      </c>
      <c r="P26" s="93"/>
      <c r="Q26" s="93"/>
      <c r="R26" s="93"/>
      <c r="S26" s="93"/>
      <c r="T26" s="93"/>
      <c r="U26" s="93"/>
      <c r="V26" s="93"/>
      <c r="W26" s="93"/>
      <c r="X26" s="93"/>
    </row>
    <row r="27" spans="1:24" ht="15" customHeight="1">
      <c r="A27" s="46"/>
    </row>
    <row r="28" spans="1:24" ht="18" customHeight="1">
      <c r="A28" s="46" t="s">
        <v>373</v>
      </c>
    </row>
    <row r="29" spans="1:24" ht="18" customHeight="1">
      <c r="A29" s="46" t="s">
        <v>374</v>
      </c>
    </row>
    <row r="30" spans="1:24" ht="18" customHeight="1">
      <c r="A30" s="46"/>
      <c r="B30" s="320" t="s">
        <v>187</v>
      </c>
      <c r="C30" s="321"/>
      <c r="D30" s="321"/>
      <c r="E30" s="322"/>
      <c r="P30" s="92"/>
      <c r="Q30" s="92"/>
      <c r="R30" s="92"/>
      <c r="S30" s="92"/>
      <c r="T30" s="92"/>
      <c r="U30" s="92"/>
      <c r="V30" s="92"/>
      <c r="W30" s="92"/>
      <c r="X30" s="92"/>
    </row>
    <row r="31" spans="1:24" ht="15" customHeight="1">
      <c r="A31" s="46"/>
    </row>
    <row r="32" spans="1:24" ht="18" customHeight="1">
      <c r="A32" s="46" t="s">
        <v>375</v>
      </c>
    </row>
    <row r="33" spans="1:24" ht="18" customHeight="1">
      <c r="A33" s="46"/>
      <c r="B33" s="346"/>
      <c r="C33" s="347"/>
      <c r="D33" s="347"/>
      <c r="E33" s="347"/>
      <c r="F33" s="347"/>
      <c r="G33" s="347"/>
      <c r="H33" s="347"/>
      <c r="I33" s="347"/>
      <c r="J33" s="347"/>
      <c r="K33" s="347"/>
      <c r="L33" s="347"/>
      <c r="M33" s="347"/>
      <c r="N33" s="347"/>
      <c r="O33" s="348"/>
      <c r="P33" s="92"/>
      <c r="Q33" s="92"/>
      <c r="R33" s="92"/>
      <c r="S33" s="92"/>
      <c r="T33" s="92"/>
      <c r="U33" s="92"/>
      <c r="V33" s="92"/>
      <c r="W33" s="92"/>
      <c r="X33" s="92"/>
    </row>
    <row r="34" spans="1:24" ht="15" customHeight="1">
      <c r="A34" s="46"/>
    </row>
    <row r="35" spans="1:24" ht="18" customHeight="1">
      <c r="A35" s="46" t="s">
        <v>376</v>
      </c>
    </row>
    <row r="36" spans="1:24" ht="18" customHeight="1">
      <c r="B36" s="628"/>
      <c r="C36" s="629"/>
      <c r="D36" s="630"/>
      <c r="E36" s="41" t="s">
        <v>8</v>
      </c>
      <c r="P36" s="92"/>
      <c r="Q36" s="92"/>
      <c r="R36" s="92"/>
      <c r="S36" s="92"/>
      <c r="T36" s="92"/>
      <c r="U36" s="92"/>
      <c r="V36" s="92"/>
      <c r="W36" s="92"/>
      <c r="X36" s="92"/>
    </row>
    <row r="37" spans="1:24" ht="15" customHeight="1">
      <c r="A37" s="46"/>
    </row>
    <row r="38" spans="1:24" ht="18" customHeight="1">
      <c r="A38" s="376" t="s">
        <v>377</v>
      </c>
      <c r="B38" s="376"/>
      <c r="C38" s="376"/>
      <c r="D38" s="376"/>
      <c r="E38" s="376"/>
      <c r="F38" s="376"/>
      <c r="G38" s="376"/>
      <c r="H38" s="376"/>
      <c r="I38" s="376"/>
      <c r="J38" s="376"/>
      <c r="K38" s="376"/>
      <c r="L38" s="376"/>
      <c r="M38" s="376"/>
      <c r="N38" s="376"/>
      <c r="O38" s="376"/>
    </row>
    <row r="39" spans="1:24" ht="18" customHeight="1">
      <c r="A39" s="46"/>
      <c r="B39" s="346"/>
      <c r="C39" s="347"/>
      <c r="D39" s="347"/>
      <c r="E39" s="347"/>
      <c r="F39" s="347"/>
      <c r="G39" s="347"/>
      <c r="H39" s="347"/>
      <c r="I39" s="347"/>
      <c r="J39" s="347"/>
      <c r="K39" s="347"/>
      <c r="L39" s="347"/>
      <c r="M39" s="347"/>
      <c r="N39" s="347"/>
      <c r="O39" s="348"/>
      <c r="P39" s="92"/>
      <c r="Q39" s="92"/>
      <c r="R39" s="92"/>
      <c r="S39" s="92"/>
      <c r="T39" s="92"/>
      <c r="U39" s="92"/>
      <c r="V39" s="92"/>
      <c r="W39" s="92"/>
      <c r="X39" s="92"/>
    </row>
    <row r="40" spans="1:24" ht="18" customHeight="1">
      <c r="A40" s="46" t="s">
        <v>40</v>
      </c>
    </row>
    <row r="41" spans="1:24" ht="18" customHeight="1">
      <c r="A41" s="46" t="s">
        <v>482</v>
      </c>
    </row>
    <row r="42" spans="1:24" ht="18" customHeight="1">
      <c r="A42" s="46" t="s">
        <v>378</v>
      </c>
    </row>
  </sheetData>
  <mergeCells count="25">
    <mergeCell ref="J9:O9"/>
    <mergeCell ref="A1:O1"/>
    <mergeCell ref="L2:O2"/>
    <mergeCell ref="J4:O6"/>
    <mergeCell ref="J7:O7"/>
    <mergeCell ref="J8:O8"/>
    <mergeCell ref="B20:O20"/>
    <mergeCell ref="A12:O12"/>
    <mergeCell ref="A13:O13"/>
    <mergeCell ref="R13:T13"/>
    <mergeCell ref="U13:X13"/>
    <mergeCell ref="A15:D15"/>
    <mergeCell ref="J15:K15"/>
    <mergeCell ref="A16:O16"/>
    <mergeCell ref="P16:X16"/>
    <mergeCell ref="A17:O17"/>
    <mergeCell ref="A18:O18"/>
    <mergeCell ref="A19:O19"/>
    <mergeCell ref="B39:O39"/>
    <mergeCell ref="B23:E23"/>
    <mergeCell ref="B26:D26"/>
    <mergeCell ref="B30:E30"/>
    <mergeCell ref="B33:O33"/>
    <mergeCell ref="B36:D36"/>
    <mergeCell ref="A38:O38"/>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2483-21C7-4A84-A9D1-D18D5B71E18C}">
  <sheetPr>
    <pageSetUpPr fitToPage="1"/>
  </sheetPr>
  <dimension ref="A1:R41"/>
  <sheetViews>
    <sheetView showGridLines="0" view="pageBreakPreview" zoomScaleNormal="100" zoomScaleSheetLayoutView="100" workbookViewId="0"/>
  </sheetViews>
  <sheetFormatPr defaultColWidth="8.75" defaultRowHeight="13.5"/>
  <cols>
    <col min="1" max="4" width="5.25" style="67" customWidth="1"/>
    <col min="5" max="5" width="5.25" style="66" customWidth="1"/>
    <col min="6" max="15" width="5.25" style="67" customWidth="1"/>
    <col min="16" max="16" width="3.25" style="67" bestFit="1" customWidth="1"/>
    <col min="17" max="17" width="3.375" style="67" bestFit="1" customWidth="1"/>
    <col min="18" max="18" width="3.25" style="67" bestFit="1" customWidth="1"/>
    <col min="19" max="16384" width="8.75" style="67"/>
  </cols>
  <sheetData>
    <row r="1" spans="1:15" customFormat="1" ht="18" customHeight="1">
      <c r="A1" s="67" t="s">
        <v>536</v>
      </c>
    </row>
    <row r="2" spans="1:15" customFormat="1" ht="15" customHeight="1">
      <c r="A2" s="41"/>
      <c r="B2" s="67"/>
      <c r="C2" s="67"/>
      <c r="D2" s="67"/>
      <c r="E2" s="67"/>
      <c r="F2" s="67"/>
      <c r="G2" s="67"/>
      <c r="H2" s="67"/>
      <c r="I2" s="67"/>
      <c r="J2" s="67"/>
      <c r="K2" s="67"/>
      <c r="L2" s="320" t="s">
        <v>187</v>
      </c>
      <c r="M2" s="321"/>
      <c r="N2" s="321"/>
      <c r="O2" s="322"/>
    </row>
    <row r="3" spans="1:15" customFormat="1" ht="15" customHeight="1">
      <c r="A3" s="37"/>
      <c r="B3" s="67"/>
      <c r="C3" s="67"/>
      <c r="D3" s="67"/>
      <c r="E3" s="67"/>
      <c r="F3" s="67"/>
      <c r="G3" s="67"/>
      <c r="H3" s="67"/>
      <c r="I3" s="67"/>
      <c r="J3" s="67"/>
      <c r="K3" s="67"/>
      <c r="L3" s="67"/>
      <c r="M3" s="67"/>
      <c r="N3" s="67"/>
      <c r="O3" s="67"/>
    </row>
    <row r="4" spans="1:15" customFormat="1" ht="15" customHeight="1">
      <c r="A4" s="67"/>
      <c r="B4" s="67" t="s">
        <v>470</v>
      </c>
      <c r="C4" s="67"/>
      <c r="D4" s="67"/>
      <c r="E4" s="67"/>
      <c r="F4" s="67"/>
      <c r="G4" s="67"/>
      <c r="H4" s="67"/>
      <c r="I4" s="67"/>
      <c r="J4" s="359" t="str">
        <f>IF('交付申請書(様式)'!J4=0,"",'交付申請書(様式)'!J4)</f>
        <v/>
      </c>
      <c r="K4" s="360"/>
      <c r="L4" s="360"/>
      <c r="M4" s="360"/>
      <c r="N4" s="360"/>
      <c r="O4" s="361"/>
    </row>
    <row r="5" spans="1:15" customFormat="1" ht="15" customHeight="1">
      <c r="A5" s="67"/>
      <c r="B5" s="67"/>
      <c r="C5" s="67"/>
      <c r="D5" s="67"/>
      <c r="E5" s="67"/>
      <c r="F5" s="67"/>
      <c r="G5" s="67"/>
      <c r="H5" s="37" t="s">
        <v>111</v>
      </c>
      <c r="I5" s="67" t="s">
        <v>0</v>
      </c>
      <c r="J5" s="362"/>
      <c r="K5" s="363"/>
      <c r="L5" s="363"/>
      <c r="M5" s="363"/>
      <c r="N5" s="363"/>
      <c r="O5" s="364"/>
    </row>
    <row r="6" spans="1:15" customFormat="1" ht="15" customHeight="1">
      <c r="A6" s="67"/>
      <c r="B6" s="67"/>
      <c r="C6" s="67"/>
      <c r="D6" s="67"/>
      <c r="E6" s="67"/>
      <c r="F6" s="67"/>
      <c r="G6" s="67"/>
      <c r="H6" s="67"/>
      <c r="I6" s="67"/>
      <c r="J6" s="365"/>
      <c r="K6" s="366"/>
      <c r="L6" s="366"/>
      <c r="M6" s="366"/>
      <c r="N6" s="366"/>
      <c r="O6" s="367"/>
    </row>
    <row r="7" spans="1:15" customFormat="1" ht="15" customHeight="1">
      <c r="A7" s="67"/>
      <c r="B7" s="67"/>
      <c r="C7" s="67"/>
      <c r="D7" s="67"/>
      <c r="E7" s="67"/>
      <c r="F7" s="67"/>
      <c r="G7" s="67"/>
      <c r="H7" s="67"/>
      <c r="I7" s="67" t="s">
        <v>1</v>
      </c>
      <c r="J7" s="368" t="str">
        <f>IF('交付申請書(様式)'!J7=0,"",'交付申請書(様式)'!J7)</f>
        <v/>
      </c>
      <c r="K7" s="369"/>
      <c r="L7" s="369"/>
      <c r="M7" s="369"/>
      <c r="N7" s="369"/>
      <c r="O7" s="370"/>
    </row>
    <row r="8" spans="1:15" customFormat="1" ht="15" customHeight="1">
      <c r="A8" s="67"/>
      <c r="B8" s="67"/>
      <c r="C8" s="67"/>
      <c r="D8" s="67"/>
      <c r="E8" s="67"/>
      <c r="F8" s="67"/>
      <c r="G8" s="67"/>
      <c r="H8" s="67"/>
      <c r="I8" s="67"/>
      <c r="J8" s="371" t="str">
        <f>IF('交付申請書(様式)'!J8=0,"",'交付申請書(様式)'!J8)</f>
        <v/>
      </c>
      <c r="K8" s="372"/>
      <c r="L8" s="372"/>
      <c r="M8" s="372"/>
      <c r="N8" s="372"/>
      <c r="O8" s="373"/>
    </row>
    <row r="9" spans="1:15" customFormat="1" ht="15" customHeight="1">
      <c r="A9" s="67"/>
      <c r="B9" s="67"/>
      <c r="C9" s="67"/>
      <c r="D9" s="67"/>
      <c r="E9" s="67"/>
      <c r="F9" s="67"/>
      <c r="G9" s="67"/>
      <c r="H9" s="67"/>
      <c r="I9" s="67"/>
      <c r="J9" s="371" t="str">
        <f>IF('交付申請書(様式)'!J9=0,"",'交付申請書(様式)'!J9)</f>
        <v/>
      </c>
      <c r="K9" s="372"/>
      <c r="L9" s="372"/>
      <c r="M9" s="372"/>
      <c r="N9" s="372"/>
      <c r="O9" s="373"/>
    </row>
    <row r="10" spans="1:15" customFormat="1" ht="15" customHeight="1">
      <c r="A10" s="67"/>
      <c r="B10" s="67"/>
      <c r="C10" s="67"/>
      <c r="D10" s="67"/>
      <c r="E10" s="67"/>
      <c r="F10" s="67"/>
      <c r="G10" s="67"/>
      <c r="H10" s="67"/>
      <c r="I10" s="67"/>
      <c r="J10" s="67"/>
      <c r="K10" s="67"/>
      <c r="L10" s="67"/>
      <c r="M10" s="67"/>
      <c r="N10" s="67"/>
      <c r="O10" s="37" t="s">
        <v>2</v>
      </c>
    </row>
    <row r="11" spans="1:15" customFormat="1" ht="15" customHeight="1">
      <c r="A11" s="67"/>
      <c r="B11" s="67"/>
      <c r="C11" s="67"/>
      <c r="D11" s="67"/>
      <c r="E11" s="67"/>
      <c r="F11" s="67"/>
      <c r="G11" s="67"/>
      <c r="H11" s="67"/>
      <c r="I11" s="67"/>
      <c r="J11" s="67"/>
      <c r="K11" s="67"/>
      <c r="L11" s="67"/>
      <c r="M11" s="67"/>
      <c r="N11" s="67"/>
      <c r="O11" s="37"/>
    </row>
    <row r="12" spans="1:15" ht="15" customHeight="1">
      <c r="A12" s="427" t="s">
        <v>379</v>
      </c>
      <c r="B12" s="427"/>
      <c r="C12" s="427"/>
      <c r="D12" s="427"/>
      <c r="E12" s="427"/>
      <c r="F12" s="427"/>
      <c r="G12" s="427"/>
      <c r="H12" s="427"/>
      <c r="I12" s="427"/>
      <c r="J12" s="427"/>
      <c r="K12" s="427"/>
      <c r="L12" s="427"/>
      <c r="M12" s="427"/>
      <c r="N12" s="427"/>
      <c r="O12" s="427"/>
    </row>
    <row r="13" spans="1:15" customFormat="1" ht="18.75">
      <c r="A13" s="40"/>
    </row>
    <row r="14" spans="1:15" ht="15" customHeight="1">
      <c r="A14" s="320" t="s">
        <v>187</v>
      </c>
      <c r="B14" s="321"/>
      <c r="C14" s="321"/>
      <c r="D14" s="322"/>
      <c r="E14" s="67" t="s">
        <v>238</v>
      </c>
      <c r="J14" s="539" t="s">
        <v>239</v>
      </c>
      <c r="K14" s="540"/>
      <c r="L14" s="67" t="s">
        <v>380</v>
      </c>
    </row>
    <row r="15" spans="1:15" ht="15" customHeight="1">
      <c r="A15" s="67" t="s">
        <v>344</v>
      </c>
      <c r="B15" s="320" t="s">
        <v>187</v>
      </c>
      <c r="C15" s="321"/>
      <c r="D15" s="321"/>
      <c r="E15" s="322"/>
      <c r="F15" s="71" t="s">
        <v>249</v>
      </c>
      <c r="K15" s="539" t="s">
        <v>239</v>
      </c>
      <c r="L15" s="540"/>
      <c r="M15" s="72" t="s">
        <v>345</v>
      </c>
      <c r="O15" s="47"/>
    </row>
    <row r="16" spans="1:15" ht="15" customHeight="1">
      <c r="A16" s="542" t="s">
        <v>381</v>
      </c>
      <c r="B16" s="542"/>
      <c r="C16" s="542"/>
      <c r="D16" s="542"/>
      <c r="E16" s="542"/>
      <c r="F16" s="542"/>
      <c r="G16" s="542"/>
      <c r="H16" s="542"/>
      <c r="I16" s="542"/>
      <c r="J16" s="542"/>
      <c r="K16" s="542"/>
      <c r="L16" s="542"/>
      <c r="M16" s="542"/>
      <c r="N16" s="542"/>
      <c r="O16" s="542"/>
    </row>
    <row r="17" spans="1:18" customFormat="1" ht="18" customHeight="1">
      <c r="A17" s="559" t="s">
        <v>503</v>
      </c>
      <c r="B17" s="559"/>
      <c r="C17" s="559"/>
      <c r="D17" s="559"/>
      <c r="E17" s="559"/>
      <c r="F17" s="559"/>
      <c r="G17" s="559"/>
      <c r="H17" s="559"/>
      <c r="I17" s="559"/>
      <c r="J17" s="559"/>
      <c r="K17" s="559"/>
      <c r="L17" s="559"/>
      <c r="M17" s="559"/>
      <c r="N17" s="559"/>
      <c r="O17" s="559"/>
      <c r="P17" s="67"/>
      <c r="Q17" s="67"/>
      <c r="R17" s="67"/>
    </row>
    <row r="18" spans="1:18" customFormat="1" ht="18.75">
      <c r="A18" s="559" t="s">
        <v>382</v>
      </c>
      <c r="B18" s="559"/>
      <c r="C18" s="559"/>
      <c r="D18" s="559"/>
      <c r="E18" s="559"/>
      <c r="F18" s="559"/>
      <c r="G18" s="559"/>
      <c r="H18" s="559"/>
      <c r="I18" s="559"/>
      <c r="J18" s="559"/>
      <c r="K18" s="559"/>
      <c r="L18" s="559"/>
      <c r="M18" s="559"/>
      <c r="N18" s="559"/>
      <c r="O18" s="559"/>
      <c r="P18" s="67"/>
      <c r="Q18" s="67"/>
      <c r="R18" s="67"/>
    </row>
    <row r="19" spans="1:18" customFormat="1" ht="18" customHeight="1">
      <c r="A19" s="358" t="s">
        <v>3</v>
      </c>
      <c r="B19" s="358"/>
      <c r="C19" s="358"/>
      <c r="D19" s="358"/>
      <c r="E19" s="358"/>
      <c r="F19" s="358"/>
      <c r="G19" s="358"/>
      <c r="H19" s="358"/>
      <c r="I19" s="358"/>
      <c r="J19" s="358"/>
      <c r="K19" s="358"/>
      <c r="L19" s="358"/>
      <c r="M19" s="358"/>
      <c r="N19" s="358"/>
      <c r="O19" s="358"/>
      <c r="P19" s="67"/>
      <c r="Q19" s="67"/>
      <c r="R19" s="67"/>
    </row>
    <row r="20" spans="1:18" customFormat="1" ht="18" customHeight="1">
      <c r="A20" s="67" t="s">
        <v>383</v>
      </c>
    </row>
    <row r="21" spans="1:18" customFormat="1" ht="18" customHeight="1">
      <c r="A21" s="812" t="s">
        <v>384</v>
      </c>
      <c r="B21" s="812"/>
      <c r="C21" s="812"/>
      <c r="D21" s="812"/>
      <c r="E21" s="812"/>
      <c r="F21" s="820"/>
      <c r="G21" s="821"/>
      <c r="H21" s="821"/>
      <c r="I21" s="821"/>
      <c r="J21" s="821"/>
      <c r="K21" s="821"/>
      <c r="L21" s="821"/>
      <c r="M21" s="821"/>
      <c r="N21" s="821"/>
      <c r="O21" s="822"/>
    </row>
    <row r="22" spans="1:18" customFormat="1" ht="18" customHeight="1">
      <c r="A22" s="823" t="s">
        <v>17</v>
      </c>
      <c r="B22" s="823"/>
      <c r="C22" s="823"/>
      <c r="D22" s="823"/>
      <c r="E22" s="823"/>
      <c r="F22" s="580" t="s">
        <v>385</v>
      </c>
      <c r="G22" s="582"/>
      <c r="H22" s="824"/>
      <c r="I22" s="824"/>
      <c r="J22" s="824"/>
      <c r="K22" s="824"/>
      <c r="L22" s="824"/>
      <c r="M22" s="824"/>
      <c r="N22" s="824"/>
      <c r="O22" s="824"/>
    </row>
    <row r="23" spans="1:18" customFormat="1" ht="18" customHeight="1">
      <c r="A23" s="812" t="s">
        <v>386</v>
      </c>
      <c r="B23" s="812"/>
      <c r="C23" s="812"/>
      <c r="D23" s="812"/>
      <c r="E23" s="812"/>
      <c r="F23" s="820"/>
      <c r="G23" s="821"/>
      <c r="H23" s="821"/>
      <c r="I23" s="821"/>
      <c r="J23" s="821"/>
      <c r="K23" s="821"/>
      <c r="L23" s="821"/>
      <c r="M23" s="821"/>
      <c r="N23" s="821"/>
      <c r="O23" s="822"/>
    </row>
    <row r="24" spans="1:18" customFormat="1" ht="18" customHeight="1">
      <c r="A24" s="40"/>
    </row>
    <row r="25" spans="1:18" customFormat="1" ht="18" customHeight="1">
      <c r="A25" s="67" t="s">
        <v>387</v>
      </c>
    </row>
    <row r="26" spans="1:18" customFormat="1" ht="19.899999999999999" customHeight="1">
      <c r="A26" s="812" t="s">
        <v>388</v>
      </c>
      <c r="B26" s="812"/>
      <c r="C26" s="812"/>
      <c r="D26" s="812"/>
      <c r="E26" s="812"/>
      <c r="F26" s="812"/>
      <c r="G26" s="812"/>
      <c r="H26" s="94" t="s">
        <v>389</v>
      </c>
      <c r="I26" s="95"/>
      <c r="J26" s="814"/>
      <c r="K26" s="814"/>
      <c r="L26" s="814"/>
      <c r="M26" s="814"/>
      <c r="N26" s="95" t="s">
        <v>390</v>
      </c>
      <c r="O26" s="96"/>
    </row>
    <row r="27" spans="1:18" customFormat="1" ht="19.899999999999999" customHeight="1">
      <c r="A27" s="812" t="s">
        <v>391</v>
      </c>
      <c r="B27" s="812"/>
      <c r="C27" s="812"/>
      <c r="D27" s="812"/>
      <c r="E27" s="812"/>
      <c r="F27" s="812"/>
      <c r="G27" s="812"/>
      <c r="H27" s="94" t="s">
        <v>389</v>
      </c>
      <c r="I27" s="95"/>
      <c r="J27" s="814"/>
      <c r="K27" s="814"/>
      <c r="L27" s="814"/>
      <c r="M27" s="814"/>
      <c r="N27" s="95" t="s">
        <v>390</v>
      </c>
      <c r="O27" s="96"/>
    </row>
    <row r="28" spans="1:18" customFormat="1" ht="19.899999999999999" customHeight="1">
      <c r="A28" s="812" t="s">
        <v>392</v>
      </c>
      <c r="B28" s="812"/>
      <c r="C28" s="812"/>
      <c r="D28" s="812"/>
      <c r="E28" s="812"/>
      <c r="F28" s="812"/>
      <c r="G28" s="812"/>
      <c r="H28" s="94" t="s">
        <v>389</v>
      </c>
      <c r="I28" s="95"/>
      <c r="J28" s="817">
        <f>J26-J27</f>
        <v>0</v>
      </c>
      <c r="K28" s="817"/>
      <c r="L28" s="817"/>
      <c r="M28" s="817"/>
      <c r="N28" s="95" t="s">
        <v>390</v>
      </c>
      <c r="O28" s="96"/>
    </row>
    <row r="29" spans="1:18" customFormat="1" ht="19.899999999999999" customHeight="1">
      <c r="A29" s="812" t="s">
        <v>393</v>
      </c>
      <c r="B29" s="812"/>
      <c r="C29" s="812"/>
      <c r="D29" s="812"/>
      <c r="E29" s="812"/>
      <c r="F29" s="812"/>
      <c r="G29" s="812"/>
      <c r="H29" s="818" t="e">
        <f>J28/J26*100</f>
        <v>#DIV/0!</v>
      </c>
      <c r="I29" s="819"/>
      <c r="J29" s="819"/>
      <c r="K29" s="819"/>
      <c r="L29" s="819"/>
      <c r="M29" s="819"/>
      <c r="N29" s="95" t="s">
        <v>394</v>
      </c>
      <c r="O29" s="96"/>
    </row>
    <row r="30" spans="1:18" customFormat="1" ht="19.899999999999999" customHeight="1">
      <c r="A30" s="812" t="s">
        <v>395</v>
      </c>
      <c r="B30" s="812"/>
      <c r="C30" s="812"/>
      <c r="D30" s="812"/>
      <c r="E30" s="812"/>
      <c r="F30" s="812"/>
      <c r="G30" s="812"/>
      <c r="H30" s="813"/>
      <c r="I30" s="814"/>
      <c r="J30" s="814"/>
      <c r="K30" s="814"/>
      <c r="L30" s="814"/>
      <c r="M30" s="814"/>
      <c r="N30" s="95" t="s">
        <v>396</v>
      </c>
      <c r="O30" s="96"/>
    </row>
    <row r="31" spans="1:18" customFormat="1" ht="19.899999999999999" customHeight="1">
      <c r="A31" s="812" t="s">
        <v>397</v>
      </c>
      <c r="B31" s="812"/>
      <c r="C31" s="812"/>
      <c r="D31" s="812"/>
      <c r="E31" s="812"/>
      <c r="F31" s="812"/>
      <c r="G31" s="812"/>
      <c r="H31" s="813"/>
      <c r="I31" s="814"/>
      <c r="J31" s="814"/>
      <c r="K31" s="814"/>
      <c r="L31" s="814"/>
      <c r="M31" s="814"/>
      <c r="N31" s="95" t="s">
        <v>396</v>
      </c>
      <c r="O31" s="96"/>
    </row>
    <row r="32" spans="1:18" customFormat="1" ht="19.899999999999999" customHeight="1">
      <c r="A32" s="815" t="s">
        <v>398</v>
      </c>
      <c r="B32" s="815"/>
      <c r="C32" s="815"/>
      <c r="D32" s="815"/>
      <c r="E32" s="815"/>
      <c r="F32" s="815"/>
      <c r="G32" s="815"/>
      <c r="H32" s="816">
        <f>J26-J27</f>
        <v>0</v>
      </c>
      <c r="I32" s="817"/>
      <c r="J32" s="817"/>
      <c r="K32" s="817"/>
      <c r="L32" s="817"/>
      <c r="M32" s="817"/>
      <c r="N32" s="95" t="s">
        <v>396</v>
      </c>
      <c r="O32" s="96"/>
    </row>
    <row r="33" spans="1:18" customFormat="1" ht="19.899999999999999" customHeight="1">
      <c r="A33" s="815" t="s">
        <v>399</v>
      </c>
      <c r="B33" s="815"/>
      <c r="C33" s="815"/>
      <c r="D33" s="815"/>
      <c r="E33" s="815"/>
      <c r="F33" s="815"/>
      <c r="G33" s="815"/>
      <c r="H33" s="818" t="e">
        <f>J28/J26*100</f>
        <v>#DIV/0!</v>
      </c>
      <c r="I33" s="819"/>
      <c r="J33" s="819"/>
      <c r="K33" s="819"/>
      <c r="L33" s="819"/>
      <c r="M33" s="819"/>
      <c r="N33" s="95" t="s">
        <v>394</v>
      </c>
      <c r="O33" s="96"/>
    </row>
    <row r="34" spans="1:18" customFormat="1" ht="18" customHeight="1">
      <c r="A34" s="67" t="s">
        <v>400</v>
      </c>
    </row>
    <row r="35" spans="1:18" customFormat="1" ht="18" customHeight="1">
      <c r="A35" s="40"/>
    </row>
    <row r="36" spans="1:18" customFormat="1" ht="18" customHeight="1">
      <c r="A36" s="67" t="s">
        <v>401</v>
      </c>
    </row>
    <row r="37" spans="1:18" customFormat="1" ht="18" customHeight="1">
      <c r="A37" s="804"/>
      <c r="B37" s="805"/>
      <c r="C37" s="805"/>
      <c r="D37" s="805"/>
      <c r="E37" s="805"/>
      <c r="F37" s="805"/>
      <c r="G37" s="805"/>
      <c r="H37" s="805"/>
      <c r="I37" s="805"/>
      <c r="J37" s="805"/>
      <c r="K37" s="805"/>
      <c r="L37" s="805"/>
      <c r="M37" s="805"/>
      <c r="N37" s="805"/>
      <c r="O37" s="806"/>
    </row>
    <row r="38" spans="1:18" customFormat="1" ht="18" customHeight="1">
      <c r="A38" s="807"/>
      <c r="B38" s="534"/>
      <c r="C38" s="534"/>
      <c r="D38" s="534"/>
      <c r="E38" s="534"/>
      <c r="F38" s="534"/>
      <c r="G38" s="534"/>
      <c r="H38" s="534"/>
      <c r="I38" s="534"/>
      <c r="J38" s="534"/>
      <c r="K38" s="534"/>
      <c r="L38" s="534"/>
      <c r="M38" s="534"/>
      <c r="N38" s="534"/>
      <c r="O38" s="808"/>
    </row>
    <row r="39" spans="1:18" customFormat="1" ht="18" customHeight="1">
      <c r="A39" s="809"/>
      <c r="B39" s="810"/>
      <c r="C39" s="810"/>
      <c r="D39" s="810"/>
      <c r="E39" s="810"/>
      <c r="F39" s="810"/>
      <c r="G39" s="810"/>
      <c r="H39" s="810"/>
      <c r="I39" s="810"/>
      <c r="J39" s="810"/>
      <c r="K39" s="810"/>
      <c r="L39" s="810"/>
      <c r="M39" s="810"/>
      <c r="N39" s="810"/>
      <c r="O39" s="811"/>
    </row>
    <row r="40" spans="1:18" customFormat="1" ht="18.75">
      <c r="A40" s="46" t="s">
        <v>40</v>
      </c>
    </row>
    <row r="41" spans="1:18" ht="18.75">
      <c r="A41" s="46" t="s">
        <v>402</v>
      </c>
      <c r="B41"/>
      <c r="C41"/>
      <c r="D41"/>
      <c r="E41"/>
      <c r="F41"/>
      <c r="G41"/>
      <c r="H41"/>
      <c r="I41"/>
      <c r="J41"/>
      <c r="K41"/>
      <c r="L41"/>
      <c r="M41"/>
      <c r="N41"/>
      <c r="O41"/>
      <c r="P41"/>
      <c r="Q41"/>
      <c r="R41"/>
    </row>
  </sheetData>
  <mergeCells count="38">
    <mergeCell ref="A17:O17"/>
    <mergeCell ref="L2:O2"/>
    <mergeCell ref="J4:O6"/>
    <mergeCell ref="J7:O7"/>
    <mergeCell ref="J8:O8"/>
    <mergeCell ref="J9:O9"/>
    <mergeCell ref="A12:O12"/>
    <mergeCell ref="A14:D14"/>
    <mergeCell ref="J14:K14"/>
    <mergeCell ref="B15:E15"/>
    <mergeCell ref="K15:L15"/>
    <mergeCell ref="A16:O16"/>
    <mergeCell ref="A18:O18"/>
    <mergeCell ref="A19:O19"/>
    <mergeCell ref="A21:E21"/>
    <mergeCell ref="F21:O21"/>
    <mergeCell ref="A22:E22"/>
    <mergeCell ref="F22:G22"/>
    <mergeCell ref="H22:O22"/>
    <mergeCell ref="A23:E23"/>
    <mergeCell ref="F23:O23"/>
    <mergeCell ref="A26:G26"/>
    <mergeCell ref="J26:M26"/>
    <mergeCell ref="A27:G27"/>
    <mergeCell ref="J27:M27"/>
    <mergeCell ref="A28:G28"/>
    <mergeCell ref="J28:M28"/>
    <mergeCell ref="A29:G29"/>
    <mergeCell ref="H29:M29"/>
    <mergeCell ref="A30:G30"/>
    <mergeCell ref="H30:M30"/>
    <mergeCell ref="A37:O39"/>
    <mergeCell ref="A31:G31"/>
    <mergeCell ref="H31:M31"/>
    <mergeCell ref="A32:G32"/>
    <mergeCell ref="H32:M32"/>
    <mergeCell ref="A33:G33"/>
    <mergeCell ref="H33:M33"/>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991F-6656-4C5D-AF74-F579B2D8CB58}">
  <dimension ref="A1:Y53"/>
  <sheetViews>
    <sheetView zoomScaleNormal="100" workbookViewId="0"/>
  </sheetViews>
  <sheetFormatPr defaultRowHeight="18.75"/>
  <sheetData>
    <row r="1" spans="1:25">
      <c r="A1" t="s">
        <v>190</v>
      </c>
      <c r="D1" t="s">
        <v>193</v>
      </c>
      <c r="H1" t="s">
        <v>194</v>
      </c>
      <c r="J1" t="s">
        <v>197</v>
      </c>
      <c r="Q1" t="s">
        <v>130</v>
      </c>
      <c r="S1" t="s">
        <v>134</v>
      </c>
      <c r="Y1" t="s">
        <v>403</v>
      </c>
    </row>
    <row r="2" spans="1:25">
      <c r="A2" t="s">
        <v>191</v>
      </c>
      <c r="D2" t="s">
        <v>192</v>
      </c>
      <c r="H2" t="s">
        <v>195</v>
      </c>
      <c r="J2" t="s">
        <v>198</v>
      </c>
      <c r="Q2" t="s">
        <v>131</v>
      </c>
      <c r="S2" t="s">
        <v>135</v>
      </c>
      <c r="Y2" t="s">
        <v>110</v>
      </c>
    </row>
    <row r="3" spans="1:25">
      <c r="S3" t="s">
        <v>136</v>
      </c>
      <c r="Y3" t="s">
        <v>405</v>
      </c>
    </row>
    <row r="4" spans="1:25">
      <c r="S4" t="s">
        <v>137</v>
      </c>
      <c r="Y4" t="s">
        <v>404</v>
      </c>
    </row>
    <row r="5" spans="1:25">
      <c r="S5" t="s">
        <v>138</v>
      </c>
      <c r="Y5" t="s">
        <v>125</v>
      </c>
    </row>
    <row r="6" spans="1:25">
      <c r="S6" t="s">
        <v>139</v>
      </c>
      <c r="Y6" t="s">
        <v>117</v>
      </c>
    </row>
    <row r="7" spans="1:25">
      <c r="S7" t="s">
        <v>140</v>
      </c>
      <c r="Y7" t="s">
        <v>116</v>
      </c>
    </row>
    <row r="8" spans="1:25">
      <c r="S8" t="s">
        <v>141</v>
      </c>
    </row>
    <row r="9" spans="1:25">
      <c r="S9" t="s">
        <v>142</v>
      </c>
    </row>
    <row r="10" spans="1:25">
      <c r="S10" t="s">
        <v>143</v>
      </c>
    </row>
    <row r="11" spans="1:25">
      <c r="S11" t="s">
        <v>144</v>
      </c>
    </row>
    <row r="12" spans="1:25">
      <c r="S12" t="s">
        <v>145</v>
      </c>
    </row>
    <row r="13" spans="1:25">
      <c r="S13" t="s">
        <v>146</v>
      </c>
    </row>
    <row r="14" spans="1:25">
      <c r="S14" t="s">
        <v>147</v>
      </c>
    </row>
    <row r="15" spans="1:25">
      <c r="S15" t="s">
        <v>148</v>
      </c>
    </row>
    <row r="16" spans="1:25">
      <c r="S16" t="s">
        <v>149</v>
      </c>
    </row>
    <row r="17" spans="19:19">
      <c r="S17" t="s">
        <v>150</v>
      </c>
    </row>
    <row r="18" spans="19:19">
      <c r="S18" t="s">
        <v>151</v>
      </c>
    </row>
    <row r="19" spans="19:19">
      <c r="S19" t="s">
        <v>152</v>
      </c>
    </row>
    <row r="20" spans="19:19">
      <c r="S20" t="s">
        <v>153</v>
      </c>
    </row>
    <row r="21" spans="19:19">
      <c r="S21" t="s">
        <v>154</v>
      </c>
    </row>
    <row r="22" spans="19:19">
      <c r="S22" t="s">
        <v>155</v>
      </c>
    </row>
    <row r="23" spans="19:19">
      <c r="S23" t="s">
        <v>156</v>
      </c>
    </row>
    <row r="24" spans="19:19">
      <c r="S24" t="s">
        <v>157</v>
      </c>
    </row>
    <row r="25" spans="19:19">
      <c r="S25" t="s">
        <v>158</v>
      </c>
    </row>
    <row r="26" spans="19:19">
      <c r="S26" t="s">
        <v>159</v>
      </c>
    </row>
    <row r="27" spans="19:19">
      <c r="S27" t="s">
        <v>160</v>
      </c>
    </row>
    <row r="28" spans="19:19">
      <c r="S28" t="s">
        <v>161</v>
      </c>
    </row>
    <row r="29" spans="19:19">
      <c r="S29" t="s">
        <v>162</v>
      </c>
    </row>
    <row r="30" spans="19:19">
      <c r="S30" t="s">
        <v>163</v>
      </c>
    </row>
    <row r="31" spans="19:19">
      <c r="S31" t="s">
        <v>164</v>
      </c>
    </row>
    <row r="32" spans="19:19">
      <c r="S32" t="s">
        <v>165</v>
      </c>
    </row>
    <row r="33" spans="19:19">
      <c r="S33" t="s">
        <v>166</v>
      </c>
    </row>
    <row r="34" spans="19:19">
      <c r="S34" t="s">
        <v>167</v>
      </c>
    </row>
    <row r="35" spans="19:19">
      <c r="S35" t="s">
        <v>168</v>
      </c>
    </row>
    <row r="36" spans="19:19">
      <c r="S36" t="s">
        <v>169</v>
      </c>
    </row>
    <row r="37" spans="19:19">
      <c r="S37" t="s">
        <v>170</v>
      </c>
    </row>
    <row r="38" spans="19:19">
      <c r="S38" t="s">
        <v>171</v>
      </c>
    </row>
    <row r="39" spans="19:19">
      <c r="S39" t="s">
        <v>172</v>
      </c>
    </row>
    <row r="40" spans="19:19">
      <c r="S40" t="s">
        <v>173</v>
      </c>
    </row>
    <row r="41" spans="19:19">
      <c r="S41" t="s">
        <v>174</v>
      </c>
    </row>
    <row r="42" spans="19:19">
      <c r="S42" t="s">
        <v>175</v>
      </c>
    </row>
    <row r="43" spans="19:19">
      <c r="S43" t="s">
        <v>176</v>
      </c>
    </row>
    <row r="44" spans="19:19">
      <c r="S44" t="s">
        <v>185</v>
      </c>
    </row>
    <row r="45" spans="19:19">
      <c r="S45" t="s">
        <v>177</v>
      </c>
    </row>
    <row r="46" spans="19:19">
      <c r="S46" t="s">
        <v>178</v>
      </c>
    </row>
    <row r="47" spans="19:19">
      <c r="S47" t="s">
        <v>179</v>
      </c>
    </row>
    <row r="48" spans="19:19">
      <c r="S48" t="s">
        <v>180</v>
      </c>
    </row>
    <row r="49" spans="19:19">
      <c r="S49" t="s">
        <v>186</v>
      </c>
    </row>
    <row r="50" spans="19:19">
      <c r="S50" t="s">
        <v>181</v>
      </c>
    </row>
    <row r="51" spans="19:19">
      <c r="S51" t="s">
        <v>182</v>
      </c>
    </row>
    <row r="52" spans="19:19">
      <c r="S52" t="s">
        <v>183</v>
      </c>
    </row>
    <row r="53" spans="19:19">
      <c r="S53" t="s">
        <v>184</v>
      </c>
    </row>
  </sheetData>
  <phoneticPr fontId="2"/>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449E5-F836-4B05-AB22-9760D44177BF}">
  <sheetPr>
    <tabColor rgb="FFFFC000"/>
  </sheetPr>
  <dimension ref="A1:S226"/>
  <sheetViews>
    <sheetView showGridLines="0" view="pageBreakPreview" zoomScaleNormal="100" zoomScaleSheetLayoutView="100" workbookViewId="0">
      <selection activeCell="J82" sqref="J82"/>
    </sheetView>
  </sheetViews>
  <sheetFormatPr defaultColWidth="8.75" defaultRowHeight="18.75"/>
  <cols>
    <col min="1" max="15" width="5.25" style="35" customWidth="1"/>
    <col min="16" max="16" width="5.75" customWidth="1"/>
    <col min="17" max="17" width="5.75" style="38" customWidth="1"/>
    <col min="18" max="19" width="5.75" customWidth="1"/>
  </cols>
  <sheetData>
    <row r="1" spans="1:15" ht="15" customHeight="1">
      <c r="A1" s="35" t="s">
        <v>193</v>
      </c>
    </row>
    <row r="2" spans="1:15" ht="15" customHeight="1">
      <c r="J2" s="36"/>
      <c r="K2" s="36"/>
      <c r="L2" s="503">
        <v>46172</v>
      </c>
      <c r="M2" s="504"/>
      <c r="N2" s="504"/>
      <c r="O2" s="505"/>
    </row>
    <row r="3" spans="1:15" ht="15" customHeight="1">
      <c r="J3" s="36"/>
      <c r="K3" s="36"/>
      <c r="L3" s="36"/>
      <c r="M3" s="36"/>
      <c r="N3" s="36"/>
      <c r="O3" s="36"/>
    </row>
    <row r="4" spans="1:15" ht="15" customHeight="1">
      <c r="B4" s="35" t="s">
        <v>470</v>
      </c>
      <c r="J4" s="506" t="s">
        <v>202</v>
      </c>
      <c r="K4" s="507"/>
      <c r="L4" s="507"/>
      <c r="M4" s="507"/>
      <c r="N4" s="507"/>
      <c r="O4" s="508"/>
    </row>
    <row r="5" spans="1:15" ht="15" customHeight="1">
      <c r="H5" s="37" t="s">
        <v>111</v>
      </c>
      <c r="I5" s="35" t="s">
        <v>0</v>
      </c>
      <c r="J5" s="509"/>
      <c r="K5" s="447"/>
      <c r="L5" s="447"/>
      <c r="M5" s="447"/>
      <c r="N5" s="447"/>
      <c r="O5" s="510"/>
    </row>
    <row r="6" spans="1:15" ht="15" customHeight="1">
      <c r="J6" s="511"/>
      <c r="K6" s="512"/>
      <c r="L6" s="512"/>
      <c r="M6" s="512"/>
      <c r="N6" s="512"/>
      <c r="O6" s="513"/>
    </row>
    <row r="7" spans="1:15" ht="15" customHeight="1">
      <c r="I7" s="35" t="s">
        <v>1</v>
      </c>
      <c r="J7" s="500" t="s">
        <v>203</v>
      </c>
      <c r="K7" s="501"/>
      <c r="L7" s="501"/>
      <c r="M7" s="501"/>
      <c r="N7" s="501"/>
      <c r="O7" s="502"/>
    </row>
    <row r="8" spans="1:15" ht="15" customHeight="1">
      <c r="J8" s="514" t="s">
        <v>204</v>
      </c>
      <c r="K8" s="515"/>
      <c r="L8" s="515"/>
      <c r="M8" s="515"/>
      <c r="N8" s="515"/>
      <c r="O8" s="516"/>
    </row>
    <row r="9" spans="1:15" ht="15" customHeight="1">
      <c r="J9" s="514" t="s">
        <v>205</v>
      </c>
      <c r="K9" s="515"/>
      <c r="L9" s="515"/>
      <c r="M9" s="515"/>
      <c r="N9" s="515"/>
      <c r="O9" s="516"/>
    </row>
    <row r="10" spans="1:15" ht="15" customHeight="1">
      <c r="O10" s="37" t="s">
        <v>2</v>
      </c>
    </row>
    <row r="11" spans="1:15" ht="15" customHeight="1"/>
    <row r="12" spans="1:15" ht="15" customHeight="1">
      <c r="A12" s="427" t="s">
        <v>472</v>
      </c>
      <c r="B12" s="499"/>
      <c r="C12" s="499"/>
      <c r="D12" s="499"/>
      <c r="E12" s="499"/>
      <c r="F12" s="499"/>
      <c r="G12" s="499"/>
      <c r="H12" s="499"/>
      <c r="I12" s="499"/>
      <c r="J12" s="499"/>
      <c r="K12" s="499"/>
      <c r="L12" s="499"/>
      <c r="M12" s="499"/>
      <c r="N12" s="499"/>
      <c r="O12" s="499"/>
    </row>
    <row r="13" spans="1:15" ht="15" customHeight="1">
      <c r="A13" s="376" t="s">
        <v>475</v>
      </c>
      <c r="B13" s="376"/>
      <c r="C13" s="376"/>
      <c r="D13" s="376"/>
      <c r="E13" s="376"/>
      <c r="F13" s="376"/>
      <c r="G13" s="376"/>
      <c r="H13" s="376"/>
      <c r="I13" s="376"/>
      <c r="J13" s="376"/>
      <c r="K13" s="376"/>
      <c r="L13" s="376"/>
      <c r="M13" s="376"/>
      <c r="N13" s="376"/>
      <c r="O13" s="376"/>
    </row>
    <row r="14" spans="1:15" ht="15" customHeight="1">
      <c r="A14" s="376"/>
      <c r="B14" s="376"/>
      <c r="C14" s="376"/>
      <c r="D14" s="376"/>
      <c r="E14" s="376"/>
      <c r="F14" s="376"/>
      <c r="G14" s="376"/>
      <c r="H14" s="376"/>
      <c r="I14" s="376"/>
      <c r="J14" s="376"/>
      <c r="K14" s="376"/>
      <c r="L14" s="376"/>
      <c r="M14" s="376"/>
      <c r="N14" s="376"/>
      <c r="O14" s="376"/>
    </row>
    <row r="15" spans="1:15" ht="15" customHeight="1">
      <c r="A15" s="376"/>
      <c r="B15" s="376"/>
      <c r="C15" s="376"/>
      <c r="D15" s="376"/>
      <c r="E15" s="376"/>
      <c r="F15" s="376"/>
      <c r="G15" s="376"/>
      <c r="H15" s="376"/>
      <c r="I15" s="376"/>
      <c r="J15" s="376"/>
      <c r="K15" s="376"/>
      <c r="L15" s="376"/>
      <c r="M15" s="376"/>
      <c r="N15" s="376"/>
      <c r="O15" s="376"/>
    </row>
    <row r="16" spans="1:15" ht="15" customHeight="1">
      <c r="A16" s="427" t="s">
        <v>3</v>
      </c>
      <c r="B16" s="499"/>
      <c r="C16" s="499"/>
      <c r="D16" s="499"/>
      <c r="E16" s="499"/>
      <c r="F16" s="499"/>
      <c r="G16" s="499"/>
      <c r="H16" s="499"/>
      <c r="I16" s="499"/>
      <c r="J16" s="499"/>
      <c r="K16" s="499"/>
      <c r="L16" s="499"/>
      <c r="M16" s="499"/>
      <c r="N16" s="499"/>
      <c r="O16" s="499"/>
    </row>
    <row r="17" spans="1:17" ht="15" customHeight="1">
      <c r="A17" s="39"/>
    </row>
    <row r="18" spans="1:17" ht="15" customHeight="1">
      <c r="A18" s="498" t="s">
        <v>4</v>
      </c>
      <c r="B18" s="499"/>
      <c r="C18" s="499"/>
      <c r="D18" s="499"/>
      <c r="E18" s="499"/>
      <c r="F18" s="499"/>
      <c r="G18" s="499"/>
      <c r="H18" s="499"/>
      <c r="I18" s="499"/>
      <c r="J18" s="499"/>
      <c r="K18" s="499"/>
      <c r="L18" s="499"/>
      <c r="M18" s="499"/>
      <c r="N18" s="499"/>
      <c r="O18" s="499"/>
    </row>
    <row r="19" spans="1:17" ht="15" customHeight="1">
      <c r="A19" s="40"/>
      <c r="B19" s="500" t="s">
        <v>206</v>
      </c>
      <c r="C19" s="501"/>
      <c r="D19" s="501"/>
      <c r="E19" s="501"/>
      <c r="F19" s="501"/>
      <c r="G19" s="501"/>
      <c r="H19" s="501"/>
      <c r="I19" s="501"/>
      <c r="J19" s="501"/>
      <c r="K19" s="501"/>
      <c r="L19" s="501"/>
      <c r="M19" s="501"/>
      <c r="N19" s="502"/>
    </row>
    <row r="20" spans="1:17" ht="15" customHeight="1"/>
    <row r="21" spans="1:17" ht="15" customHeight="1">
      <c r="A21" s="498" t="s">
        <v>5</v>
      </c>
      <c r="B21" s="499"/>
      <c r="C21" s="499"/>
      <c r="D21" s="499"/>
      <c r="E21" s="499"/>
      <c r="F21" s="499"/>
      <c r="G21" s="499"/>
      <c r="H21" s="499"/>
      <c r="I21" s="499"/>
      <c r="J21" s="499"/>
      <c r="K21" s="499"/>
      <c r="L21" s="499"/>
      <c r="M21" s="499"/>
      <c r="N21" s="499"/>
      <c r="O21" s="499"/>
    </row>
    <row r="22" spans="1:17" ht="15" customHeight="1">
      <c r="A22" s="41"/>
      <c r="B22" s="35" t="s">
        <v>6</v>
      </c>
    </row>
    <row r="23" spans="1:17" ht="15" customHeight="1"/>
    <row r="24" spans="1:17" ht="15" customHeight="1">
      <c r="A24" s="498" t="s">
        <v>7</v>
      </c>
      <c r="B24" s="499"/>
      <c r="C24" s="499"/>
      <c r="D24" s="499"/>
      <c r="E24" s="499"/>
      <c r="F24" s="499"/>
      <c r="G24" s="499"/>
      <c r="H24" s="499"/>
      <c r="I24" s="499"/>
      <c r="J24" s="499"/>
      <c r="K24" s="499"/>
      <c r="L24" s="499"/>
      <c r="M24" s="499"/>
      <c r="N24" s="499"/>
      <c r="O24" s="499"/>
    </row>
    <row r="25" spans="1:17" ht="15" customHeight="1">
      <c r="A25" s="41"/>
      <c r="B25" s="35" t="s">
        <v>6</v>
      </c>
    </row>
    <row r="26" spans="1:17" ht="15" customHeight="1"/>
    <row r="27" spans="1:17" ht="15" customHeight="1">
      <c r="A27" s="498" t="s">
        <v>113</v>
      </c>
      <c r="B27" s="498"/>
      <c r="C27" s="498"/>
      <c r="D27" s="498"/>
      <c r="E27" s="498"/>
      <c r="F27" s="498"/>
      <c r="G27" s="498"/>
      <c r="H27" s="498"/>
      <c r="I27" s="498"/>
      <c r="J27" s="498"/>
      <c r="K27" s="498"/>
      <c r="L27" s="498"/>
      <c r="M27" s="498"/>
      <c r="N27" s="498"/>
      <c r="O27" s="498"/>
    </row>
    <row r="28" spans="1:17" ht="15" customHeight="1">
      <c r="B28" s="517">
        <f>N127</f>
        <v>1867000</v>
      </c>
      <c r="C28" s="518"/>
      <c r="D28" s="519"/>
      <c r="E28" s="41" t="s">
        <v>8</v>
      </c>
    </row>
    <row r="29" spans="1:17" ht="15" customHeight="1"/>
    <row r="30" spans="1:17" ht="15" customHeight="1">
      <c r="A30" s="498" t="s">
        <v>112</v>
      </c>
      <c r="B30" s="499"/>
      <c r="C30" s="499"/>
      <c r="D30" s="499"/>
      <c r="E30" s="499"/>
      <c r="F30" s="499"/>
      <c r="G30" s="499"/>
      <c r="H30" s="499"/>
      <c r="I30" s="499"/>
      <c r="J30" s="499"/>
      <c r="K30" s="499"/>
      <c r="L30" s="499"/>
      <c r="M30" s="499"/>
      <c r="N30" s="499"/>
      <c r="O30" s="499"/>
      <c r="Q30" s="42"/>
    </row>
    <row r="31" spans="1:17" ht="15" customHeight="1">
      <c r="A31" s="41"/>
      <c r="B31" s="35" t="s">
        <v>9</v>
      </c>
    </row>
    <row r="32" spans="1:17" ht="15" customHeight="1"/>
    <row r="33" spans="1:15" ht="15" customHeight="1">
      <c r="A33" s="498" t="s">
        <v>10</v>
      </c>
      <c r="B33" s="499"/>
      <c r="C33" s="499"/>
      <c r="D33" s="499"/>
      <c r="E33" s="499"/>
      <c r="F33" s="499"/>
      <c r="G33" s="499"/>
      <c r="H33" s="499"/>
      <c r="I33" s="499"/>
      <c r="J33" s="499"/>
      <c r="K33" s="499"/>
      <c r="L33" s="499"/>
      <c r="M33" s="499"/>
      <c r="N33" s="499"/>
      <c r="O33" s="499"/>
    </row>
    <row r="34" spans="1:15" ht="15" customHeight="1">
      <c r="A34" s="41"/>
      <c r="B34" s="35" t="s">
        <v>9</v>
      </c>
    </row>
    <row r="35" spans="1:15" ht="15" customHeight="1"/>
    <row r="36" spans="1:15" ht="15" customHeight="1">
      <c r="A36" s="498" t="s">
        <v>11</v>
      </c>
      <c r="B36" s="499"/>
      <c r="C36" s="499"/>
      <c r="D36" s="499"/>
      <c r="E36" s="499"/>
      <c r="F36" s="499"/>
      <c r="G36" s="499"/>
      <c r="H36" s="499"/>
      <c r="I36" s="499"/>
      <c r="J36" s="499"/>
      <c r="K36" s="499"/>
      <c r="L36" s="499"/>
      <c r="M36" s="499"/>
      <c r="N36" s="499"/>
      <c r="O36" s="499"/>
    </row>
    <row r="37" spans="1:15" ht="15" customHeight="1">
      <c r="A37" s="341" t="s">
        <v>406</v>
      </c>
      <c r="B37" s="341"/>
      <c r="C37" s="341"/>
      <c r="D37" s="341"/>
      <c r="E37" s="341"/>
      <c r="F37" s="341"/>
      <c r="G37" s="341"/>
      <c r="H37" s="341"/>
      <c r="I37" s="341"/>
      <c r="J37" s="341"/>
      <c r="K37" s="341"/>
      <c r="L37" s="341"/>
      <c r="M37" s="341"/>
      <c r="N37" s="341"/>
      <c r="O37" s="341"/>
    </row>
    <row r="38" spans="1:15" ht="15" customHeight="1">
      <c r="A38" s="341" t="s">
        <v>407</v>
      </c>
      <c r="B38" s="341"/>
      <c r="C38" s="341"/>
      <c r="D38" s="341"/>
      <c r="E38" s="341"/>
      <c r="F38" s="341"/>
      <c r="G38" s="341"/>
      <c r="H38" s="341"/>
      <c r="I38" s="341"/>
      <c r="J38" s="341"/>
      <c r="K38" s="341"/>
      <c r="L38" s="341"/>
      <c r="M38" s="341"/>
      <c r="N38" s="341"/>
      <c r="O38" s="341"/>
    </row>
    <row r="39" spans="1:15" ht="15" customHeight="1">
      <c r="A39" s="342" t="s">
        <v>109</v>
      </c>
      <c r="B39" s="342"/>
      <c r="C39" s="342"/>
      <c r="D39" s="342"/>
      <c r="E39" s="342"/>
      <c r="F39" s="342"/>
      <c r="G39" s="342"/>
      <c r="H39" s="342"/>
      <c r="I39" s="342"/>
      <c r="J39" s="342"/>
      <c r="K39" s="342"/>
      <c r="L39" s="342"/>
      <c r="M39" s="342"/>
      <c r="N39" s="342"/>
      <c r="O39" s="342"/>
    </row>
    <row r="40" spans="1:15" ht="15" customHeight="1">
      <c r="A40" s="164" t="s">
        <v>504</v>
      </c>
      <c r="B40" s="164"/>
      <c r="C40" s="164"/>
      <c r="D40" s="164"/>
      <c r="E40" s="164"/>
      <c r="F40" s="164"/>
      <c r="G40" s="164"/>
      <c r="H40" s="164"/>
      <c r="I40" s="164"/>
      <c r="J40" s="164"/>
      <c r="K40" s="164"/>
      <c r="L40" s="164"/>
      <c r="M40" s="164"/>
      <c r="N40" s="164"/>
      <c r="O40" s="164"/>
    </row>
    <row r="41" spans="1:15" ht="15" customHeight="1">
      <c r="A41" s="341" t="s">
        <v>505</v>
      </c>
      <c r="B41" s="341"/>
      <c r="C41" s="341"/>
      <c r="D41" s="341"/>
      <c r="E41" s="341"/>
      <c r="F41" s="341"/>
      <c r="G41" s="341"/>
      <c r="H41" s="341"/>
      <c r="I41" s="341"/>
      <c r="J41" s="341"/>
      <c r="K41" s="341"/>
      <c r="L41" s="341"/>
      <c r="M41" s="341"/>
      <c r="N41" s="341"/>
      <c r="O41" s="341"/>
    </row>
    <row r="42" spans="1:15" ht="15" customHeight="1">
      <c r="A42" s="309" t="s">
        <v>506</v>
      </c>
      <c r="B42" s="309"/>
      <c r="C42" s="309"/>
      <c r="D42" s="309"/>
      <c r="E42" s="309"/>
      <c r="F42" s="309"/>
      <c r="G42" s="309"/>
      <c r="H42" s="309"/>
      <c r="I42" s="309"/>
      <c r="J42" s="309"/>
      <c r="K42" s="309"/>
      <c r="L42" s="309"/>
      <c r="M42" s="309"/>
      <c r="N42" s="309"/>
      <c r="O42" s="309"/>
    </row>
    <row r="43" spans="1:15" ht="15" customHeight="1">
      <c r="A43" s="309" t="s">
        <v>507</v>
      </c>
      <c r="B43" s="309"/>
      <c r="C43" s="309"/>
      <c r="D43" s="309"/>
      <c r="E43" s="309"/>
      <c r="F43" s="309"/>
      <c r="G43" s="309"/>
      <c r="H43" s="309"/>
      <c r="I43" s="309"/>
      <c r="J43" s="309"/>
      <c r="K43" s="309"/>
      <c r="L43" s="309"/>
      <c r="M43" s="309"/>
      <c r="N43" s="309"/>
      <c r="O43" s="309"/>
    </row>
    <row r="44" spans="1:15" ht="15" customHeight="1">
      <c r="A44" s="163" t="s">
        <v>127</v>
      </c>
      <c r="B44" s="163"/>
      <c r="C44" s="163"/>
      <c r="D44" s="163"/>
      <c r="E44" s="163"/>
      <c r="F44" s="163"/>
      <c r="G44" s="163"/>
      <c r="H44" s="163"/>
      <c r="I44" s="163"/>
      <c r="J44" s="163"/>
      <c r="K44" s="163"/>
      <c r="L44" s="163"/>
      <c r="M44" s="163"/>
      <c r="N44" s="163"/>
      <c r="O44" s="163"/>
    </row>
    <row r="45" spans="1:15" ht="15" customHeight="1">
      <c r="A45" s="309" t="s">
        <v>508</v>
      </c>
      <c r="B45" s="309"/>
      <c r="C45" s="309"/>
      <c r="D45" s="309"/>
      <c r="E45" s="309"/>
      <c r="F45" s="309"/>
      <c r="G45" s="309"/>
      <c r="H45" s="309"/>
      <c r="I45" s="309"/>
      <c r="J45" s="309"/>
      <c r="K45" s="309"/>
      <c r="L45" s="309"/>
      <c r="M45" s="309"/>
      <c r="N45" s="309"/>
      <c r="O45" s="309"/>
    </row>
    <row r="46" spans="1:15" ht="15" customHeight="1">
      <c r="A46" s="309" t="s">
        <v>509</v>
      </c>
      <c r="B46" s="309"/>
      <c r="C46" s="309"/>
      <c r="D46" s="309"/>
      <c r="E46" s="309"/>
      <c r="F46" s="309"/>
      <c r="G46" s="309"/>
      <c r="H46" s="309"/>
      <c r="I46" s="309"/>
      <c r="J46" s="309"/>
      <c r="K46" s="309"/>
      <c r="L46" s="309"/>
      <c r="M46" s="309"/>
      <c r="N46" s="309"/>
      <c r="O46" s="309"/>
    </row>
    <row r="47" spans="1:15" ht="15" customHeight="1">
      <c r="A47" s="309" t="s">
        <v>510</v>
      </c>
      <c r="B47" s="309"/>
      <c r="C47" s="309"/>
      <c r="D47" s="309"/>
      <c r="E47" s="309"/>
      <c r="F47" s="309"/>
      <c r="G47" s="309"/>
      <c r="H47" s="309"/>
      <c r="I47" s="309"/>
      <c r="J47" s="309"/>
      <c r="K47" s="309"/>
      <c r="L47" s="309"/>
      <c r="M47" s="309"/>
      <c r="N47" s="309"/>
      <c r="O47" s="309"/>
    </row>
    <row r="48" spans="1:15" ht="15" customHeight="1">
      <c r="A48" s="309" t="s">
        <v>511</v>
      </c>
      <c r="B48" s="309"/>
      <c r="C48" s="309"/>
      <c r="D48" s="309"/>
      <c r="E48" s="309"/>
      <c r="F48" s="309"/>
      <c r="G48" s="309"/>
      <c r="H48" s="309"/>
      <c r="I48" s="309"/>
      <c r="J48" s="309"/>
      <c r="K48" s="309"/>
      <c r="L48" s="309"/>
      <c r="M48" s="309"/>
      <c r="N48" s="309"/>
      <c r="O48" s="309"/>
    </row>
    <row r="49" spans="1:17" s="3" customFormat="1" ht="15" customHeight="1">
      <c r="A49" s="176" t="s">
        <v>526</v>
      </c>
      <c r="B49" s="176"/>
      <c r="C49" s="176"/>
      <c r="D49" s="176"/>
      <c r="E49" s="176"/>
      <c r="F49" s="176"/>
      <c r="G49" s="176"/>
      <c r="H49" s="176"/>
      <c r="I49" s="176"/>
      <c r="J49" s="176"/>
      <c r="K49" s="176"/>
      <c r="L49" s="176"/>
      <c r="M49" s="176"/>
      <c r="N49" s="176"/>
      <c r="O49" s="176"/>
      <c r="Q49" s="4"/>
    </row>
    <row r="50" spans="1:17" ht="15" customHeight="1">
      <c r="A50" s="35" t="s">
        <v>12</v>
      </c>
    </row>
    <row r="51" spans="1:17" ht="15" customHeight="1"/>
    <row r="52" spans="1:17" ht="15" customHeight="1">
      <c r="A52" s="358" t="s">
        <v>13</v>
      </c>
      <c r="B52" s="358"/>
      <c r="C52" s="358"/>
      <c r="D52" s="358"/>
      <c r="E52" s="358"/>
      <c r="F52" s="358"/>
      <c r="G52" s="358"/>
      <c r="H52" s="358"/>
      <c r="I52" s="358"/>
      <c r="J52" s="358"/>
      <c r="K52" s="358"/>
      <c r="L52" s="358"/>
      <c r="M52" s="358"/>
      <c r="N52" s="358"/>
      <c r="O52" s="358"/>
    </row>
    <row r="53" spans="1:17" ht="15" customHeight="1">
      <c r="A53" s="43"/>
      <c r="B53" s="43"/>
      <c r="C53" s="43"/>
      <c r="D53" s="43"/>
      <c r="E53" s="43"/>
      <c r="F53" s="43"/>
      <c r="G53" s="43"/>
      <c r="H53" s="43"/>
      <c r="I53" s="43"/>
      <c r="J53" s="43"/>
      <c r="K53" s="43"/>
      <c r="L53" s="43"/>
      <c r="M53" s="43"/>
      <c r="N53" s="43"/>
      <c r="O53" s="43"/>
    </row>
    <row r="54" spans="1:17" ht="15" customHeight="1">
      <c r="A54" s="35" t="s">
        <v>14</v>
      </c>
    </row>
    <row r="55" spans="1:17" ht="30" customHeight="1">
      <c r="B55" s="459" t="s">
        <v>15</v>
      </c>
      <c r="C55" s="459"/>
      <c r="D55" s="459"/>
      <c r="E55" s="471" t="s">
        <v>207</v>
      </c>
      <c r="F55" s="471"/>
      <c r="G55" s="471"/>
      <c r="H55" s="471"/>
      <c r="I55" s="471"/>
      <c r="J55" s="471"/>
      <c r="K55" s="471"/>
      <c r="L55" s="471"/>
      <c r="M55" s="471"/>
      <c r="N55" s="471"/>
      <c r="O55" s="471"/>
    </row>
    <row r="56" spans="1:17" ht="30" customHeight="1">
      <c r="B56" s="459" t="s">
        <v>16</v>
      </c>
      <c r="C56" s="459"/>
      <c r="D56" s="459"/>
      <c r="E56" s="471" t="s">
        <v>208</v>
      </c>
      <c r="F56" s="471"/>
      <c r="G56" s="471"/>
      <c r="H56" s="487"/>
      <c r="I56" s="488" t="s">
        <v>209</v>
      </c>
      <c r="J56" s="471"/>
      <c r="K56" s="471"/>
      <c r="L56" s="471"/>
      <c r="M56" s="471"/>
      <c r="N56" s="471"/>
      <c r="O56" s="471"/>
    </row>
    <row r="57" spans="1:17" ht="30" customHeight="1">
      <c r="B57" s="459" t="s">
        <v>17</v>
      </c>
      <c r="C57" s="459"/>
      <c r="D57" s="459"/>
      <c r="E57" s="471" t="s">
        <v>210</v>
      </c>
      <c r="F57" s="471"/>
      <c r="G57" s="471"/>
      <c r="H57" s="471"/>
      <c r="I57" s="471"/>
      <c r="J57" s="471"/>
      <c r="K57" s="471"/>
      <c r="L57" s="471"/>
      <c r="M57" s="471"/>
      <c r="N57" s="471"/>
      <c r="O57" s="471"/>
    </row>
    <row r="58" spans="1:17" ht="30" customHeight="1">
      <c r="B58" s="459" t="s">
        <v>18</v>
      </c>
      <c r="C58" s="459"/>
      <c r="D58" s="459"/>
      <c r="E58" s="489" t="s">
        <v>19</v>
      </c>
      <c r="F58" s="490"/>
      <c r="G58" s="490"/>
      <c r="H58" s="490"/>
      <c r="I58" s="490"/>
      <c r="J58" s="490"/>
      <c r="K58" s="490"/>
      <c r="L58" s="490"/>
      <c r="M58" s="490"/>
      <c r="N58" s="490"/>
      <c r="O58" s="491"/>
    </row>
    <row r="59" spans="1:17" ht="30" customHeight="1">
      <c r="B59" s="459"/>
      <c r="C59" s="459"/>
      <c r="D59" s="459"/>
      <c r="E59" s="492" t="s">
        <v>20</v>
      </c>
      <c r="F59" s="493"/>
      <c r="G59" s="493"/>
      <c r="H59" s="493"/>
      <c r="I59" s="493"/>
      <c r="J59" s="493"/>
      <c r="K59" s="493"/>
      <c r="L59" s="493"/>
      <c r="M59" s="493"/>
      <c r="N59" s="493"/>
      <c r="O59" s="494"/>
    </row>
    <row r="60" spans="1:17" ht="30" customHeight="1">
      <c r="B60" s="459"/>
      <c r="C60" s="459"/>
      <c r="D60" s="459"/>
      <c r="E60" s="495" t="s">
        <v>211</v>
      </c>
      <c r="F60" s="496"/>
      <c r="G60" s="496"/>
      <c r="H60" s="496"/>
      <c r="I60" s="496"/>
      <c r="J60" s="496"/>
      <c r="K60" s="496"/>
      <c r="L60" s="496"/>
      <c r="M60" s="496"/>
      <c r="N60" s="496"/>
      <c r="O60" s="497"/>
    </row>
    <row r="61" spans="1:17" ht="30" customHeight="1">
      <c r="B61" s="459" t="s">
        <v>21</v>
      </c>
      <c r="C61" s="459"/>
      <c r="D61" s="459"/>
      <c r="E61" s="471" t="s">
        <v>212</v>
      </c>
      <c r="F61" s="471"/>
      <c r="G61" s="471"/>
      <c r="H61" s="471"/>
      <c r="I61" s="471"/>
      <c r="J61" s="471"/>
      <c r="K61" s="471"/>
      <c r="L61" s="471"/>
      <c r="M61" s="471"/>
      <c r="N61" s="471"/>
      <c r="O61" s="471"/>
    </row>
    <row r="62" spans="1:17" ht="30" customHeight="1">
      <c r="B62" s="459" t="s">
        <v>22</v>
      </c>
      <c r="C62" s="459"/>
      <c r="D62" s="459"/>
      <c r="E62" s="483">
        <v>30000</v>
      </c>
      <c r="F62" s="483"/>
      <c r="G62" s="484"/>
      <c r="H62" s="44" t="s">
        <v>106</v>
      </c>
      <c r="I62" s="459" t="s">
        <v>23</v>
      </c>
      <c r="J62" s="459"/>
      <c r="K62" s="485">
        <v>20</v>
      </c>
      <c r="L62" s="485"/>
      <c r="M62" s="485"/>
      <c r="N62" s="486"/>
      <c r="O62" s="44" t="s">
        <v>24</v>
      </c>
    </row>
    <row r="63" spans="1:17" ht="30" customHeight="1">
      <c r="B63" s="459" t="s">
        <v>25</v>
      </c>
      <c r="C63" s="459"/>
      <c r="D63" s="459"/>
      <c r="E63" s="471" t="s">
        <v>213</v>
      </c>
      <c r="F63" s="471"/>
      <c r="G63" s="471"/>
      <c r="H63" s="471"/>
      <c r="I63" s="471"/>
      <c r="J63" s="471"/>
      <c r="K63" s="471"/>
      <c r="L63" s="471"/>
      <c r="M63" s="471"/>
      <c r="N63" s="471"/>
      <c r="O63" s="471"/>
    </row>
    <row r="64" spans="1:17" ht="30" customHeight="1">
      <c r="B64" s="459" t="s">
        <v>26</v>
      </c>
      <c r="C64" s="459"/>
      <c r="D64" s="459"/>
      <c r="E64" s="471" t="s">
        <v>214</v>
      </c>
      <c r="F64" s="471"/>
      <c r="G64" s="471"/>
      <c r="H64" s="471"/>
      <c r="I64" s="459" t="s">
        <v>27</v>
      </c>
      <c r="J64" s="459"/>
      <c r="K64" s="471" t="s">
        <v>214</v>
      </c>
      <c r="L64" s="471"/>
      <c r="M64" s="471"/>
      <c r="N64" s="471"/>
      <c r="O64" s="471"/>
    </row>
    <row r="65" spans="1:15" ht="30" customHeight="1">
      <c r="B65" s="459" t="s">
        <v>28</v>
      </c>
      <c r="C65" s="459"/>
      <c r="D65" s="459"/>
      <c r="E65" s="529" t="s">
        <v>215</v>
      </c>
      <c r="F65" s="471"/>
      <c r="G65" s="471"/>
      <c r="H65" s="471"/>
      <c r="I65" s="471"/>
      <c r="J65" s="471"/>
      <c r="K65" s="471"/>
      <c r="L65" s="471"/>
      <c r="M65" s="471"/>
      <c r="N65" s="471"/>
      <c r="O65" s="471"/>
    </row>
    <row r="66" spans="1:15" ht="15" customHeight="1"/>
    <row r="67" spans="1:15" ht="15" customHeight="1">
      <c r="A67" s="35" t="s">
        <v>216</v>
      </c>
    </row>
    <row r="68" spans="1:15" ht="30" customHeight="1">
      <c r="B68" s="459" t="s">
        <v>29</v>
      </c>
      <c r="C68" s="459"/>
      <c r="D68" s="459"/>
      <c r="E68" s="459"/>
      <c r="F68" s="459"/>
      <c r="G68" s="471" t="s">
        <v>495</v>
      </c>
      <c r="H68" s="471"/>
      <c r="I68" s="471"/>
      <c r="J68" s="471"/>
      <c r="K68" s="471"/>
      <c r="L68" s="471"/>
      <c r="M68" s="471"/>
      <c r="N68" s="471"/>
      <c r="O68" s="471"/>
    </row>
    <row r="69" spans="1:15" ht="30" customHeight="1">
      <c r="B69" s="459" t="s">
        <v>17</v>
      </c>
      <c r="C69" s="459"/>
      <c r="D69" s="459"/>
      <c r="E69" s="459"/>
      <c r="F69" s="459"/>
      <c r="G69" s="471" t="s">
        <v>218</v>
      </c>
      <c r="H69" s="471"/>
      <c r="I69" s="471"/>
      <c r="J69" s="471"/>
      <c r="K69" s="471"/>
      <c r="L69" s="471"/>
      <c r="M69" s="471"/>
      <c r="N69" s="471"/>
      <c r="O69" s="471"/>
    </row>
    <row r="70" spans="1:15" ht="30" customHeight="1">
      <c r="B70" s="459" t="s">
        <v>114</v>
      </c>
      <c r="C70" s="459"/>
      <c r="D70" s="459"/>
      <c r="E70" s="459"/>
      <c r="F70" s="459"/>
      <c r="G70" s="471" t="s">
        <v>219</v>
      </c>
      <c r="H70" s="471"/>
      <c r="I70" s="471"/>
      <c r="J70" s="471"/>
      <c r="K70" s="471"/>
      <c r="L70" s="471"/>
      <c r="M70" s="471"/>
      <c r="N70" s="471"/>
      <c r="O70" s="471"/>
    </row>
    <row r="71" spans="1:15" ht="30" customHeight="1">
      <c r="B71" s="459" t="s">
        <v>30</v>
      </c>
      <c r="C71" s="459"/>
      <c r="D71" s="459"/>
      <c r="E71" s="459"/>
      <c r="F71" s="459"/>
      <c r="G71" s="423">
        <f>F127</f>
        <v>4108016</v>
      </c>
      <c r="H71" s="423"/>
      <c r="I71" s="423"/>
      <c r="J71" s="423"/>
      <c r="K71" s="423"/>
      <c r="L71" s="423"/>
      <c r="M71" s="480"/>
      <c r="N71" s="481" t="s">
        <v>31</v>
      </c>
      <c r="O71" s="482"/>
    </row>
    <row r="72" spans="1:15" ht="30" customHeight="1">
      <c r="B72" s="459" t="s">
        <v>32</v>
      </c>
      <c r="C72" s="459"/>
      <c r="D72" s="459"/>
      <c r="E72" s="459"/>
      <c r="F72" s="459"/>
      <c r="G72" s="423">
        <f>H127</f>
        <v>3734560</v>
      </c>
      <c r="H72" s="423"/>
      <c r="I72" s="423"/>
      <c r="J72" s="423"/>
      <c r="K72" s="423"/>
      <c r="L72" s="423"/>
      <c r="M72" s="480"/>
      <c r="N72" s="481" t="s">
        <v>33</v>
      </c>
      <c r="O72" s="482"/>
    </row>
    <row r="73" spans="1:15" ht="30" customHeight="1">
      <c r="B73" s="459" t="s">
        <v>115</v>
      </c>
      <c r="C73" s="459"/>
      <c r="D73" s="459"/>
      <c r="E73" s="459"/>
      <c r="F73" s="459"/>
      <c r="G73" s="423">
        <f>N127</f>
        <v>1867000</v>
      </c>
      <c r="H73" s="423"/>
      <c r="I73" s="423"/>
      <c r="J73" s="423"/>
      <c r="K73" s="423"/>
      <c r="L73" s="423"/>
      <c r="M73" s="480"/>
      <c r="N73" s="481" t="s">
        <v>33</v>
      </c>
      <c r="O73" s="482"/>
    </row>
    <row r="74" spans="1:15" ht="30" customHeight="1">
      <c r="B74" s="459" t="s">
        <v>34</v>
      </c>
      <c r="C74" s="459"/>
      <c r="D74" s="459"/>
      <c r="E74" s="459"/>
      <c r="F74" s="459"/>
      <c r="G74" s="477">
        <v>45839</v>
      </c>
      <c r="H74" s="478"/>
      <c r="I74" s="478"/>
      <c r="J74" s="478"/>
      <c r="K74" s="478"/>
      <c r="L74" s="478"/>
      <c r="M74" s="478"/>
      <c r="N74" s="478"/>
      <c r="O74" s="478"/>
    </row>
    <row r="75" spans="1:15" ht="30" customHeight="1">
      <c r="B75" s="459" t="s">
        <v>35</v>
      </c>
      <c r="C75" s="459"/>
      <c r="D75" s="459"/>
      <c r="E75" s="459"/>
      <c r="F75" s="459"/>
      <c r="G75" s="477">
        <v>45901</v>
      </c>
      <c r="H75" s="478"/>
      <c r="I75" s="478"/>
      <c r="J75" s="478"/>
      <c r="K75" s="478"/>
      <c r="L75" s="478"/>
      <c r="M75" s="478"/>
      <c r="N75" s="478"/>
      <c r="O75" s="478"/>
    </row>
    <row r="76" spans="1:15" ht="15" customHeight="1">
      <c r="A76" s="35" t="s">
        <v>220</v>
      </c>
    </row>
    <row r="77" spans="1:15" ht="17.45" customHeight="1">
      <c r="B77" s="459" t="s">
        <v>36</v>
      </c>
      <c r="C77" s="459" t="s">
        <v>37</v>
      </c>
      <c r="D77" s="459"/>
      <c r="E77" s="479" t="s">
        <v>38</v>
      </c>
      <c r="F77" s="479"/>
      <c r="G77" s="479"/>
      <c r="H77" s="479"/>
      <c r="I77" s="479"/>
      <c r="J77" s="479" t="s">
        <v>39</v>
      </c>
      <c r="K77" s="479"/>
      <c r="L77" s="479"/>
      <c r="M77" s="479"/>
      <c r="N77" s="479"/>
      <c r="O77" s="479"/>
    </row>
    <row r="78" spans="1:15" ht="18" customHeight="1">
      <c r="B78" s="459"/>
      <c r="C78" s="459"/>
      <c r="D78" s="459"/>
      <c r="E78" s="422" t="s">
        <v>128</v>
      </c>
      <c r="F78" s="422"/>
      <c r="G78" s="422"/>
      <c r="H78" s="422"/>
      <c r="I78" s="422"/>
      <c r="J78" s="422" t="s">
        <v>221</v>
      </c>
      <c r="K78" s="422"/>
      <c r="L78" s="422"/>
      <c r="M78" s="422"/>
      <c r="N78" s="422"/>
      <c r="O78" s="422"/>
    </row>
    <row r="79" spans="1:15" ht="140.44999999999999" customHeight="1">
      <c r="B79" s="45">
        <v>1</v>
      </c>
      <c r="C79" s="476" t="s">
        <v>222</v>
      </c>
      <c r="D79" s="476"/>
      <c r="E79" s="476" t="s">
        <v>223</v>
      </c>
      <c r="F79" s="476"/>
      <c r="G79" s="476"/>
      <c r="H79" s="476"/>
      <c r="I79" s="476"/>
      <c r="J79" s="476" t="s">
        <v>224</v>
      </c>
      <c r="K79" s="476"/>
      <c r="L79" s="476"/>
      <c r="M79" s="476"/>
      <c r="N79" s="476"/>
      <c r="O79" s="476"/>
    </row>
    <row r="80" spans="1:15" ht="140.44999999999999" customHeight="1">
      <c r="B80" s="45">
        <v>2</v>
      </c>
      <c r="C80" s="476" t="s">
        <v>225</v>
      </c>
      <c r="D80" s="476"/>
      <c r="E80" s="476" t="s">
        <v>226</v>
      </c>
      <c r="F80" s="476"/>
      <c r="G80" s="476"/>
      <c r="H80" s="476"/>
      <c r="I80" s="476"/>
      <c r="J80" s="476" t="s">
        <v>227</v>
      </c>
      <c r="K80" s="476"/>
      <c r="L80" s="476"/>
      <c r="M80" s="476"/>
      <c r="N80" s="476"/>
      <c r="O80" s="476"/>
    </row>
    <row r="81" spans="1:15" ht="132" customHeight="1">
      <c r="B81" s="45">
        <v>3</v>
      </c>
      <c r="C81" s="476" t="s">
        <v>228</v>
      </c>
      <c r="D81" s="476"/>
      <c r="E81" s="476" t="s">
        <v>527</v>
      </c>
      <c r="F81" s="476"/>
      <c r="G81" s="476"/>
      <c r="H81" s="476"/>
      <c r="I81" s="476"/>
      <c r="J81" s="476" t="s">
        <v>528</v>
      </c>
      <c r="K81" s="476"/>
      <c r="L81" s="476"/>
      <c r="M81" s="476"/>
      <c r="N81" s="476"/>
      <c r="O81" s="476"/>
    </row>
    <row r="82" spans="1:15" ht="12" customHeight="1">
      <c r="A82" s="35" t="s">
        <v>40</v>
      </c>
      <c r="B82" s="35" t="s">
        <v>201</v>
      </c>
    </row>
    <row r="83" spans="1:15" ht="12" customHeight="1">
      <c r="B83" s="35" t="s">
        <v>524</v>
      </c>
    </row>
    <row r="84" spans="1:15" ht="12" customHeight="1">
      <c r="A84" s="174"/>
      <c r="B84" s="174" t="s">
        <v>520</v>
      </c>
      <c r="C84" s="174"/>
      <c r="D84" s="174"/>
      <c r="E84" s="174"/>
      <c r="F84" s="174"/>
      <c r="G84" s="174"/>
      <c r="H84" s="174"/>
      <c r="I84" s="174"/>
      <c r="J84" s="174"/>
      <c r="K84" s="174"/>
      <c r="L84" s="174"/>
      <c r="M84" s="174"/>
      <c r="N84" s="174"/>
      <c r="O84" s="174"/>
    </row>
    <row r="85" spans="1:15" ht="12" customHeight="1">
      <c r="B85" s="35" t="s">
        <v>41</v>
      </c>
    </row>
    <row r="86" spans="1:15" ht="15" customHeight="1">
      <c r="A86" s="40"/>
    </row>
    <row r="87" spans="1:15" ht="15" customHeight="1">
      <c r="A87" s="35" t="s">
        <v>465</v>
      </c>
    </row>
    <row r="88" spans="1:15" ht="15" customHeight="1">
      <c r="B88" s="459" t="s">
        <v>36</v>
      </c>
      <c r="C88" s="178" t="s">
        <v>43</v>
      </c>
      <c r="D88" s="178"/>
      <c r="E88" s="178"/>
      <c r="F88" s="178"/>
      <c r="G88" s="178" t="s">
        <v>464</v>
      </c>
      <c r="H88" s="178"/>
      <c r="I88" s="178"/>
      <c r="J88" s="178"/>
      <c r="K88" s="178"/>
      <c r="L88" s="137"/>
      <c r="M88" s="138"/>
      <c r="N88" s="138"/>
      <c r="O88" s="138"/>
    </row>
    <row r="89" spans="1:15" ht="15" customHeight="1">
      <c r="B89" s="459"/>
      <c r="C89" s="178"/>
      <c r="D89" s="178"/>
      <c r="E89" s="178"/>
      <c r="F89" s="178"/>
      <c r="G89" s="178"/>
      <c r="H89" s="178"/>
      <c r="I89" s="178"/>
      <c r="J89" s="178"/>
      <c r="K89" s="178"/>
      <c r="L89" s="137"/>
      <c r="M89" s="138"/>
      <c r="N89" s="138"/>
      <c r="O89" s="138"/>
    </row>
    <row r="90" spans="1:15" ht="15" customHeight="1">
      <c r="B90" s="459"/>
      <c r="C90" s="178"/>
      <c r="D90" s="178"/>
      <c r="E90" s="178"/>
      <c r="F90" s="178"/>
      <c r="G90" s="178"/>
      <c r="H90" s="178"/>
      <c r="I90" s="178"/>
      <c r="J90" s="178"/>
      <c r="K90" s="178"/>
      <c r="L90" s="137"/>
      <c r="M90" s="138"/>
      <c r="N90" s="138"/>
      <c r="O90" s="138"/>
    </row>
    <row r="91" spans="1:15" ht="33" customHeight="1">
      <c r="B91" s="459"/>
      <c r="C91" s="178" t="s">
        <v>107</v>
      </c>
      <c r="D91" s="178"/>
      <c r="E91" s="178" t="s">
        <v>108</v>
      </c>
      <c r="F91" s="178"/>
      <c r="G91" s="178"/>
      <c r="H91" s="178"/>
      <c r="I91" s="178"/>
      <c r="J91" s="178"/>
      <c r="K91" s="178"/>
      <c r="L91" s="137"/>
      <c r="M91" s="138"/>
      <c r="N91" s="138"/>
      <c r="O91" s="138"/>
    </row>
    <row r="92" spans="1:15" ht="24" customHeight="1">
      <c r="B92" s="45">
        <v>1</v>
      </c>
      <c r="C92" s="473">
        <v>6.38</v>
      </c>
      <c r="D92" s="473"/>
      <c r="E92" s="473">
        <v>2.67</v>
      </c>
      <c r="F92" s="473"/>
      <c r="G92" s="475">
        <f>IF(E92="","0",ROUNDDOWN((C92-E92)/C92,3))</f>
        <v>0.58099999999999996</v>
      </c>
      <c r="H92" s="475"/>
      <c r="I92" s="475"/>
      <c r="J92" s="475"/>
      <c r="K92" s="475"/>
      <c r="L92" s="139"/>
      <c r="M92" s="474"/>
      <c r="N92" s="474"/>
      <c r="O92" s="474"/>
    </row>
    <row r="93" spans="1:15" ht="24" customHeight="1">
      <c r="B93" s="45">
        <v>2</v>
      </c>
      <c r="C93" s="473">
        <v>0.56000000000000005</v>
      </c>
      <c r="D93" s="473"/>
      <c r="E93" s="473">
        <v>0.21</v>
      </c>
      <c r="F93" s="473"/>
      <c r="G93" s="475">
        <f>IF(E93="","0",ROUNDDOWN((C93-E93)/C93,3))</f>
        <v>0.625</v>
      </c>
      <c r="H93" s="475"/>
      <c r="I93" s="475"/>
      <c r="J93" s="475"/>
      <c r="K93" s="475"/>
      <c r="L93" s="139"/>
      <c r="M93" s="474"/>
      <c r="N93" s="474"/>
      <c r="O93" s="474"/>
    </row>
    <row r="94" spans="1:15" ht="24" customHeight="1">
      <c r="B94" s="45">
        <v>3</v>
      </c>
      <c r="C94" s="472">
        <v>13</v>
      </c>
      <c r="D94" s="472"/>
      <c r="E94" s="473">
        <v>8.6</v>
      </c>
      <c r="F94" s="473"/>
      <c r="G94" s="475">
        <f t="shared" ref="G94" si="0">IF(E94="","0",ROUNDDOWN((C94-E94)/C94,3))</f>
        <v>0.33800000000000002</v>
      </c>
      <c r="H94" s="475"/>
      <c r="I94" s="475"/>
      <c r="J94" s="475"/>
      <c r="K94" s="475"/>
      <c r="L94" s="139"/>
      <c r="M94" s="474"/>
      <c r="N94" s="474"/>
      <c r="O94" s="474"/>
    </row>
    <row r="95" spans="1:15" ht="12" customHeight="1">
      <c r="A95" s="35" t="s">
        <v>40</v>
      </c>
      <c r="B95" s="46" t="s">
        <v>126</v>
      </c>
    </row>
    <row r="96" spans="1:15" ht="12" customHeight="1">
      <c r="B96" s="35" t="s">
        <v>118</v>
      </c>
      <c r="C96" s="46"/>
      <c r="D96" s="46"/>
      <c r="E96" s="46"/>
      <c r="F96" s="46"/>
      <c r="G96" s="46"/>
      <c r="H96" s="46"/>
      <c r="I96" s="46"/>
      <c r="J96" s="46"/>
      <c r="K96" s="46"/>
      <c r="L96" s="46"/>
      <c r="M96" s="46"/>
    </row>
    <row r="97" spans="1:17" ht="12" customHeight="1">
      <c r="B97" s="35" t="s">
        <v>123</v>
      </c>
    </row>
    <row r="98" spans="1:17" ht="12" customHeight="1">
      <c r="B98" s="35" t="s">
        <v>124</v>
      </c>
    </row>
    <row r="99" spans="1:17" ht="15" customHeight="1">
      <c r="A99" s="35" t="s">
        <v>44</v>
      </c>
    </row>
    <row r="100" spans="1:17" ht="15" customHeight="1">
      <c r="B100" s="45" t="s">
        <v>36</v>
      </c>
      <c r="C100" s="459" t="s">
        <v>45</v>
      </c>
      <c r="D100" s="459"/>
      <c r="E100" s="459"/>
      <c r="F100" s="459"/>
      <c r="G100" s="459"/>
      <c r="H100" s="459"/>
      <c r="I100" s="459"/>
      <c r="J100" s="459"/>
      <c r="K100" s="459"/>
      <c r="L100" s="459"/>
      <c r="M100" s="459"/>
      <c r="N100" s="459"/>
      <c r="O100" s="459"/>
    </row>
    <row r="101" spans="1:17" ht="180.6" customHeight="1">
      <c r="B101" s="45">
        <v>1</v>
      </c>
      <c r="C101" s="459" t="s">
        <v>231</v>
      </c>
      <c r="D101" s="459"/>
      <c r="E101" s="459"/>
      <c r="F101" s="459"/>
      <c r="G101" s="459"/>
      <c r="H101" s="459"/>
      <c r="I101" s="459"/>
      <c r="J101" s="459"/>
      <c r="K101" s="459"/>
      <c r="L101" s="459"/>
      <c r="M101" s="459"/>
      <c r="N101" s="459"/>
      <c r="O101" s="459"/>
    </row>
    <row r="102" spans="1:17" ht="180.6" customHeight="1">
      <c r="B102" s="45">
        <v>2</v>
      </c>
      <c r="C102" s="459"/>
      <c r="D102" s="459"/>
      <c r="E102" s="459"/>
      <c r="F102" s="459"/>
      <c r="G102" s="459"/>
      <c r="H102" s="459"/>
      <c r="I102" s="459"/>
      <c r="J102" s="459"/>
      <c r="K102" s="459"/>
      <c r="L102" s="459"/>
      <c r="M102" s="459"/>
      <c r="N102" s="459"/>
      <c r="O102" s="459"/>
    </row>
    <row r="103" spans="1:17" ht="180.6" customHeight="1">
      <c r="B103" s="45">
        <v>3</v>
      </c>
      <c r="C103" s="459"/>
      <c r="D103" s="459"/>
      <c r="E103" s="459"/>
      <c r="F103" s="459"/>
      <c r="G103" s="459"/>
      <c r="H103" s="459"/>
      <c r="I103" s="459"/>
      <c r="J103" s="459"/>
      <c r="K103" s="459"/>
      <c r="L103" s="459"/>
      <c r="M103" s="459"/>
      <c r="N103" s="459"/>
      <c r="O103" s="459"/>
    </row>
    <row r="104" spans="1:17" ht="12" customHeight="1">
      <c r="A104" s="35" t="s">
        <v>40</v>
      </c>
      <c r="B104" s="35" t="s">
        <v>46</v>
      </c>
    </row>
    <row r="105" spans="1:17" ht="12" customHeight="1">
      <c r="B105" s="35" t="s">
        <v>47</v>
      </c>
    </row>
    <row r="106" spans="1:17" s="3" customFormat="1" ht="12" customHeight="1">
      <c r="A106" s="165"/>
      <c r="B106" s="165" t="s">
        <v>468</v>
      </c>
      <c r="C106" s="165"/>
      <c r="D106" s="165"/>
      <c r="E106" s="165"/>
      <c r="F106" s="165"/>
      <c r="G106" s="165"/>
      <c r="H106" s="165"/>
      <c r="I106" s="165"/>
      <c r="J106" s="165"/>
      <c r="K106" s="165"/>
      <c r="L106" s="165"/>
      <c r="M106" s="165"/>
      <c r="N106" s="165"/>
      <c r="O106" s="165"/>
      <c r="Q106" s="4"/>
    </row>
    <row r="107" spans="1:17" s="3" customFormat="1" ht="12" customHeight="1">
      <c r="A107" s="165"/>
      <c r="B107" s="165" t="s">
        <v>469</v>
      </c>
      <c r="C107" s="165"/>
      <c r="D107" s="165"/>
      <c r="E107" s="165"/>
      <c r="F107" s="165"/>
      <c r="G107" s="165"/>
      <c r="H107" s="165"/>
      <c r="I107" s="165"/>
      <c r="J107" s="165"/>
      <c r="K107" s="165"/>
      <c r="L107" s="165"/>
      <c r="M107" s="165"/>
      <c r="N107" s="165"/>
      <c r="O107" s="165"/>
      <c r="Q107" s="4"/>
    </row>
    <row r="108" spans="1:17" ht="15" customHeight="1">
      <c r="A108" s="35" t="s">
        <v>48</v>
      </c>
    </row>
    <row r="109" spans="1:17" ht="15" customHeight="1"/>
    <row r="110" spans="1:17" ht="15" customHeight="1">
      <c r="A110" s="358" t="s">
        <v>49</v>
      </c>
      <c r="B110" s="358"/>
      <c r="C110" s="358"/>
      <c r="D110" s="358"/>
      <c r="E110" s="358"/>
      <c r="F110" s="358"/>
      <c r="G110" s="358"/>
      <c r="H110" s="358"/>
      <c r="I110" s="358"/>
      <c r="J110" s="358"/>
      <c r="K110" s="358"/>
      <c r="L110" s="358"/>
      <c r="M110" s="358"/>
      <c r="N110" s="358"/>
      <c r="O110" s="358"/>
    </row>
    <row r="111" spans="1:17" ht="15" customHeight="1"/>
    <row r="112" spans="1:17" ht="15" customHeight="1">
      <c r="A112" s="35" t="s">
        <v>50</v>
      </c>
    </row>
    <row r="113" spans="1:19" ht="36" customHeight="1">
      <c r="B113" s="459" t="s">
        <v>51</v>
      </c>
      <c r="C113" s="459"/>
      <c r="D113" s="459"/>
      <c r="E113" s="459" t="s">
        <v>52</v>
      </c>
      <c r="F113" s="459"/>
      <c r="G113" s="459"/>
      <c r="H113" s="459"/>
      <c r="I113" s="459" t="s">
        <v>53</v>
      </c>
      <c r="J113" s="459"/>
      <c r="K113" s="459"/>
      <c r="L113" s="459"/>
      <c r="M113" s="459"/>
      <c r="N113" s="459"/>
      <c r="O113" s="459"/>
      <c r="P113" s="35"/>
      <c r="Q113" s="47"/>
      <c r="R113" s="35"/>
      <c r="S113" s="35"/>
    </row>
    <row r="114" spans="1:19" ht="36" customHeight="1">
      <c r="B114" s="459" t="s">
        <v>54</v>
      </c>
      <c r="C114" s="459"/>
      <c r="D114" s="459"/>
      <c r="E114" s="423">
        <v>1241016</v>
      </c>
      <c r="F114" s="423"/>
      <c r="G114" s="423"/>
      <c r="H114" s="423"/>
      <c r="I114" s="470"/>
      <c r="J114" s="470"/>
      <c r="K114" s="470"/>
      <c r="L114" s="470"/>
      <c r="M114" s="470"/>
      <c r="N114" s="470"/>
      <c r="O114" s="470"/>
      <c r="P114" s="35"/>
      <c r="Q114" s="47"/>
      <c r="R114" s="35"/>
      <c r="S114" s="35"/>
    </row>
    <row r="115" spans="1:19" ht="36" customHeight="1">
      <c r="B115" s="459" t="s">
        <v>55</v>
      </c>
      <c r="C115" s="459"/>
      <c r="D115" s="459"/>
      <c r="E115" s="423">
        <f>F127-E114-E116</f>
        <v>1000000</v>
      </c>
      <c r="F115" s="423"/>
      <c r="G115" s="423"/>
      <c r="H115" s="423"/>
      <c r="I115" s="471" t="s">
        <v>232</v>
      </c>
      <c r="J115" s="471"/>
      <c r="K115" s="471"/>
      <c r="L115" s="471"/>
      <c r="M115" s="471"/>
      <c r="N115" s="471"/>
      <c r="O115" s="471"/>
      <c r="P115" s="35"/>
      <c r="Q115" s="47"/>
      <c r="R115" s="35"/>
      <c r="S115" s="35"/>
    </row>
    <row r="116" spans="1:19" ht="36" customHeight="1">
      <c r="B116" s="459" t="s">
        <v>56</v>
      </c>
      <c r="C116" s="459"/>
      <c r="D116" s="459"/>
      <c r="E116" s="423">
        <f>N127</f>
        <v>1867000</v>
      </c>
      <c r="F116" s="423"/>
      <c r="G116" s="423"/>
      <c r="H116" s="423"/>
      <c r="I116" s="460" t="s">
        <v>57</v>
      </c>
      <c r="J116" s="460"/>
      <c r="K116" s="460"/>
      <c r="L116" s="460"/>
      <c r="M116" s="460"/>
      <c r="N116" s="460"/>
      <c r="O116" s="460"/>
      <c r="P116" s="35"/>
      <c r="Q116" s="47"/>
      <c r="R116" s="35"/>
      <c r="S116" s="35"/>
    </row>
    <row r="117" spans="1:19" ht="36" customHeight="1">
      <c r="B117" s="459" t="s">
        <v>58</v>
      </c>
      <c r="C117" s="459"/>
      <c r="D117" s="459"/>
      <c r="E117" s="423">
        <f t="shared" ref="E117" si="1">Q117*1</f>
        <v>0</v>
      </c>
      <c r="F117" s="423"/>
      <c r="G117" s="423"/>
      <c r="H117" s="423"/>
      <c r="I117" s="459"/>
      <c r="J117" s="459"/>
      <c r="K117" s="459"/>
      <c r="L117" s="459"/>
      <c r="M117" s="459"/>
      <c r="N117" s="459"/>
      <c r="O117" s="459"/>
      <c r="P117" s="35"/>
      <c r="Q117" s="47"/>
      <c r="R117" s="35"/>
      <c r="S117" s="35"/>
    </row>
    <row r="118" spans="1:19" ht="36" customHeight="1">
      <c r="B118" s="422" t="s">
        <v>59</v>
      </c>
      <c r="C118" s="422"/>
      <c r="D118" s="422"/>
      <c r="E118" s="423">
        <f>SUM(E114:H117)</f>
        <v>4108016</v>
      </c>
      <c r="F118" s="423"/>
      <c r="G118" s="423"/>
      <c r="H118" s="423"/>
      <c r="I118" s="424"/>
      <c r="J118" s="424"/>
      <c r="K118" s="424"/>
      <c r="L118" s="424"/>
      <c r="M118" s="424"/>
      <c r="N118" s="424"/>
      <c r="O118" s="424"/>
      <c r="P118" s="35"/>
      <c r="Q118" s="47"/>
      <c r="R118" s="35"/>
      <c r="S118" s="35"/>
    </row>
    <row r="119" spans="1:19" ht="15" customHeight="1"/>
    <row r="120" spans="1:19" ht="15" customHeight="1">
      <c r="A120" s="35" t="s">
        <v>60</v>
      </c>
    </row>
    <row r="121" spans="1:19" ht="18" customHeight="1">
      <c r="B121" s="401" t="s">
        <v>77</v>
      </c>
      <c r="C121" s="401" t="s">
        <v>61</v>
      </c>
      <c r="D121" s="425"/>
      <c r="E121" s="426"/>
      <c r="F121" s="419" t="s">
        <v>62</v>
      </c>
      <c r="G121" s="421"/>
      <c r="H121" s="419" t="s">
        <v>63</v>
      </c>
      <c r="I121" s="421"/>
      <c r="J121" s="401" t="s">
        <v>64</v>
      </c>
      <c r="K121" s="425"/>
      <c r="L121" s="425"/>
      <c r="M121" s="426"/>
      <c r="N121" s="420" t="s">
        <v>65</v>
      </c>
      <c r="O121" s="421"/>
      <c r="P121" s="35"/>
      <c r="Q121" s="47"/>
    </row>
    <row r="122" spans="1:19" ht="18" customHeight="1">
      <c r="B122" s="402"/>
      <c r="C122" s="402"/>
      <c r="D122" s="427"/>
      <c r="E122" s="428"/>
      <c r="F122" s="431" t="s">
        <v>66</v>
      </c>
      <c r="G122" s="432"/>
      <c r="H122" s="431" t="s">
        <v>67</v>
      </c>
      <c r="I122" s="432"/>
      <c r="J122" s="402"/>
      <c r="K122" s="427"/>
      <c r="L122" s="427"/>
      <c r="M122" s="428"/>
      <c r="N122" s="433" t="s">
        <v>68</v>
      </c>
      <c r="O122" s="432"/>
      <c r="P122" s="35"/>
      <c r="Q122" s="47"/>
    </row>
    <row r="123" spans="1:19" ht="18" customHeight="1">
      <c r="B123" s="403"/>
      <c r="C123" s="403"/>
      <c r="D123" s="429"/>
      <c r="E123" s="430"/>
      <c r="F123" s="403" t="s">
        <v>69</v>
      </c>
      <c r="G123" s="430"/>
      <c r="H123" s="403" t="s">
        <v>69</v>
      </c>
      <c r="I123" s="430"/>
      <c r="J123" s="403"/>
      <c r="K123" s="429"/>
      <c r="L123" s="429"/>
      <c r="M123" s="430"/>
      <c r="N123" s="451" t="s">
        <v>119</v>
      </c>
      <c r="O123" s="452"/>
      <c r="P123" s="35"/>
      <c r="Q123" s="47"/>
    </row>
    <row r="124" spans="1:19" ht="36" customHeight="1" thickBot="1">
      <c r="B124" s="401" t="s">
        <v>70</v>
      </c>
      <c r="C124" s="467" t="s">
        <v>222</v>
      </c>
      <c r="D124" s="468"/>
      <c r="E124" s="469"/>
      <c r="F124" s="449">
        <f t="shared" ref="F124" si="2">H124*1.1</f>
        <v>1650000.0000000002</v>
      </c>
      <c r="G124" s="437"/>
      <c r="H124" s="449">
        <v>1500000</v>
      </c>
      <c r="I124" s="437"/>
      <c r="J124" s="461" t="s">
        <v>233</v>
      </c>
      <c r="K124" s="462"/>
      <c r="L124" s="462"/>
      <c r="M124" s="463"/>
      <c r="N124" s="440"/>
      <c r="O124" s="441"/>
      <c r="P124" s="35"/>
      <c r="Q124" s="47"/>
    </row>
    <row r="125" spans="1:19" ht="36" customHeight="1" thickTop="1" thickBot="1">
      <c r="B125" s="402"/>
      <c r="C125" s="446" t="s">
        <v>225</v>
      </c>
      <c r="D125" s="447"/>
      <c r="E125" s="448"/>
      <c r="F125" s="449">
        <f>H125*1.1</f>
        <v>1100000</v>
      </c>
      <c r="G125" s="437"/>
      <c r="H125" s="449">
        <v>1000000</v>
      </c>
      <c r="I125" s="437"/>
      <c r="J125" s="453" t="s">
        <v>233</v>
      </c>
      <c r="K125" s="454"/>
      <c r="L125" s="454"/>
      <c r="M125" s="455"/>
      <c r="N125" s="442"/>
      <c r="O125" s="443"/>
      <c r="P125" s="35"/>
      <c r="Q125" s="47"/>
    </row>
    <row r="126" spans="1:19" ht="36" customHeight="1" thickTop="1">
      <c r="B126" s="403"/>
      <c r="C126" s="456" t="s">
        <v>228</v>
      </c>
      <c r="D126" s="457"/>
      <c r="E126" s="458"/>
      <c r="F126" s="450">
        <f t="shared" ref="F126" si="3">H126*1.1</f>
        <v>1358016</v>
      </c>
      <c r="G126" s="439"/>
      <c r="H126" s="450">
        <v>1234560</v>
      </c>
      <c r="I126" s="439"/>
      <c r="J126" s="464" t="s">
        <v>234</v>
      </c>
      <c r="K126" s="465"/>
      <c r="L126" s="465"/>
      <c r="M126" s="466"/>
      <c r="N126" s="444"/>
      <c r="O126" s="445"/>
      <c r="P126" s="35"/>
      <c r="Q126" s="47"/>
    </row>
    <row r="127" spans="1:19" ht="18" customHeight="1" thickBot="1">
      <c r="B127" s="401" t="s">
        <v>71</v>
      </c>
      <c r="C127" s="404"/>
      <c r="D127" s="405"/>
      <c r="E127" s="406"/>
      <c r="F127" s="413">
        <f>SUM(F124:G126)</f>
        <v>4108016</v>
      </c>
      <c r="G127" s="414"/>
      <c r="H127" s="413">
        <f>SUM(H124:I126)</f>
        <v>3734560</v>
      </c>
      <c r="I127" s="414"/>
      <c r="J127" s="419" t="s">
        <v>120</v>
      </c>
      <c r="K127" s="420"/>
      <c r="L127" s="420"/>
      <c r="M127" s="421"/>
      <c r="N127" s="434">
        <v>1867000</v>
      </c>
      <c r="O127" s="435"/>
      <c r="P127" s="35"/>
      <c r="Q127" s="47"/>
    </row>
    <row r="128" spans="1:19" ht="18" customHeight="1" thickTop="1" thickBot="1">
      <c r="B128" s="402"/>
      <c r="C128" s="407"/>
      <c r="D128" s="408"/>
      <c r="E128" s="409"/>
      <c r="F128" s="415"/>
      <c r="G128" s="416"/>
      <c r="H128" s="415"/>
      <c r="I128" s="416"/>
      <c r="J128" s="402" t="s">
        <v>72</v>
      </c>
      <c r="K128" s="427"/>
      <c r="L128" s="427"/>
      <c r="M128" s="428"/>
      <c r="N128" s="436"/>
      <c r="O128" s="437"/>
      <c r="P128" s="35"/>
      <c r="Q128" s="47"/>
    </row>
    <row r="129" spans="1:18" ht="18" customHeight="1" thickTop="1">
      <c r="B129" s="403"/>
      <c r="C129" s="410"/>
      <c r="D129" s="411"/>
      <c r="E129" s="412"/>
      <c r="F129" s="417"/>
      <c r="G129" s="418"/>
      <c r="H129" s="417"/>
      <c r="I129" s="418"/>
      <c r="J129" s="48" t="s">
        <v>73</v>
      </c>
      <c r="K129" s="438">
        <f>H127/2</f>
        <v>1867280</v>
      </c>
      <c r="L129" s="438"/>
      <c r="M129" s="49" t="s">
        <v>74</v>
      </c>
      <c r="N129" s="438"/>
      <c r="O129" s="439"/>
      <c r="P129" s="35"/>
      <c r="Q129" s="47"/>
    </row>
    <row r="130" spans="1:18" ht="15" customHeight="1">
      <c r="A130" s="35" t="s">
        <v>40</v>
      </c>
      <c r="B130" s="46" t="s">
        <v>75</v>
      </c>
      <c r="C130" s="46"/>
      <c r="D130" s="46"/>
      <c r="E130" s="46"/>
      <c r="F130" s="46"/>
      <c r="G130" s="46"/>
      <c r="H130" s="46"/>
      <c r="I130" s="46"/>
      <c r="J130" s="46"/>
      <c r="K130" s="46"/>
      <c r="L130" s="46"/>
      <c r="M130" s="46"/>
      <c r="N130" s="46"/>
      <c r="O130" s="46"/>
    </row>
    <row r="131" spans="1:18" ht="15" customHeight="1">
      <c r="B131" s="46" t="s">
        <v>100</v>
      </c>
      <c r="C131" s="46"/>
      <c r="D131" s="46"/>
      <c r="E131" s="46"/>
      <c r="F131" s="46"/>
      <c r="G131" s="46"/>
      <c r="H131" s="46"/>
      <c r="I131" s="46"/>
      <c r="J131" s="46"/>
      <c r="K131" s="46"/>
      <c r="L131" s="46"/>
      <c r="M131" s="46"/>
      <c r="N131" s="46"/>
      <c r="O131" s="46"/>
    </row>
    <row r="132" spans="1:18" ht="15" customHeight="1">
      <c r="B132" s="46" t="s">
        <v>101</v>
      </c>
      <c r="C132" s="46"/>
      <c r="D132" s="46"/>
      <c r="E132" s="46"/>
      <c r="F132" s="46"/>
      <c r="G132" s="46"/>
      <c r="H132" s="46"/>
      <c r="I132" s="46"/>
      <c r="J132" s="46"/>
      <c r="K132" s="46"/>
      <c r="L132" s="46"/>
      <c r="M132" s="46"/>
      <c r="N132" s="46"/>
      <c r="O132" s="46"/>
    </row>
    <row r="133" spans="1:18" ht="15" customHeight="1">
      <c r="B133" s="46" t="s">
        <v>102</v>
      </c>
      <c r="C133" s="46"/>
      <c r="D133" s="46"/>
      <c r="E133" s="46"/>
      <c r="F133" s="46"/>
      <c r="G133" s="46"/>
      <c r="H133" s="46"/>
      <c r="I133" s="46"/>
      <c r="J133" s="46"/>
      <c r="K133" s="46"/>
      <c r="L133" s="46"/>
      <c r="M133" s="46"/>
      <c r="N133" s="46"/>
      <c r="O133" s="46"/>
    </row>
    <row r="134" spans="1:18" ht="15" customHeight="1">
      <c r="B134" s="46" t="s">
        <v>103</v>
      </c>
      <c r="C134" s="46"/>
      <c r="D134" s="46"/>
      <c r="E134" s="46"/>
      <c r="F134" s="46"/>
      <c r="G134" s="46"/>
      <c r="H134" s="46"/>
      <c r="I134" s="46"/>
      <c r="J134" s="46"/>
      <c r="K134" s="46"/>
      <c r="L134" s="46"/>
      <c r="M134" s="46"/>
      <c r="N134" s="46"/>
      <c r="O134" s="46"/>
    </row>
    <row r="135" spans="1:18" ht="15" customHeight="1">
      <c r="B135" s="46" t="s">
        <v>78</v>
      </c>
      <c r="C135" s="46"/>
      <c r="D135" s="46"/>
      <c r="E135" s="46"/>
      <c r="F135" s="46"/>
      <c r="G135" s="46"/>
      <c r="H135" s="46"/>
      <c r="I135" s="46"/>
      <c r="J135" s="46"/>
      <c r="K135" s="46"/>
      <c r="L135" s="46"/>
      <c r="M135" s="46"/>
      <c r="N135" s="46"/>
      <c r="O135" s="46"/>
    </row>
    <row r="136" spans="1:18" ht="15" customHeight="1">
      <c r="B136" s="46" t="s">
        <v>76</v>
      </c>
      <c r="C136" s="46"/>
      <c r="D136" s="46"/>
      <c r="E136" s="46"/>
      <c r="F136" s="46"/>
      <c r="G136" s="46"/>
      <c r="H136" s="46"/>
      <c r="I136" s="46"/>
      <c r="J136" s="46"/>
      <c r="K136" s="46"/>
      <c r="L136" s="46"/>
      <c r="M136" s="46"/>
      <c r="N136" s="46"/>
      <c r="O136" s="46"/>
    </row>
    <row r="137" spans="1:18" ht="15" customHeight="1">
      <c r="B137" s="46" t="s">
        <v>122</v>
      </c>
      <c r="C137" s="46"/>
      <c r="D137" s="46"/>
      <c r="E137" s="46"/>
      <c r="F137" s="46"/>
      <c r="G137" s="46"/>
      <c r="H137" s="46"/>
      <c r="I137" s="46"/>
      <c r="J137" s="46"/>
      <c r="K137" s="46"/>
      <c r="L137" s="46"/>
      <c r="M137" s="46"/>
      <c r="N137" s="46"/>
      <c r="O137" s="46"/>
    </row>
    <row r="138" spans="1:18" ht="15" customHeight="1">
      <c r="B138" s="46" t="s">
        <v>121</v>
      </c>
      <c r="C138" s="46"/>
      <c r="D138" s="46"/>
      <c r="E138" s="46"/>
      <c r="F138" s="46"/>
      <c r="G138" s="46"/>
      <c r="H138" s="46"/>
      <c r="I138" s="46"/>
      <c r="J138" s="46"/>
      <c r="K138" s="46"/>
      <c r="L138" s="46"/>
      <c r="M138" s="46"/>
      <c r="N138" s="46"/>
      <c r="O138" s="46"/>
    </row>
    <row r="139" spans="1:18" ht="15" customHeight="1">
      <c r="B139" s="46" t="s">
        <v>104</v>
      </c>
      <c r="C139" s="46"/>
      <c r="D139" s="46"/>
      <c r="E139" s="46"/>
      <c r="F139" s="46"/>
      <c r="G139" s="46"/>
      <c r="H139" s="46"/>
      <c r="I139" s="46"/>
      <c r="J139" s="46"/>
      <c r="K139" s="46"/>
      <c r="L139" s="46"/>
      <c r="M139" s="46"/>
      <c r="N139" s="46"/>
      <c r="O139" s="46"/>
      <c r="R139" s="2"/>
    </row>
    <row r="140" spans="1:18" ht="15" customHeight="1">
      <c r="B140" s="46" t="s">
        <v>105</v>
      </c>
      <c r="C140" s="46"/>
      <c r="D140" s="46"/>
      <c r="E140" s="46"/>
      <c r="F140" s="46"/>
      <c r="G140" s="46"/>
      <c r="H140" s="46"/>
      <c r="I140" s="46"/>
      <c r="J140" s="46"/>
      <c r="K140" s="46"/>
      <c r="L140" s="46"/>
      <c r="M140" s="46"/>
      <c r="N140" s="46"/>
      <c r="O140" s="46"/>
    </row>
    <row r="141" spans="1:18" ht="15" customHeight="1">
      <c r="A141" s="35" t="s">
        <v>80</v>
      </c>
    </row>
    <row r="142" spans="1:18" ht="15" customHeight="1"/>
    <row r="143" spans="1:18" ht="15" customHeight="1"/>
    <row r="144" spans="1:18" ht="15" customHeight="1">
      <c r="A144" s="385" t="s">
        <v>235</v>
      </c>
      <c r="B144" s="385"/>
      <c r="C144" s="385"/>
      <c r="D144" s="385"/>
      <c r="E144" s="385"/>
      <c r="F144" s="385"/>
      <c r="G144" s="385"/>
      <c r="H144" s="385"/>
      <c r="I144" s="385"/>
      <c r="J144" s="385"/>
      <c r="K144" s="385"/>
      <c r="L144" s="385"/>
      <c r="M144" s="385"/>
      <c r="N144" s="385"/>
      <c r="O144" s="385"/>
    </row>
    <row r="145" spans="1:15" ht="15" customHeight="1"/>
    <row r="146" spans="1:15" ht="15" customHeight="1"/>
    <row r="147" spans="1:15" ht="15" customHeight="1">
      <c r="A147" s="50"/>
      <c r="B147" s="378" t="s">
        <v>207</v>
      </c>
      <c r="C147" s="379"/>
      <c r="D147" s="379"/>
      <c r="E147" s="379"/>
      <c r="F147" s="379"/>
      <c r="G147" s="379"/>
      <c r="H147" s="379"/>
      <c r="I147" s="379"/>
      <c r="J147" s="379"/>
      <c r="K147" s="380"/>
      <c r="L147" s="51" t="s">
        <v>94</v>
      </c>
      <c r="M147"/>
      <c r="N147" s="51"/>
      <c r="O147" s="51"/>
    </row>
    <row r="148" spans="1:15" ht="15" customHeight="1">
      <c r="A148" s="50"/>
      <c r="B148" s="52" t="s">
        <v>95</v>
      </c>
      <c r="C148" s="52"/>
      <c r="D148" s="52"/>
      <c r="E148" s="52"/>
      <c r="F148" s="52"/>
      <c r="G148" s="52"/>
      <c r="H148" s="52"/>
      <c r="I148" s="52"/>
      <c r="J148" s="52"/>
      <c r="K148" s="52"/>
      <c r="L148" s="52"/>
      <c r="M148" s="52"/>
      <c r="N148" s="52"/>
      <c r="O148" s="52"/>
    </row>
    <row r="149" spans="1:15" ht="15" customHeight="1">
      <c r="A149" s="50"/>
      <c r="B149" s="52" t="s">
        <v>96</v>
      </c>
      <c r="C149" s="52"/>
      <c r="D149" s="52"/>
      <c r="E149" s="52"/>
      <c r="F149" s="52"/>
      <c r="G149" s="52"/>
      <c r="H149" s="52"/>
      <c r="I149" s="52"/>
      <c r="J149" s="52"/>
      <c r="K149" s="52"/>
      <c r="L149" s="52"/>
      <c r="M149" s="52"/>
      <c r="N149" s="52"/>
      <c r="O149" s="52"/>
    </row>
    <row r="150" spans="1:15" ht="15" customHeight="1">
      <c r="A150" s="50"/>
      <c r="B150" s="52" t="s">
        <v>97</v>
      </c>
      <c r="C150" s="52"/>
      <c r="D150" s="52"/>
      <c r="E150" s="52"/>
      <c r="F150" s="386" t="s">
        <v>207</v>
      </c>
      <c r="G150" s="387"/>
      <c r="H150" s="387"/>
      <c r="I150" s="387"/>
      <c r="J150" s="387"/>
      <c r="K150" s="387"/>
      <c r="L150" s="387"/>
      <c r="M150" s="387"/>
      <c r="N150" s="387"/>
      <c r="O150" s="388"/>
    </row>
    <row r="151" spans="1:15" ht="15" customHeight="1">
      <c r="A151" s="50"/>
      <c r="B151" s="52" t="s">
        <v>98</v>
      </c>
      <c r="C151" s="52"/>
      <c r="D151" s="52"/>
      <c r="E151" s="52"/>
      <c r="F151" s="52"/>
      <c r="G151" s="52"/>
      <c r="H151" s="52"/>
      <c r="I151" s="52"/>
      <c r="J151" s="52"/>
      <c r="K151" s="52"/>
      <c r="L151" s="52"/>
      <c r="M151" s="52"/>
      <c r="N151" s="52"/>
      <c r="O151" s="52"/>
    </row>
    <row r="152" spans="1:15" ht="15" customHeight="1">
      <c r="A152" s="50"/>
      <c r="B152" s="52"/>
      <c r="C152" s="52"/>
      <c r="D152" s="52"/>
      <c r="E152" s="52"/>
      <c r="F152" s="52"/>
      <c r="G152" s="52"/>
      <c r="H152" s="52"/>
      <c r="I152" s="52"/>
      <c r="J152" s="52"/>
      <c r="K152" s="52"/>
      <c r="L152" s="52"/>
      <c r="M152" s="52"/>
      <c r="N152" s="52"/>
      <c r="O152" s="52"/>
    </row>
    <row r="153" spans="1:15" ht="15" customHeight="1">
      <c r="A153" s="53"/>
    </row>
    <row r="154" spans="1:15" ht="15" customHeight="1">
      <c r="A154" s="389">
        <v>46162</v>
      </c>
      <c r="B154" s="390"/>
      <c r="C154" s="390"/>
      <c r="D154" s="391"/>
      <c r="H154" s="51"/>
      <c r="I154" s="51"/>
      <c r="J154" s="51"/>
      <c r="K154" s="51"/>
      <c r="L154" s="51"/>
      <c r="M154" s="51"/>
      <c r="N154" s="51"/>
      <c r="O154" s="51"/>
    </row>
    <row r="155" spans="1:15" ht="15" customHeight="1">
      <c r="A155" s="53"/>
      <c r="H155" s="51"/>
      <c r="I155" s="51"/>
      <c r="J155" s="51"/>
      <c r="K155" s="51"/>
      <c r="L155" s="51"/>
      <c r="M155" s="51"/>
      <c r="N155" s="51"/>
      <c r="O155" s="51"/>
    </row>
    <row r="156" spans="1:15" ht="15" customHeight="1">
      <c r="A156" s="53"/>
      <c r="H156" s="392" t="s">
        <v>210</v>
      </c>
      <c r="I156" s="393"/>
      <c r="J156" s="393"/>
      <c r="K156" s="393"/>
      <c r="L156" s="393"/>
      <c r="M156" s="393"/>
      <c r="N156" s="393"/>
      <c r="O156" s="394"/>
    </row>
    <row r="157" spans="1:15" ht="15" customHeight="1">
      <c r="A157" s="51" t="s">
        <v>82</v>
      </c>
      <c r="D157" s="51" t="s">
        <v>83</v>
      </c>
      <c r="E157" s="51"/>
      <c r="F157" s="51"/>
      <c r="H157" s="395"/>
      <c r="I157" s="396"/>
      <c r="J157" s="396"/>
      <c r="K157" s="396"/>
      <c r="L157" s="396"/>
      <c r="M157" s="396"/>
      <c r="N157" s="396"/>
      <c r="O157" s="397"/>
    </row>
    <row r="158" spans="1:15" ht="15" customHeight="1">
      <c r="A158" s="51"/>
      <c r="D158" s="51"/>
      <c r="E158" s="51"/>
      <c r="F158" s="51"/>
      <c r="H158" s="398"/>
      <c r="I158" s="399"/>
      <c r="J158" s="399"/>
      <c r="K158" s="399"/>
      <c r="L158" s="399"/>
      <c r="M158" s="399"/>
      <c r="N158" s="399"/>
      <c r="O158" s="400"/>
    </row>
    <row r="159" spans="1:15" ht="15" customHeight="1">
      <c r="D159" s="35" t="s">
        <v>93</v>
      </c>
    </row>
    <row r="160" spans="1:15" ht="15" customHeight="1">
      <c r="D160" s="51" t="s">
        <v>92</v>
      </c>
      <c r="E160" s="51"/>
      <c r="F160" s="51"/>
      <c r="H160" s="386" t="s">
        <v>207</v>
      </c>
      <c r="I160" s="387"/>
      <c r="J160" s="387"/>
      <c r="K160" s="387"/>
      <c r="L160" s="387"/>
      <c r="M160" s="387"/>
      <c r="N160" s="387"/>
      <c r="O160" s="388"/>
    </row>
    <row r="161" spans="1:15" ht="15" customHeight="1">
      <c r="D161" s="51" ph="1"/>
      <c r="E161" s="51" ph="1"/>
      <c r="F161" s="51" ph="1"/>
      <c r="H161" s="378" t="s">
        <v>208</v>
      </c>
      <c r="I161" s="379"/>
      <c r="J161" s="379"/>
      <c r="K161" s="379"/>
      <c r="L161" s="379"/>
      <c r="M161" s="379"/>
      <c r="N161" s="379"/>
      <c r="O161" s="380"/>
    </row>
    <row r="162" spans="1:15" ht="15" customHeight="1">
      <c r="D162" s="51" ph="1"/>
      <c r="E162" s="51" ph="1"/>
      <c r="F162" s="51" ph="1"/>
      <c r="H162" s="378" t="s">
        <v>236</v>
      </c>
      <c r="I162" s="379"/>
      <c r="J162" s="379"/>
      <c r="K162" s="379"/>
      <c r="L162" s="379"/>
      <c r="M162" s="379"/>
      <c r="N162" s="379"/>
      <c r="O162" s="380"/>
    </row>
    <row r="163" spans="1:15" ht="15" customHeight="1">
      <c r="H163" s="378" t="s">
        <v>209</v>
      </c>
      <c r="I163" s="379"/>
      <c r="J163" s="379"/>
      <c r="K163" s="379"/>
      <c r="L163" s="379"/>
      <c r="M163" s="379"/>
      <c r="N163" s="379"/>
      <c r="O163" s="380"/>
    </row>
    <row r="164" spans="1:15" ht="15" customHeight="1">
      <c r="A164" s="54" t="s">
        <v>84</v>
      </c>
      <c r="D164" s="55"/>
      <c r="E164" s="55"/>
      <c r="F164" s="55"/>
      <c r="O164" s="37" t="s">
        <v>2</v>
      </c>
    </row>
    <row r="165" spans="1:15" ht="15" customHeight="1">
      <c r="A165" s="54"/>
      <c r="D165" s="55"/>
      <c r="E165" s="55"/>
      <c r="F165" s="55"/>
      <c r="O165" s="37"/>
    </row>
    <row r="166" spans="1:15" ht="15" customHeight="1">
      <c r="A166" s="54" t="s">
        <v>85</v>
      </c>
    </row>
    <row r="167" spans="1:15" ht="15" customHeight="1">
      <c r="A167" s="51" t="s">
        <v>483</v>
      </c>
    </row>
    <row r="168" spans="1:15" ht="15" customHeight="1">
      <c r="A168" s="51"/>
    </row>
    <row r="169" spans="1:15" ht="15" customHeight="1">
      <c r="A169" s="53"/>
      <c r="J169" s="46"/>
    </row>
    <row r="170" spans="1:15" ht="15" customHeight="1">
      <c r="B170" s="381" t="s">
        <v>99</v>
      </c>
      <c r="C170" s="381"/>
      <c r="D170" s="381"/>
      <c r="E170" s="381"/>
      <c r="F170" s="381"/>
      <c r="G170" s="381"/>
      <c r="H170" s="381"/>
      <c r="I170" s="381"/>
      <c r="J170" s="381"/>
      <c r="K170" s="381"/>
      <c r="L170" s="381"/>
      <c r="M170" s="381"/>
      <c r="N170" s="381"/>
    </row>
    <row r="171" spans="1:15" ht="15" customHeight="1">
      <c r="B171" s="381"/>
      <c r="C171" s="381"/>
      <c r="D171" s="381"/>
      <c r="E171" s="381"/>
      <c r="F171" s="381"/>
      <c r="G171" s="381"/>
      <c r="H171" s="381"/>
      <c r="I171" s="381"/>
      <c r="J171" s="381"/>
      <c r="K171" s="381"/>
      <c r="L171" s="381"/>
      <c r="M171" s="381"/>
      <c r="N171" s="381"/>
    </row>
    <row r="172" spans="1:15" ht="15" customHeight="1">
      <c r="B172" s="381"/>
      <c r="C172" s="381"/>
      <c r="D172" s="381"/>
      <c r="E172" s="381"/>
      <c r="F172" s="381"/>
      <c r="G172" s="381"/>
      <c r="H172" s="381"/>
      <c r="I172" s="381"/>
      <c r="J172" s="381"/>
      <c r="K172" s="381"/>
      <c r="L172" s="381"/>
      <c r="M172" s="381"/>
      <c r="N172" s="381"/>
    </row>
    <row r="173" spans="1:15" ht="15" customHeight="1">
      <c r="A173" s="40"/>
      <c r="B173" s="381"/>
      <c r="C173" s="381"/>
      <c r="D173" s="381"/>
      <c r="E173" s="381"/>
      <c r="F173" s="381"/>
      <c r="G173" s="381"/>
      <c r="H173" s="381"/>
      <c r="I173" s="381"/>
      <c r="J173" s="381"/>
      <c r="K173" s="381"/>
      <c r="L173" s="381"/>
      <c r="M173" s="381"/>
      <c r="N173" s="381"/>
    </row>
    <row r="174" spans="1:15" ht="15" customHeight="1">
      <c r="A174" s="40"/>
    </row>
    <row r="175" spans="1:15" ht="15" customHeight="1">
      <c r="A175" s="40"/>
    </row>
    <row r="176" spans="1:15" ht="15" customHeight="1">
      <c r="B176" s="35" t="s">
        <v>86</v>
      </c>
    </row>
    <row r="177" spans="1:17" ht="15" customHeight="1">
      <c r="B177" s="382" t="s">
        <v>87</v>
      </c>
      <c r="C177" s="383"/>
      <c r="D177" s="383"/>
      <c r="E177" s="383"/>
      <c r="F177" s="383"/>
      <c r="G177" s="383"/>
      <c r="H177" s="383"/>
      <c r="I177" s="383"/>
      <c r="J177" s="383"/>
      <c r="K177" s="383"/>
      <c r="L177" s="383"/>
      <c r="M177" s="383"/>
      <c r="N177" s="384"/>
    </row>
    <row r="178" spans="1:17" ht="15" customHeight="1">
      <c r="B178" s="375" t="s">
        <v>88</v>
      </c>
      <c r="C178" s="376"/>
      <c r="D178" s="376"/>
      <c r="E178" s="376"/>
      <c r="F178" s="376"/>
      <c r="G178" s="376"/>
      <c r="H178" s="376"/>
      <c r="I178" s="376"/>
      <c r="J178" s="376"/>
      <c r="K178" s="376"/>
      <c r="L178" s="376"/>
      <c r="M178" s="376"/>
      <c r="N178" s="377"/>
    </row>
    <row r="179" spans="1:17" ht="15" customHeight="1">
      <c r="B179" s="56"/>
      <c r="C179" s="2"/>
      <c r="D179" s="2"/>
      <c r="E179" s="2"/>
      <c r="F179" s="2"/>
      <c r="G179" s="2"/>
      <c r="H179" s="2"/>
      <c r="I179" s="2"/>
      <c r="J179" s="2"/>
      <c r="K179" s="2"/>
      <c r="L179" s="2"/>
      <c r="M179" s="2"/>
      <c r="N179" s="57"/>
    </row>
    <row r="180" spans="1:17" ht="15" customHeight="1">
      <c r="B180" s="56"/>
      <c r="C180" s="2"/>
      <c r="D180" s="46"/>
      <c r="E180" s="46"/>
      <c r="F180" s="46"/>
      <c r="G180" s="46"/>
      <c r="H180" s="46"/>
      <c r="I180" s="46"/>
      <c r="J180" s="46"/>
      <c r="K180" s="46"/>
      <c r="L180" s="46"/>
      <c r="M180" s="46"/>
      <c r="N180" s="58"/>
    </row>
    <row r="181" spans="1:17" ht="15" customHeight="1">
      <c r="B181" s="375" t="s">
        <v>89</v>
      </c>
      <c r="C181" s="376"/>
      <c r="D181" s="376"/>
      <c r="E181" s="376"/>
      <c r="F181" s="376"/>
      <c r="G181" s="376"/>
      <c r="H181" s="376"/>
      <c r="I181" s="376"/>
      <c r="J181" s="376"/>
      <c r="K181" s="376"/>
      <c r="L181" s="376"/>
      <c r="M181" s="376"/>
      <c r="N181" s="377"/>
    </row>
    <row r="182" spans="1:17" ht="15" customHeight="1">
      <c r="B182" s="56"/>
      <c r="C182" s="2"/>
      <c r="D182" s="2"/>
      <c r="E182" s="2"/>
      <c r="F182" s="2"/>
      <c r="G182" s="2"/>
      <c r="H182" s="2"/>
      <c r="I182" s="2"/>
      <c r="J182" s="2"/>
      <c r="K182" s="2"/>
      <c r="L182" s="2"/>
      <c r="M182" s="2"/>
      <c r="N182" s="57"/>
    </row>
    <row r="183" spans="1:17" ht="15" customHeight="1">
      <c r="B183" s="56"/>
      <c r="C183" s="2"/>
      <c r="D183" s="46"/>
      <c r="E183" s="46"/>
      <c r="F183" s="46"/>
      <c r="G183" s="46"/>
      <c r="H183" s="46"/>
      <c r="I183" s="46"/>
      <c r="J183" s="46"/>
      <c r="K183" s="46"/>
      <c r="L183" s="46"/>
      <c r="M183" s="46"/>
      <c r="N183" s="58"/>
    </row>
    <row r="184" spans="1:17" ht="15" customHeight="1">
      <c r="B184" s="375" t="s">
        <v>90</v>
      </c>
      <c r="C184" s="376"/>
      <c r="D184" s="376"/>
      <c r="E184" s="376"/>
      <c r="F184" s="376"/>
      <c r="G184" s="376"/>
      <c r="H184" s="376"/>
      <c r="I184" s="376"/>
      <c r="J184" s="376"/>
      <c r="K184" s="376"/>
      <c r="L184" s="376"/>
      <c r="M184" s="376"/>
      <c r="N184" s="377"/>
    </row>
    <row r="185" spans="1:17" ht="15" customHeight="1">
      <c r="B185" s="56"/>
      <c r="C185" s="2"/>
      <c r="D185" s="2"/>
      <c r="E185" s="2"/>
      <c r="F185" s="2"/>
      <c r="G185" s="2"/>
      <c r="H185" s="2"/>
      <c r="I185" s="2"/>
      <c r="J185" s="2"/>
      <c r="K185" s="2"/>
      <c r="L185" s="2"/>
      <c r="M185" s="2"/>
      <c r="N185" s="57"/>
    </row>
    <row r="186" spans="1:17" ht="15" customHeight="1">
      <c r="B186" s="59" t="s">
        <v>79</v>
      </c>
      <c r="C186" s="60"/>
      <c r="D186" s="61"/>
      <c r="E186" s="61"/>
      <c r="F186" s="61"/>
      <c r="G186" s="61"/>
      <c r="H186" s="61"/>
      <c r="I186" s="61"/>
      <c r="J186" s="61"/>
      <c r="K186" s="61"/>
      <c r="L186" s="61"/>
      <c r="M186" s="61"/>
      <c r="N186" s="62"/>
    </row>
    <row r="187" spans="1:17" ht="15" customHeight="1">
      <c r="B187" s="35" t="s">
        <v>91</v>
      </c>
    </row>
    <row r="188" spans="1:17" ht="15" customHeight="1"/>
    <row r="189" spans="1:17" s="3" customFormat="1" ht="15" customHeight="1">
      <c r="A189" s="141" t="s">
        <v>485</v>
      </c>
      <c r="B189" s="165"/>
      <c r="C189" s="165"/>
      <c r="D189" s="165"/>
      <c r="E189" s="165"/>
      <c r="F189" s="165"/>
      <c r="G189" s="165"/>
      <c r="H189" s="165"/>
      <c r="I189" s="165"/>
      <c r="J189" s="165"/>
      <c r="K189" s="165"/>
      <c r="L189" s="165"/>
      <c r="M189" s="165"/>
      <c r="N189" s="165"/>
      <c r="O189" s="165"/>
      <c r="Q189" s="4"/>
    </row>
    <row r="190" spans="1:17" s="3" customFormat="1" ht="15" customHeight="1">
      <c r="A190" s="165"/>
      <c r="B190" s="165"/>
      <c r="C190" s="165"/>
      <c r="D190" s="165"/>
      <c r="E190" s="165"/>
      <c r="F190" s="165"/>
      <c r="G190" s="165"/>
      <c r="H190" s="165"/>
      <c r="I190" s="165"/>
      <c r="J190" s="165"/>
      <c r="K190" s="165"/>
      <c r="L190" s="165"/>
      <c r="M190" s="165"/>
      <c r="N190" s="165"/>
      <c r="O190" s="165"/>
      <c r="Q190" s="4"/>
    </row>
    <row r="191" spans="1:17" ht="15" customHeight="1">
      <c r="A191" s="41"/>
      <c r="B191" s="166"/>
      <c r="C191" s="166"/>
      <c r="D191" s="166"/>
      <c r="E191" s="166"/>
      <c r="F191" s="166"/>
      <c r="G191" s="166"/>
      <c r="H191" s="166"/>
      <c r="I191" s="166"/>
      <c r="J191" s="166"/>
      <c r="K191" s="166"/>
      <c r="L191" s="503">
        <v>46172</v>
      </c>
      <c r="M191" s="504"/>
      <c r="N191" s="504"/>
      <c r="O191" s="505"/>
      <c r="Q191"/>
    </row>
    <row r="192" spans="1:17" ht="15" customHeight="1">
      <c r="A192" s="37"/>
      <c r="B192" s="166"/>
      <c r="C192" s="166"/>
      <c r="D192" s="166"/>
      <c r="E192" s="166"/>
      <c r="F192" s="166"/>
      <c r="G192" s="166"/>
      <c r="H192" s="166"/>
      <c r="I192" s="166"/>
      <c r="J192" s="166"/>
      <c r="K192" s="166"/>
      <c r="L192" s="166"/>
      <c r="M192" s="166"/>
      <c r="N192" s="166"/>
      <c r="O192" s="166"/>
      <c r="Q192"/>
    </row>
    <row r="193" spans="1:17" ht="15" customHeight="1">
      <c r="A193" s="166"/>
      <c r="B193" s="166" t="s">
        <v>470</v>
      </c>
      <c r="C193" s="166"/>
      <c r="D193" s="166"/>
      <c r="E193" s="166"/>
      <c r="F193" s="166"/>
      <c r="G193" s="166"/>
      <c r="H193" s="166"/>
      <c r="I193" s="166"/>
      <c r="J193" s="506" t="s">
        <v>202</v>
      </c>
      <c r="K193" s="507"/>
      <c r="L193" s="507"/>
      <c r="M193" s="507"/>
      <c r="N193" s="507"/>
      <c r="O193" s="508"/>
      <c r="Q193"/>
    </row>
    <row r="194" spans="1:17" ht="15" customHeight="1">
      <c r="A194" s="166"/>
      <c r="B194" s="166"/>
      <c r="C194" s="166"/>
      <c r="D194" s="166"/>
      <c r="E194" s="166"/>
      <c r="F194" s="166"/>
      <c r="G194" s="166"/>
      <c r="H194" s="37" t="s">
        <v>111</v>
      </c>
      <c r="I194" s="166" t="s">
        <v>0</v>
      </c>
      <c r="J194" s="509"/>
      <c r="K194" s="447"/>
      <c r="L194" s="447"/>
      <c r="M194" s="447"/>
      <c r="N194" s="447"/>
      <c r="O194" s="510"/>
      <c r="Q194"/>
    </row>
    <row r="195" spans="1:17" ht="15" customHeight="1">
      <c r="A195" s="166"/>
      <c r="B195" s="166"/>
      <c r="C195" s="166"/>
      <c r="D195" s="166"/>
      <c r="E195" s="166"/>
      <c r="F195" s="166"/>
      <c r="G195" s="166"/>
      <c r="H195" s="166"/>
      <c r="I195" s="166"/>
      <c r="J195" s="511"/>
      <c r="K195" s="512"/>
      <c r="L195" s="512"/>
      <c r="M195" s="512"/>
      <c r="N195" s="512"/>
      <c r="O195" s="513"/>
      <c r="Q195"/>
    </row>
    <row r="196" spans="1:17" ht="15" customHeight="1">
      <c r="A196" s="166"/>
      <c r="B196" s="166"/>
      <c r="C196" s="166"/>
      <c r="D196" s="166"/>
      <c r="E196" s="166"/>
      <c r="F196" s="166"/>
      <c r="G196" s="166"/>
      <c r="H196" s="166"/>
      <c r="I196" s="166" t="s">
        <v>1</v>
      </c>
      <c r="J196" s="500" t="s">
        <v>203</v>
      </c>
      <c r="K196" s="501"/>
      <c r="L196" s="501"/>
      <c r="M196" s="501"/>
      <c r="N196" s="501"/>
      <c r="O196" s="502"/>
      <c r="Q196"/>
    </row>
    <row r="197" spans="1:17" ht="15" customHeight="1">
      <c r="A197" s="166"/>
      <c r="B197" s="166"/>
      <c r="C197" s="166"/>
      <c r="D197" s="166"/>
      <c r="E197" s="166"/>
      <c r="F197" s="166"/>
      <c r="G197" s="166"/>
      <c r="H197" s="166"/>
      <c r="I197" s="166"/>
      <c r="J197" s="514" t="s">
        <v>204</v>
      </c>
      <c r="K197" s="515"/>
      <c r="L197" s="515"/>
      <c r="M197" s="515"/>
      <c r="N197" s="515"/>
      <c r="O197" s="516"/>
      <c r="Q197"/>
    </row>
    <row r="198" spans="1:17" ht="15" customHeight="1">
      <c r="A198" s="166"/>
      <c r="B198" s="166"/>
      <c r="C198" s="166"/>
      <c r="D198" s="166"/>
      <c r="E198" s="166"/>
      <c r="F198" s="166"/>
      <c r="G198" s="166"/>
      <c r="H198" s="166"/>
      <c r="I198" s="166"/>
      <c r="J198" s="514" t="s">
        <v>205</v>
      </c>
      <c r="K198" s="515"/>
      <c r="L198" s="515"/>
      <c r="M198" s="515"/>
      <c r="N198" s="515"/>
      <c r="O198" s="516"/>
      <c r="Q198"/>
    </row>
    <row r="199" spans="1:17" ht="15" customHeight="1">
      <c r="A199" s="166"/>
      <c r="B199" s="166"/>
      <c r="C199" s="166"/>
      <c r="D199" s="166"/>
      <c r="E199" s="166"/>
      <c r="F199" s="166"/>
      <c r="G199" s="166"/>
      <c r="H199" s="166"/>
      <c r="I199" s="166"/>
      <c r="J199" s="166"/>
      <c r="K199" s="166"/>
      <c r="L199" s="166"/>
      <c r="M199" s="166"/>
      <c r="N199" s="166"/>
      <c r="O199" s="37" t="s">
        <v>2</v>
      </c>
      <c r="Q199"/>
    </row>
    <row r="200" spans="1:17" ht="15" customHeight="1">
      <c r="A200" s="166"/>
      <c r="B200" s="166"/>
      <c r="C200" s="166"/>
      <c r="D200" s="166"/>
      <c r="E200" s="166"/>
      <c r="F200" s="166"/>
      <c r="G200" s="166"/>
      <c r="H200" s="166"/>
      <c r="I200" s="166"/>
      <c r="J200" s="166"/>
      <c r="K200" s="166"/>
      <c r="L200" s="166"/>
      <c r="M200" s="166"/>
      <c r="N200" s="166"/>
      <c r="O200" s="37"/>
      <c r="Q200"/>
    </row>
    <row r="201" spans="1:17" ht="15" customHeight="1">
      <c r="A201" s="166"/>
      <c r="B201" s="166"/>
      <c r="C201" s="166"/>
      <c r="D201" s="166"/>
      <c r="E201" s="166"/>
      <c r="F201" s="166"/>
      <c r="G201" s="166"/>
      <c r="H201" s="166"/>
      <c r="I201" s="166"/>
      <c r="J201" s="166"/>
      <c r="K201" s="166"/>
      <c r="L201" s="166"/>
      <c r="M201" s="166"/>
      <c r="N201" s="166"/>
      <c r="O201" s="37"/>
      <c r="Q201"/>
    </row>
    <row r="202" spans="1:17" s="3" customFormat="1" ht="15" customHeight="1">
      <c r="A202" s="374" t="s">
        <v>486</v>
      </c>
      <c r="B202" s="374"/>
      <c r="C202" s="374"/>
      <c r="D202" s="374"/>
      <c r="E202" s="374"/>
      <c r="F202" s="374"/>
      <c r="G202" s="374"/>
      <c r="H202" s="374"/>
      <c r="I202" s="374"/>
      <c r="J202" s="374"/>
      <c r="K202" s="374"/>
      <c r="L202" s="374"/>
      <c r="M202" s="374"/>
      <c r="N202" s="374"/>
      <c r="O202" s="374"/>
      <c r="Q202" s="4"/>
    </row>
    <row r="203" spans="1:17" s="3" customFormat="1" ht="15" customHeight="1">
      <c r="A203" s="165"/>
      <c r="B203" s="165"/>
      <c r="C203" s="165"/>
      <c r="D203" s="165"/>
      <c r="E203" s="165"/>
      <c r="F203" s="165"/>
      <c r="G203" s="165"/>
      <c r="H203" s="165"/>
      <c r="I203" s="165"/>
      <c r="J203" s="165"/>
      <c r="K203" s="165"/>
      <c r="L203" s="165"/>
      <c r="M203" s="165"/>
      <c r="N203" s="165"/>
      <c r="O203" s="165"/>
      <c r="Q203" s="4"/>
    </row>
    <row r="204" spans="1:17" s="3" customFormat="1" ht="15" customHeight="1">
      <c r="A204" s="326" t="s">
        <v>515</v>
      </c>
      <c r="B204" s="326"/>
      <c r="C204" s="326"/>
      <c r="D204" s="326"/>
      <c r="E204" s="326"/>
      <c r="F204" s="326"/>
      <c r="G204" s="326"/>
      <c r="H204" s="326"/>
      <c r="I204" s="326"/>
      <c r="J204" s="326"/>
      <c r="K204" s="326"/>
      <c r="L204" s="326"/>
      <c r="M204" s="326"/>
      <c r="N204" s="326"/>
      <c r="O204" s="326"/>
      <c r="Q204" s="4"/>
    </row>
    <row r="205" spans="1:17" s="3" customFormat="1" ht="15" customHeight="1">
      <c r="A205" s="326"/>
      <c r="B205" s="326"/>
      <c r="C205" s="326"/>
      <c r="D205" s="326"/>
      <c r="E205" s="326"/>
      <c r="F205" s="326"/>
      <c r="G205" s="326"/>
      <c r="H205" s="326"/>
      <c r="I205" s="326"/>
      <c r="J205" s="326"/>
      <c r="K205" s="326"/>
      <c r="L205" s="326"/>
      <c r="M205" s="326"/>
      <c r="N205" s="326"/>
      <c r="O205" s="326"/>
      <c r="Q205" s="4"/>
    </row>
    <row r="206" spans="1:17" s="3" customFormat="1" ht="15" customHeight="1">
      <c r="A206" s="326"/>
      <c r="B206" s="326"/>
      <c r="C206" s="326"/>
      <c r="D206" s="326"/>
      <c r="E206" s="326"/>
      <c r="F206" s="326"/>
      <c r="G206" s="326"/>
      <c r="H206" s="326"/>
      <c r="I206" s="326"/>
      <c r="J206" s="326"/>
      <c r="K206" s="326"/>
      <c r="L206" s="326"/>
      <c r="M206" s="326"/>
      <c r="N206" s="326"/>
      <c r="O206" s="326"/>
      <c r="Q206" s="4"/>
    </row>
    <row r="207" spans="1:17" s="3" customFormat="1" ht="15" customHeight="1">
      <c r="A207" s="162"/>
      <c r="B207" s="162"/>
      <c r="C207" s="162"/>
      <c r="D207" s="162"/>
      <c r="E207" s="162"/>
      <c r="F207" s="162"/>
      <c r="G207" s="162"/>
      <c r="H207" s="162"/>
      <c r="I207" s="162"/>
      <c r="J207" s="162"/>
      <c r="K207" s="162"/>
      <c r="L207" s="162"/>
      <c r="M207" s="162"/>
      <c r="N207" s="162"/>
      <c r="O207" s="162"/>
      <c r="Q207" s="4"/>
    </row>
    <row r="208" spans="1:17" s="3" customFormat="1" ht="15" customHeight="1">
      <c r="A208" s="358" t="s">
        <v>484</v>
      </c>
      <c r="B208" s="358"/>
      <c r="C208" s="358"/>
      <c r="D208" s="358"/>
      <c r="E208" s="358"/>
      <c r="F208" s="358"/>
      <c r="G208" s="358"/>
      <c r="H208" s="358"/>
      <c r="I208" s="358"/>
      <c r="J208" s="358"/>
      <c r="K208" s="358"/>
      <c r="L208" s="358"/>
      <c r="M208" s="358"/>
      <c r="N208" s="358"/>
      <c r="O208" s="358"/>
      <c r="Q208" s="4"/>
    </row>
    <row r="209" spans="1:17" s="3" customFormat="1" ht="15" customHeight="1">
      <c r="A209" s="167"/>
      <c r="B209" s="167"/>
      <c r="C209" s="167"/>
      <c r="D209" s="167"/>
      <c r="E209" s="167"/>
      <c r="F209" s="167"/>
      <c r="G209" s="167"/>
      <c r="H209" s="167"/>
      <c r="I209" s="167"/>
      <c r="J209" s="167"/>
      <c r="K209" s="167"/>
      <c r="L209" s="167"/>
      <c r="M209" s="167"/>
      <c r="N209" s="167"/>
      <c r="O209" s="167"/>
      <c r="Q209" s="4"/>
    </row>
    <row r="210" spans="1:17" s="3" customFormat="1" ht="15" customHeight="1">
      <c r="A210"/>
      <c r="B210"/>
      <c r="C210"/>
      <c r="D210"/>
      <c r="E210"/>
      <c r="F210"/>
      <c r="G210"/>
      <c r="H210"/>
      <c r="I210"/>
      <c r="J210"/>
      <c r="K210"/>
      <c r="L210"/>
      <c r="M210"/>
      <c r="N210"/>
      <c r="O210"/>
      <c r="Q210" s="4"/>
    </row>
    <row r="211" spans="1:17" s="3" customFormat="1" ht="15" customHeight="1">
      <c r="A211" s="23"/>
      <c r="B211" s="165" t="s">
        <v>487</v>
      </c>
      <c r="C211" s="165"/>
      <c r="D211" s="165"/>
      <c r="E211" s="165"/>
      <c r="F211" s="165"/>
      <c r="G211" s="165"/>
      <c r="H211" s="165"/>
      <c r="I211" s="165"/>
      <c r="J211" s="165"/>
      <c r="K211" s="165"/>
      <c r="L211" s="165"/>
      <c r="M211" s="165"/>
      <c r="N211" s="165"/>
      <c r="O211" s="165"/>
      <c r="Q211" s="4"/>
    </row>
    <row r="212" spans="1:17" s="3" customFormat="1" ht="15" customHeight="1">
      <c r="A212" s="166"/>
      <c r="B212" s="166"/>
      <c r="C212" s="166" t="s">
        <v>488</v>
      </c>
      <c r="D212" s="166"/>
      <c r="E212" s="119"/>
      <c r="F212" s="523" t="s">
        <v>496</v>
      </c>
      <c r="G212" s="524"/>
      <c r="H212" s="524"/>
      <c r="I212" s="524"/>
      <c r="J212" s="524"/>
      <c r="K212" s="524"/>
      <c r="L212" s="524"/>
      <c r="M212" s="524"/>
      <c r="N212" s="525"/>
      <c r="O212" s="166"/>
      <c r="Q212" s="4"/>
    </row>
    <row r="213" spans="1:17" s="3" customFormat="1" ht="15" customHeight="1">
      <c r="A213" s="166"/>
      <c r="B213" s="166"/>
      <c r="C213" s="166" t="s">
        <v>489</v>
      </c>
      <c r="D213" s="166"/>
      <c r="E213" s="166"/>
      <c r="F213" s="171" t="s">
        <v>497</v>
      </c>
      <c r="G213" s="172"/>
      <c r="H213" s="172"/>
      <c r="I213" s="172"/>
      <c r="J213" s="172"/>
      <c r="K213" s="172"/>
      <c r="L213" s="172"/>
      <c r="M213" s="172"/>
      <c r="N213" s="173"/>
      <c r="O213" s="166"/>
      <c r="Q213" s="4"/>
    </row>
    <row r="214" spans="1:17" s="3" customFormat="1" ht="15" customHeight="1">
      <c r="A214" s="166"/>
      <c r="B214" s="166"/>
      <c r="C214" s="166"/>
      <c r="D214" s="166"/>
      <c r="E214" s="119"/>
      <c r="F214" s="520" t="s">
        <v>498</v>
      </c>
      <c r="G214" s="521"/>
      <c r="H214" s="521"/>
      <c r="I214" s="521"/>
      <c r="J214" s="521"/>
      <c r="K214" s="521"/>
      <c r="L214" s="521"/>
      <c r="M214" s="521"/>
      <c r="N214" s="522"/>
      <c r="O214" s="166"/>
      <c r="Q214" s="4"/>
    </row>
    <row r="215" spans="1:17" s="3" customFormat="1" ht="15" customHeight="1">
      <c r="A215" s="166"/>
      <c r="B215" s="166"/>
      <c r="C215" s="166"/>
      <c r="D215" s="166"/>
      <c r="E215" s="166"/>
      <c r="F215" s="119"/>
      <c r="G215" s="119"/>
      <c r="H215" s="119"/>
      <c r="I215" s="119"/>
      <c r="J215" s="119"/>
      <c r="K215" s="119"/>
      <c r="L215" s="119"/>
      <c r="M215" s="119"/>
      <c r="N215" s="119"/>
      <c r="O215" s="166"/>
      <c r="Q215" s="4"/>
    </row>
    <row r="216" spans="1:17" s="3" customFormat="1" ht="15" customHeight="1">
      <c r="A216" s="166"/>
      <c r="B216" s="166" t="s">
        <v>491</v>
      </c>
      <c r="C216" s="166"/>
      <c r="D216" s="166"/>
      <c r="E216" s="166"/>
      <c r="F216" s="119"/>
      <c r="G216" s="119"/>
      <c r="H216" s="119"/>
      <c r="I216" s="119"/>
      <c r="J216" s="119"/>
      <c r="K216" s="119"/>
      <c r="L216" s="119"/>
      <c r="M216" s="119"/>
      <c r="N216" s="119"/>
      <c r="O216" s="166"/>
      <c r="Q216" s="4"/>
    </row>
    <row r="217" spans="1:17" s="3" customFormat="1" ht="15" customHeight="1">
      <c r="A217" s="166"/>
      <c r="B217" s="166"/>
      <c r="C217" s="166" t="s">
        <v>492</v>
      </c>
      <c r="D217" s="166"/>
      <c r="E217" s="166"/>
      <c r="F217" s="523" t="s">
        <v>499</v>
      </c>
      <c r="G217" s="524"/>
      <c r="H217" s="524"/>
      <c r="I217" s="524"/>
      <c r="J217" s="524"/>
      <c r="K217" s="524"/>
      <c r="L217" s="524"/>
      <c r="M217" s="524"/>
      <c r="N217" s="525"/>
      <c r="O217" s="166"/>
      <c r="Q217" s="4"/>
    </row>
    <row r="218" spans="1:17" s="3" customFormat="1" ht="15" customHeight="1">
      <c r="A218" s="166"/>
      <c r="B218" s="166"/>
      <c r="C218" s="166" t="s">
        <v>493</v>
      </c>
      <c r="D218" s="166"/>
      <c r="E218" s="166"/>
      <c r="F218" s="523" t="s">
        <v>500</v>
      </c>
      <c r="G218" s="524"/>
      <c r="H218" s="524"/>
      <c r="I218" s="524"/>
      <c r="J218" s="524"/>
      <c r="K218" s="524"/>
      <c r="L218" s="524"/>
      <c r="M218" s="524"/>
      <c r="N218" s="525"/>
      <c r="O218" s="166"/>
      <c r="Q218" s="4"/>
    </row>
    <row r="219" spans="1:17" s="3" customFormat="1" ht="15" customHeight="1">
      <c r="A219" s="166"/>
      <c r="B219" s="166"/>
      <c r="C219" s="166" t="s">
        <v>494</v>
      </c>
      <c r="D219" s="166"/>
      <c r="E219" s="166"/>
      <c r="F219" s="526" t="s">
        <v>501</v>
      </c>
      <c r="G219" s="527"/>
      <c r="H219" s="527"/>
      <c r="I219" s="527"/>
      <c r="J219" s="527"/>
      <c r="K219" s="527"/>
      <c r="L219" s="527"/>
      <c r="M219" s="527"/>
      <c r="N219" s="528"/>
      <c r="O219" s="166"/>
      <c r="Q219" s="4"/>
    </row>
    <row r="220" spans="1:17" s="3" customFormat="1" ht="15" customHeight="1">
      <c r="A220" s="166"/>
      <c r="B220" s="166"/>
      <c r="C220" s="166"/>
      <c r="D220" s="166"/>
      <c r="E220" s="166"/>
      <c r="F220" s="166"/>
      <c r="G220" s="166"/>
      <c r="H220" s="166"/>
      <c r="I220" s="166"/>
      <c r="J220" s="166"/>
      <c r="K220" s="166"/>
      <c r="L220" s="166"/>
      <c r="M220" s="166"/>
      <c r="N220" s="166"/>
      <c r="O220" s="166"/>
      <c r="Q220" s="4"/>
    </row>
    <row r="221" spans="1:17" s="3" customFormat="1" ht="15" customHeight="1">
      <c r="A221" s="166"/>
      <c r="B221" s="166"/>
      <c r="C221" s="166"/>
      <c r="D221" s="166"/>
      <c r="E221" s="166"/>
      <c r="F221" s="166"/>
      <c r="G221" s="166"/>
      <c r="H221" s="166"/>
      <c r="I221" s="166"/>
      <c r="J221" s="166"/>
      <c r="K221" s="166"/>
      <c r="L221" s="166"/>
      <c r="M221" s="166"/>
      <c r="N221" s="166"/>
      <c r="O221" s="166"/>
      <c r="Q221" s="4"/>
    </row>
    <row r="222" spans="1:17" s="3" customFormat="1" ht="15" customHeight="1">
      <c r="A222" s="166"/>
      <c r="B222" s="166"/>
      <c r="C222" s="166"/>
      <c r="D222" s="166"/>
      <c r="E222" s="166"/>
      <c r="F222" s="166"/>
      <c r="G222" s="166"/>
      <c r="H222" s="166"/>
      <c r="I222" s="166"/>
      <c r="J222" s="166"/>
      <c r="K222" s="166"/>
      <c r="L222" s="166"/>
      <c r="M222" s="166"/>
      <c r="N222" s="166"/>
      <c r="O222" s="166"/>
      <c r="Q222" s="4"/>
    </row>
    <row r="223" spans="1:17" s="3" customFormat="1" ht="15" customHeight="1">
      <c r="A223" s="166"/>
      <c r="B223" s="166"/>
      <c r="C223" s="166"/>
      <c r="D223" s="166"/>
      <c r="E223" s="166"/>
      <c r="F223" s="166"/>
      <c r="G223" s="166"/>
      <c r="H223" s="166"/>
      <c r="I223" s="166"/>
      <c r="J223" s="166"/>
      <c r="K223" s="166"/>
      <c r="L223" s="166"/>
      <c r="M223" s="166"/>
      <c r="N223" s="166"/>
      <c r="O223" s="166"/>
      <c r="Q223" s="4"/>
    </row>
    <row r="224" spans="1:17" s="3" customFormat="1" ht="15" customHeight="1">
      <c r="A224" s="166"/>
      <c r="B224" s="166"/>
      <c r="C224" s="166"/>
      <c r="D224" s="166"/>
      <c r="E224" s="166"/>
      <c r="F224" s="166"/>
      <c r="G224" s="166"/>
      <c r="H224" s="166"/>
      <c r="I224" s="166"/>
      <c r="J224" s="166"/>
      <c r="K224" s="166"/>
      <c r="L224" s="166"/>
      <c r="M224" s="166"/>
      <c r="N224" s="166"/>
      <c r="O224" s="166"/>
      <c r="Q224" s="4"/>
    </row>
    <row r="225" spans="1:17" s="3" customFormat="1">
      <c r="A225" s="165"/>
      <c r="B225" s="165"/>
      <c r="C225" s="165"/>
      <c r="D225" s="165"/>
      <c r="E225" s="165"/>
      <c r="F225" s="165"/>
      <c r="G225" s="165"/>
      <c r="H225" s="165"/>
      <c r="I225" s="165"/>
      <c r="J225" s="165"/>
      <c r="K225" s="165"/>
      <c r="L225" s="165"/>
      <c r="M225" s="165"/>
      <c r="N225" s="165"/>
      <c r="O225" s="165"/>
      <c r="Q225" s="4"/>
    </row>
    <row r="226" spans="1:17" s="3" customFormat="1" ht="15" customHeight="1">
      <c r="A226" s="166"/>
      <c r="B226" s="166"/>
      <c r="C226" s="166"/>
      <c r="D226" s="166"/>
      <c r="E226" s="166"/>
      <c r="F226" s="166"/>
      <c r="G226" s="166"/>
      <c r="H226" s="166"/>
      <c r="I226" s="166"/>
      <c r="J226" s="166"/>
      <c r="K226" s="166"/>
      <c r="L226" s="166"/>
      <c r="M226" s="166"/>
      <c r="N226" s="166"/>
      <c r="O226" s="166"/>
      <c r="Q226" s="4"/>
    </row>
  </sheetData>
  <mergeCells count="188">
    <mergeCell ref="F214:N214"/>
    <mergeCell ref="F217:N217"/>
    <mergeCell ref="F218:N218"/>
    <mergeCell ref="F219:N219"/>
    <mergeCell ref="A43:O43"/>
    <mergeCell ref="A48:O48"/>
    <mergeCell ref="L191:O191"/>
    <mergeCell ref="J193:O195"/>
    <mergeCell ref="J196:O196"/>
    <mergeCell ref="J197:O197"/>
    <mergeCell ref="J198:O198"/>
    <mergeCell ref="A202:O202"/>
    <mergeCell ref="A204:O206"/>
    <mergeCell ref="A208:O208"/>
    <mergeCell ref="F212:N212"/>
    <mergeCell ref="A45:O45"/>
    <mergeCell ref="A46:O46"/>
    <mergeCell ref="A47:O47"/>
    <mergeCell ref="A52:O52"/>
    <mergeCell ref="B55:D55"/>
    <mergeCell ref="E55:O55"/>
    <mergeCell ref="B65:D65"/>
    <mergeCell ref="E65:O65"/>
    <mergeCell ref="B68:F68"/>
    <mergeCell ref="L2:O2"/>
    <mergeCell ref="J4:O6"/>
    <mergeCell ref="J7:O7"/>
    <mergeCell ref="J8:O8"/>
    <mergeCell ref="J9:O9"/>
    <mergeCell ref="A12:O12"/>
    <mergeCell ref="A27:O27"/>
    <mergeCell ref="B28:D28"/>
    <mergeCell ref="A30:O30"/>
    <mergeCell ref="A33:O33"/>
    <mergeCell ref="A36:O36"/>
    <mergeCell ref="A37:O37"/>
    <mergeCell ref="A13:O15"/>
    <mergeCell ref="A16:O16"/>
    <mergeCell ref="A18:O18"/>
    <mergeCell ref="B19:N19"/>
    <mergeCell ref="A21:O21"/>
    <mergeCell ref="A24:O24"/>
    <mergeCell ref="A38:O38"/>
    <mergeCell ref="A39:O39"/>
    <mergeCell ref="A41:O41"/>
    <mergeCell ref="A42:O42"/>
    <mergeCell ref="B61:D61"/>
    <mergeCell ref="E61:O61"/>
    <mergeCell ref="B62:D62"/>
    <mergeCell ref="E62:G62"/>
    <mergeCell ref="I62:J62"/>
    <mergeCell ref="K62:N62"/>
    <mergeCell ref="B56:D56"/>
    <mergeCell ref="E56:H56"/>
    <mergeCell ref="I56:O56"/>
    <mergeCell ref="B57:D57"/>
    <mergeCell ref="E57:O57"/>
    <mergeCell ref="B58:D60"/>
    <mergeCell ref="E58:O58"/>
    <mergeCell ref="E59:O59"/>
    <mergeCell ref="E60:O60"/>
    <mergeCell ref="G68:O68"/>
    <mergeCell ref="B69:F69"/>
    <mergeCell ref="G69:O69"/>
    <mergeCell ref="B63:D63"/>
    <mergeCell ref="E63:O63"/>
    <mergeCell ref="B64:D64"/>
    <mergeCell ref="E64:H64"/>
    <mergeCell ref="I64:J64"/>
    <mergeCell ref="K64:O64"/>
    <mergeCell ref="B72:F72"/>
    <mergeCell ref="G72:M72"/>
    <mergeCell ref="N72:O72"/>
    <mergeCell ref="B73:F73"/>
    <mergeCell ref="G73:M73"/>
    <mergeCell ref="N73:O73"/>
    <mergeCell ref="B70:F70"/>
    <mergeCell ref="G70:O70"/>
    <mergeCell ref="B71:F71"/>
    <mergeCell ref="G71:M71"/>
    <mergeCell ref="N71:O71"/>
    <mergeCell ref="B74:F74"/>
    <mergeCell ref="G74:O74"/>
    <mergeCell ref="B75:F75"/>
    <mergeCell ref="G75:O75"/>
    <mergeCell ref="B77:B78"/>
    <mergeCell ref="C77:D78"/>
    <mergeCell ref="E77:I77"/>
    <mergeCell ref="J77:O77"/>
    <mergeCell ref="E78:I78"/>
    <mergeCell ref="J78:O78"/>
    <mergeCell ref="C81:D81"/>
    <mergeCell ref="E81:I81"/>
    <mergeCell ref="J81:O81"/>
    <mergeCell ref="B88:B91"/>
    <mergeCell ref="C88:F90"/>
    <mergeCell ref="C91:D91"/>
    <mergeCell ref="E91:F91"/>
    <mergeCell ref="C79:D79"/>
    <mergeCell ref="E79:I79"/>
    <mergeCell ref="J79:O79"/>
    <mergeCell ref="C80:D80"/>
    <mergeCell ref="E80:I80"/>
    <mergeCell ref="J80:O80"/>
    <mergeCell ref="G88:K91"/>
    <mergeCell ref="C94:D94"/>
    <mergeCell ref="E94:F94"/>
    <mergeCell ref="M94:O94"/>
    <mergeCell ref="M92:O92"/>
    <mergeCell ref="C93:D93"/>
    <mergeCell ref="E93:F93"/>
    <mergeCell ref="M93:O93"/>
    <mergeCell ref="C92:D92"/>
    <mergeCell ref="E92:F92"/>
    <mergeCell ref="G92:K92"/>
    <mergeCell ref="G93:K93"/>
    <mergeCell ref="G94:K94"/>
    <mergeCell ref="B114:D114"/>
    <mergeCell ref="E114:H114"/>
    <mergeCell ref="I114:O114"/>
    <mergeCell ref="B115:D115"/>
    <mergeCell ref="E115:H115"/>
    <mergeCell ref="I115:O115"/>
    <mergeCell ref="C100:O100"/>
    <mergeCell ref="C101:O101"/>
    <mergeCell ref="C102:O102"/>
    <mergeCell ref="C103:O103"/>
    <mergeCell ref="A110:O110"/>
    <mergeCell ref="B113:D113"/>
    <mergeCell ref="E113:H113"/>
    <mergeCell ref="I113:O113"/>
    <mergeCell ref="F123:G123"/>
    <mergeCell ref="H123:I123"/>
    <mergeCell ref="N123:O123"/>
    <mergeCell ref="H125:I125"/>
    <mergeCell ref="J125:M125"/>
    <mergeCell ref="C126:E126"/>
    <mergeCell ref="F126:G126"/>
    <mergeCell ref="B116:D116"/>
    <mergeCell ref="E116:H116"/>
    <mergeCell ref="I116:O116"/>
    <mergeCell ref="B117:D117"/>
    <mergeCell ref="E117:H117"/>
    <mergeCell ref="I117:O117"/>
    <mergeCell ref="F124:G124"/>
    <mergeCell ref="H124:I124"/>
    <mergeCell ref="J124:M124"/>
    <mergeCell ref="J126:M126"/>
    <mergeCell ref="B124:B126"/>
    <mergeCell ref="C124:E124"/>
    <mergeCell ref="B127:B129"/>
    <mergeCell ref="C127:E129"/>
    <mergeCell ref="F127:G129"/>
    <mergeCell ref="H127:I129"/>
    <mergeCell ref="J127:M127"/>
    <mergeCell ref="B118:D118"/>
    <mergeCell ref="E118:H118"/>
    <mergeCell ref="I118:O118"/>
    <mergeCell ref="B121:B123"/>
    <mergeCell ref="C121:E123"/>
    <mergeCell ref="F121:G121"/>
    <mergeCell ref="H121:I121"/>
    <mergeCell ref="J121:M123"/>
    <mergeCell ref="N121:O121"/>
    <mergeCell ref="F122:G122"/>
    <mergeCell ref="H122:I122"/>
    <mergeCell ref="N122:O122"/>
    <mergeCell ref="N127:O129"/>
    <mergeCell ref="J128:M128"/>
    <mergeCell ref="K129:L129"/>
    <mergeCell ref="N124:O126"/>
    <mergeCell ref="C125:E125"/>
    <mergeCell ref="F125:G125"/>
    <mergeCell ref="H126:I126"/>
    <mergeCell ref="B181:N181"/>
    <mergeCell ref="B184:N184"/>
    <mergeCell ref="H161:O161"/>
    <mergeCell ref="H162:O162"/>
    <mergeCell ref="H163:O163"/>
    <mergeCell ref="B170:N173"/>
    <mergeCell ref="B177:N177"/>
    <mergeCell ref="B178:N178"/>
    <mergeCell ref="A144:O144"/>
    <mergeCell ref="B147:K147"/>
    <mergeCell ref="F150:O150"/>
    <mergeCell ref="A154:D154"/>
    <mergeCell ref="H156:O158"/>
    <mergeCell ref="H160:O160"/>
  </mergeCells>
  <phoneticPr fontId="2"/>
  <hyperlinks>
    <hyperlink ref="E65" r:id="rId1" xr:uid="{C7A4F4C9-D631-4694-8CBA-818E217BF23B}"/>
  </hyperlinks>
  <pageMargins left="0.78740157480314965" right="0.39370078740157483" top="0.59055118110236227" bottom="0.55118110236220474" header="0.31496062992125984" footer="0.31496062992125984"/>
  <pageSetup paperSize="9" orientation="portrait" r:id="rId2"/>
  <rowBreaks count="6" manualBreakCount="6">
    <brk id="49" max="14" man="1"/>
    <brk id="75" max="14" man="1"/>
    <brk id="98" max="14" man="1"/>
    <brk id="107" max="14" man="1"/>
    <brk id="140" max="14" man="1"/>
    <brk id="188" max="14"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4B425-9C34-4D46-9299-57294F444327}">
  <sheetPr>
    <pageSetUpPr fitToPage="1"/>
  </sheetPr>
  <dimension ref="A1:X39"/>
  <sheetViews>
    <sheetView showGridLines="0" view="pageBreakPreview" zoomScaleNormal="100" zoomScaleSheetLayoutView="100" workbookViewId="0">
      <selection sqref="A1:O1"/>
    </sheetView>
  </sheetViews>
  <sheetFormatPr defaultColWidth="8.75" defaultRowHeight="13.5"/>
  <cols>
    <col min="1" max="4" width="5.25" style="67" customWidth="1"/>
    <col min="5" max="5" width="5.25" style="66" customWidth="1"/>
    <col min="6" max="15" width="5.25" style="67" customWidth="1"/>
    <col min="16" max="16" width="3.75" style="67" customWidth="1"/>
    <col min="17" max="17" width="8.75" style="67" customWidth="1"/>
    <col min="18" max="18" width="5" style="67" bestFit="1" customWidth="1"/>
    <col min="19" max="19" width="2.375" style="67" bestFit="1" customWidth="1"/>
    <col min="20" max="20" width="3.25" style="67" bestFit="1" customWidth="1"/>
    <col min="21" max="21" width="3.375" style="67" bestFit="1" customWidth="1"/>
    <col min="22" max="22" width="3.25" style="67" bestFit="1" customWidth="1"/>
    <col min="23" max="23" width="3.375" style="67" bestFit="1" customWidth="1"/>
    <col min="24" max="24" width="3.25" style="67" bestFit="1" customWidth="1"/>
    <col min="25" max="16384" width="8.75" style="67"/>
  </cols>
  <sheetData>
    <row r="1" spans="1:15" ht="15" customHeight="1">
      <c r="A1" s="376" t="s">
        <v>529</v>
      </c>
      <c r="B1" s="376"/>
      <c r="C1" s="376"/>
      <c r="D1" s="376"/>
      <c r="E1" s="376"/>
      <c r="F1" s="376"/>
      <c r="G1" s="376"/>
      <c r="H1" s="376"/>
      <c r="I1" s="376"/>
      <c r="J1" s="376"/>
      <c r="K1" s="376"/>
      <c r="L1" s="376"/>
      <c r="M1" s="376"/>
      <c r="N1" s="376"/>
      <c r="O1" s="376"/>
    </row>
    <row r="2" spans="1:15" customFormat="1" ht="15" customHeight="1">
      <c r="A2" s="41"/>
      <c r="B2" s="67"/>
      <c r="C2" s="67"/>
      <c r="D2" s="67"/>
      <c r="E2" s="67"/>
      <c r="F2" s="67"/>
      <c r="G2" s="67"/>
      <c r="H2" s="67"/>
      <c r="I2" s="67"/>
      <c r="J2" s="67"/>
      <c r="K2" s="67"/>
      <c r="L2" s="320" t="s">
        <v>187</v>
      </c>
      <c r="M2" s="321"/>
      <c r="N2" s="321"/>
      <c r="O2" s="322"/>
    </row>
    <row r="3" spans="1:15" customFormat="1" ht="15" customHeight="1">
      <c r="A3" s="37"/>
      <c r="B3" s="67"/>
      <c r="C3" s="67"/>
      <c r="D3" s="67"/>
      <c r="E3" s="67"/>
      <c r="F3" s="67"/>
      <c r="G3" s="67"/>
      <c r="H3" s="67"/>
      <c r="I3" s="67"/>
      <c r="J3" s="67"/>
      <c r="K3" s="67"/>
      <c r="L3" s="67"/>
      <c r="M3" s="67"/>
      <c r="N3" s="67"/>
      <c r="O3" s="67"/>
    </row>
    <row r="4" spans="1:15" customFormat="1" ht="15" customHeight="1">
      <c r="A4" s="67"/>
      <c r="B4" s="67" t="s">
        <v>470</v>
      </c>
      <c r="C4" s="67"/>
      <c r="D4" s="67"/>
      <c r="E4" s="67"/>
      <c r="F4" s="67"/>
      <c r="G4" s="67"/>
      <c r="H4" s="67"/>
      <c r="I4" s="67"/>
      <c r="J4" s="359" t="str">
        <f>IF('交付申請書(様式)'!J4=0,"",'交付申請書(様式)'!J4)</f>
        <v/>
      </c>
      <c r="K4" s="360"/>
      <c r="L4" s="360"/>
      <c r="M4" s="360"/>
      <c r="N4" s="360"/>
      <c r="O4" s="361"/>
    </row>
    <row r="5" spans="1:15" customFormat="1" ht="15" customHeight="1">
      <c r="A5" s="67"/>
      <c r="B5" s="67"/>
      <c r="C5" s="67"/>
      <c r="D5" s="67"/>
      <c r="E5" s="67"/>
      <c r="F5" s="67"/>
      <c r="G5" s="67"/>
      <c r="H5" s="37" t="s">
        <v>111</v>
      </c>
      <c r="I5" s="67" t="s">
        <v>0</v>
      </c>
      <c r="J5" s="362"/>
      <c r="K5" s="363"/>
      <c r="L5" s="363"/>
      <c r="M5" s="363"/>
      <c r="N5" s="363"/>
      <c r="O5" s="364"/>
    </row>
    <row r="6" spans="1:15" customFormat="1" ht="15" customHeight="1">
      <c r="A6" s="67"/>
      <c r="B6" s="67"/>
      <c r="C6" s="67"/>
      <c r="D6" s="67"/>
      <c r="E6" s="67"/>
      <c r="F6" s="67"/>
      <c r="G6" s="67"/>
      <c r="H6" s="67"/>
      <c r="I6" s="67"/>
      <c r="J6" s="365"/>
      <c r="K6" s="366"/>
      <c r="L6" s="366"/>
      <c r="M6" s="366"/>
      <c r="N6" s="366"/>
      <c r="O6" s="367"/>
    </row>
    <row r="7" spans="1:15" customFormat="1" ht="15" customHeight="1">
      <c r="A7" s="67"/>
      <c r="B7" s="67"/>
      <c r="C7" s="67"/>
      <c r="D7" s="67"/>
      <c r="E7" s="67"/>
      <c r="F7" s="67"/>
      <c r="G7" s="67"/>
      <c r="H7" s="67"/>
      <c r="I7" s="67" t="s">
        <v>1</v>
      </c>
      <c r="J7" s="368" t="str">
        <f>IF('交付申請書(様式)'!J7=0,"",'交付申請書(様式)'!J7)</f>
        <v/>
      </c>
      <c r="K7" s="369"/>
      <c r="L7" s="369"/>
      <c r="M7" s="369"/>
      <c r="N7" s="369"/>
      <c r="O7" s="370"/>
    </row>
    <row r="8" spans="1:15" customFormat="1" ht="15" customHeight="1">
      <c r="A8" s="67"/>
      <c r="B8" s="67"/>
      <c r="C8" s="67"/>
      <c r="D8" s="67"/>
      <c r="E8" s="67"/>
      <c r="F8" s="67"/>
      <c r="G8" s="67"/>
      <c r="H8" s="67"/>
      <c r="I8" s="67"/>
      <c r="J8" s="371" t="str">
        <f>IF('交付申請書(様式)'!J8=0,"",'交付申請書(様式)'!J8)</f>
        <v/>
      </c>
      <c r="K8" s="372"/>
      <c r="L8" s="372"/>
      <c r="M8" s="372"/>
      <c r="N8" s="372"/>
      <c r="O8" s="373"/>
    </row>
    <row r="9" spans="1:15" customFormat="1" ht="15" customHeight="1">
      <c r="A9" s="67"/>
      <c r="B9" s="67"/>
      <c r="C9" s="67"/>
      <c r="D9" s="67"/>
      <c r="E9" s="67"/>
      <c r="F9" s="67"/>
      <c r="G9" s="67"/>
      <c r="H9" s="67"/>
      <c r="I9" s="67"/>
      <c r="J9" s="371" t="str">
        <f>IF('交付申請書(様式)'!J9=0,"",'交付申請書(様式)'!J9)</f>
        <v/>
      </c>
      <c r="K9" s="372"/>
      <c r="L9" s="372"/>
      <c r="M9" s="372"/>
      <c r="N9" s="372"/>
      <c r="O9" s="373"/>
    </row>
    <row r="10" spans="1:15" customFormat="1" ht="15" customHeight="1">
      <c r="A10" s="67"/>
      <c r="B10" s="67"/>
      <c r="C10" s="67"/>
      <c r="D10" s="67"/>
      <c r="E10" s="67"/>
      <c r="F10" s="67"/>
      <c r="G10" s="67"/>
      <c r="H10" s="67"/>
      <c r="I10" s="67"/>
      <c r="J10" s="67"/>
      <c r="K10" s="67"/>
      <c r="L10" s="67"/>
      <c r="M10" s="67"/>
      <c r="N10" s="67"/>
      <c r="O10" s="37" t="s">
        <v>2</v>
      </c>
    </row>
    <row r="11" spans="1:15" customFormat="1" ht="15" customHeight="1">
      <c r="A11" s="67"/>
      <c r="B11" s="67"/>
      <c r="C11" s="67"/>
      <c r="D11" s="67"/>
      <c r="E11" s="67"/>
      <c r="F11" s="67"/>
      <c r="G11" s="67"/>
      <c r="H11" s="67"/>
      <c r="I11" s="67"/>
      <c r="J11" s="67"/>
      <c r="K11" s="67"/>
      <c r="L11" s="67"/>
      <c r="M11" s="67"/>
      <c r="N11" s="67"/>
      <c r="O11" s="37"/>
    </row>
    <row r="12" spans="1:15" ht="15" customHeight="1">
      <c r="A12" s="427" t="s">
        <v>196</v>
      </c>
      <c r="B12" s="427"/>
      <c r="C12" s="427"/>
      <c r="D12" s="427"/>
      <c r="E12" s="427"/>
      <c r="F12" s="427"/>
      <c r="G12" s="427"/>
      <c r="H12" s="427"/>
      <c r="I12" s="427"/>
      <c r="J12" s="427"/>
      <c r="K12" s="427"/>
      <c r="L12" s="427"/>
      <c r="M12" s="427"/>
      <c r="N12" s="427"/>
      <c r="O12" s="427"/>
    </row>
    <row r="13" spans="1:15" ht="15" customHeight="1">
      <c r="A13" s="427" t="s">
        <v>237</v>
      </c>
      <c r="B13" s="427"/>
      <c r="C13" s="427"/>
      <c r="D13" s="427"/>
      <c r="E13" s="427"/>
      <c r="F13" s="427"/>
      <c r="G13" s="427"/>
      <c r="H13" s="427"/>
      <c r="I13" s="427"/>
      <c r="J13" s="427"/>
      <c r="K13" s="427"/>
      <c r="L13" s="427"/>
      <c r="M13" s="427"/>
      <c r="N13" s="427"/>
      <c r="O13" s="427"/>
    </row>
    <row r="14" spans="1:15" ht="15" customHeight="1">
      <c r="A14" s="40"/>
    </row>
    <row r="15" spans="1:15" ht="15" customHeight="1">
      <c r="A15" s="320" t="s">
        <v>187</v>
      </c>
      <c r="B15" s="321"/>
      <c r="C15" s="321"/>
      <c r="D15" s="322"/>
      <c r="E15" s="67" t="s">
        <v>238</v>
      </c>
      <c r="J15" s="539" t="s">
        <v>239</v>
      </c>
      <c r="K15" s="540"/>
      <c r="L15" s="67" t="s">
        <v>240</v>
      </c>
    </row>
    <row r="16" spans="1:15" ht="15" customHeight="1">
      <c r="A16" s="541" t="s">
        <v>241</v>
      </c>
      <c r="B16" s="541"/>
      <c r="C16" s="541"/>
      <c r="D16" s="541"/>
      <c r="E16" s="541"/>
      <c r="F16" s="541"/>
      <c r="G16" s="541"/>
      <c r="H16" s="541"/>
      <c r="I16" s="541"/>
      <c r="J16" s="541"/>
      <c r="K16" s="541"/>
      <c r="L16" s="541"/>
      <c r="M16" s="541"/>
      <c r="N16" s="541"/>
      <c r="O16" s="541"/>
    </row>
    <row r="17" spans="1:24" ht="15" customHeight="1">
      <c r="A17" s="46" t="s">
        <v>242</v>
      </c>
      <c r="B17" s="68"/>
      <c r="C17" s="69"/>
      <c r="D17" s="66"/>
      <c r="E17" s="69"/>
      <c r="G17" s="69"/>
      <c r="H17" s="66"/>
      <c r="I17" s="66"/>
      <c r="J17" s="66"/>
      <c r="K17" s="66"/>
      <c r="L17" s="47"/>
      <c r="N17" s="69"/>
      <c r="O17" s="69"/>
      <c r="P17" s="66"/>
      <c r="Q17" s="66"/>
      <c r="R17" s="66"/>
      <c r="S17" s="66"/>
      <c r="T17" s="66"/>
      <c r="U17" s="66"/>
      <c r="V17" s="66"/>
      <c r="W17" s="66"/>
      <c r="X17" s="66"/>
    </row>
    <row r="18" spans="1:24" customFormat="1" ht="15" customHeight="1">
      <c r="A18" s="40"/>
      <c r="B18" s="67"/>
      <c r="C18" s="67"/>
      <c r="D18" s="67"/>
      <c r="E18" s="67"/>
      <c r="F18" s="67"/>
      <c r="G18" s="67"/>
      <c r="H18" s="67"/>
      <c r="I18" s="67"/>
      <c r="J18" s="67"/>
      <c r="K18" s="67"/>
      <c r="L18" s="67"/>
      <c r="M18" s="67"/>
      <c r="N18" s="67"/>
      <c r="O18" s="67"/>
    </row>
    <row r="19" spans="1:24" customFormat="1" ht="15" customHeight="1">
      <c r="A19" s="427" t="s">
        <v>3</v>
      </c>
      <c r="B19" s="499"/>
      <c r="C19" s="499"/>
      <c r="D19" s="499"/>
      <c r="E19" s="499"/>
      <c r="F19" s="499"/>
      <c r="G19" s="499"/>
      <c r="H19" s="499"/>
      <c r="I19" s="499"/>
      <c r="J19" s="499"/>
      <c r="K19" s="499"/>
      <c r="L19" s="499"/>
      <c r="M19" s="499"/>
      <c r="N19" s="499"/>
      <c r="O19" s="499"/>
    </row>
    <row r="20" spans="1:24" customFormat="1" ht="15" customHeight="1">
      <c r="A20" s="40"/>
      <c r="B20" s="67"/>
      <c r="C20" s="67"/>
      <c r="D20" s="67"/>
      <c r="E20" s="67"/>
      <c r="F20" s="67"/>
      <c r="G20" s="67"/>
      <c r="H20" s="67"/>
      <c r="I20" s="67"/>
      <c r="J20" s="67"/>
      <c r="K20" s="67"/>
      <c r="L20" s="67"/>
      <c r="M20" s="67"/>
      <c r="N20" s="67"/>
      <c r="O20" s="67"/>
    </row>
    <row r="21" spans="1:24" ht="15" customHeight="1">
      <c r="A21" s="498" t="s">
        <v>243</v>
      </c>
      <c r="B21" s="499"/>
      <c r="C21" s="499"/>
      <c r="D21" s="499"/>
      <c r="E21" s="499"/>
      <c r="F21" s="499"/>
      <c r="G21" s="499"/>
      <c r="H21" s="499"/>
      <c r="I21" s="499"/>
      <c r="J21" s="499"/>
      <c r="K21" s="499"/>
      <c r="L21" s="499"/>
      <c r="M21" s="499"/>
      <c r="N21" s="499"/>
      <c r="O21" s="499"/>
      <c r="P21" s="499"/>
      <c r="Q21" s="499"/>
      <c r="R21" s="499"/>
      <c r="S21" s="499"/>
      <c r="T21" s="499"/>
      <c r="U21" s="499"/>
      <c r="V21" s="499"/>
      <c r="W21" s="499"/>
      <c r="X21" s="499"/>
    </row>
    <row r="22" spans="1:24" ht="15" customHeight="1">
      <c r="A22" s="40"/>
      <c r="B22" s="530"/>
      <c r="C22" s="531"/>
      <c r="D22" s="531"/>
      <c r="E22" s="531"/>
      <c r="F22" s="531"/>
      <c r="G22" s="531"/>
      <c r="H22" s="531"/>
      <c r="I22" s="531"/>
      <c r="J22" s="531"/>
      <c r="K22" s="531"/>
      <c r="L22" s="531"/>
      <c r="M22" s="531"/>
      <c r="N22" s="531"/>
      <c r="O22" s="532"/>
      <c r="P22" s="70"/>
      <c r="Q22" s="70"/>
      <c r="R22" s="70"/>
      <c r="S22" s="70"/>
      <c r="T22" s="70"/>
      <c r="U22" s="70"/>
      <c r="V22" s="70"/>
      <c r="W22" s="70"/>
      <c r="X22" s="70"/>
    </row>
    <row r="23" spans="1:24" ht="15" customHeight="1">
      <c r="A23" s="40"/>
      <c r="B23" s="533"/>
      <c r="C23" s="534"/>
      <c r="D23" s="534"/>
      <c r="E23" s="534"/>
      <c r="F23" s="534"/>
      <c r="G23" s="534"/>
      <c r="H23" s="534"/>
      <c r="I23" s="534"/>
      <c r="J23" s="534"/>
      <c r="K23" s="534"/>
      <c r="L23" s="534"/>
      <c r="M23" s="534"/>
      <c r="N23" s="534"/>
      <c r="O23" s="535"/>
      <c r="P23" s="70"/>
      <c r="Q23" s="70"/>
      <c r="R23" s="70"/>
      <c r="S23" s="70"/>
      <c r="T23" s="70"/>
      <c r="U23" s="70"/>
      <c r="V23" s="70"/>
      <c r="W23" s="70"/>
      <c r="X23" s="70"/>
    </row>
    <row r="24" spans="1:24" ht="15" customHeight="1">
      <c r="A24" s="40"/>
      <c r="B24" s="533"/>
      <c r="C24" s="534"/>
      <c r="D24" s="534"/>
      <c r="E24" s="534"/>
      <c r="F24" s="534"/>
      <c r="G24" s="534"/>
      <c r="H24" s="534"/>
      <c r="I24" s="534"/>
      <c r="J24" s="534"/>
      <c r="K24" s="534"/>
      <c r="L24" s="534"/>
      <c r="M24" s="534"/>
      <c r="N24" s="534"/>
      <c r="O24" s="535"/>
      <c r="P24" s="70"/>
      <c r="Q24" s="70"/>
      <c r="R24" s="70"/>
      <c r="S24" s="70"/>
      <c r="T24" s="70"/>
      <c r="U24" s="70"/>
      <c r="V24" s="70"/>
      <c r="W24" s="70"/>
      <c r="X24" s="70"/>
    </row>
    <row r="25" spans="1:24" ht="15" customHeight="1">
      <c r="A25" s="40"/>
      <c r="B25" s="533"/>
      <c r="C25" s="534"/>
      <c r="D25" s="534"/>
      <c r="E25" s="534"/>
      <c r="F25" s="534"/>
      <c r="G25" s="534"/>
      <c r="H25" s="534"/>
      <c r="I25" s="534"/>
      <c r="J25" s="534"/>
      <c r="K25" s="534"/>
      <c r="L25" s="534"/>
      <c r="M25" s="534"/>
      <c r="N25" s="534"/>
      <c r="O25" s="535"/>
      <c r="P25" s="70"/>
      <c r="Q25" s="70"/>
      <c r="R25" s="70"/>
      <c r="S25" s="70"/>
      <c r="T25" s="70"/>
      <c r="U25" s="70"/>
      <c r="V25" s="70"/>
      <c r="W25" s="70"/>
      <c r="X25" s="70"/>
    </row>
    <row r="26" spans="1:24" ht="15" customHeight="1">
      <c r="A26" s="40"/>
      <c r="B26" s="533"/>
      <c r="C26" s="534"/>
      <c r="D26" s="534"/>
      <c r="E26" s="534"/>
      <c r="F26" s="534"/>
      <c r="G26" s="534"/>
      <c r="H26" s="534"/>
      <c r="I26" s="534"/>
      <c r="J26" s="534"/>
      <c r="K26" s="534"/>
      <c r="L26" s="534"/>
      <c r="M26" s="534"/>
      <c r="N26" s="534"/>
      <c r="O26" s="535"/>
      <c r="P26" s="70"/>
      <c r="Q26" s="70"/>
      <c r="R26" s="70"/>
      <c r="S26" s="70"/>
      <c r="T26" s="70"/>
      <c r="U26" s="70"/>
      <c r="V26" s="70"/>
      <c r="W26" s="70"/>
      <c r="X26" s="70"/>
    </row>
    <row r="27" spans="1:24" ht="15" customHeight="1">
      <c r="A27" s="40"/>
      <c r="B27" s="536"/>
      <c r="C27" s="537"/>
      <c r="D27" s="537"/>
      <c r="E27" s="537"/>
      <c r="F27" s="537"/>
      <c r="G27" s="537"/>
      <c r="H27" s="537"/>
      <c r="I27" s="537"/>
      <c r="J27" s="537"/>
      <c r="K27" s="537"/>
      <c r="L27" s="537"/>
      <c r="M27" s="537"/>
      <c r="N27" s="537"/>
      <c r="O27" s="538"/>
      <c r="P27" s="70"/>
      <c r="Q27" s="70"/>
      <c r="R27" s="70"/>
      <c r="S27" s="70"/>
      <c r="T27" s="70"/>
      <c r="U27" s="70"/>
      <c r="V27" s="70"/>
      <c r="W27" s="70"/>
      <c r="X27" s="70"/>
    </row>
    <row r="28" spans="1:24" ht="15" customHeight="1">
      <c r="A28" s="40"/>
    </row>
    <row r="29" spans="1:24" ht="15" customHeight="1">
      <c r="A29" s="376" t="s">
        <v>244</v>
      </c>
      <c r="B29" s="376"/>
      <c r="C29" s="376"/>
      <c r="D29" s="376"/>
      <c r="E29" s="376"/>
      <c r="F29" s="376"/>
      <c r="G29" s="376"/>
      <c r="H29" s="376"/>
      <c r="I29" s="376"/>
      <c r="J29" s="376"/>
      <c r="K29" s="376"/>
      <c r="L29" s="376"/>
      <c r="M29" s="376"/>
      <c r="N29" s="376"/>
      <c r="O29" s="376"/>
    </row>
    <row r="30" spans="1:24" ht="15" customHeight="1">
      <c r="A30" s="40"/>
      <c r="B30" s="530"/>
      <c r="C30" s="531"/>
      <c r="D30" s="531"/>
      <c r="E30" s="531"/>
      <c r="F30" s="531"/>
      <c r="G30" s="531"/>
      <c r="H30" s="531"/>
      <c r="I30" s="531"/>
      <c r="J30" s="531"/>
      <c r="K30" s="531"/>
      <c r="L30" s="531"/>
      <c r="M30" s="531"/>
      <c r="N30" s="531"/>
      <c r="O30" s="532"/>
      <c r="P30" s="70"/>
      <c r="Q30" s="70"/>
      <c r="R30" s="70"/>
      <c r="S30" s="70"/>
      <c r="T30" s="70"/>
      <c r="U30" s="70"/>
      <c r="V30" s="70"/>
      <c r="W30" s="70"/>
      <c r="X30" s="70"/>
    </row>
    <row r="31" spans="1:24" ht="15" customHeight="1">
      <c r="A31" s="40"/>
      <c r="B31" s="533"/>
      <c r="C31" s="534"/>
      <c r="D31" s="534"/>
      <c r="E31" s="534"/>
      <c r="F31" s="534"/>
      <c r="G31" s="534"/>
      <c r="H31" s="534"/>
      <c r="I31" s="534"/>
      <c r="J31" s="534"/>
      <c r="K31" s="534"/>
      <c r="L31" s="534"/>
      <c r="M31" s="534"/>
      <c r="N31" s="534"/>
      <c r="O31" s="535"/>
      <c r="P31" s="70"/>
      <c r="Q31" s="70"/>
      <c r="R31" s="70"/>
      <c r="S31" s="70"/>
      <c r="T31" s="70"/>
      <c r="U31" s="70"/>
      <c r="V31" s="70"/>
      <c r="W31" s="70"/>
      <c r="X31" s="70"/>
    </row>
    <row r="32" spans="1:24" ht="15" customHeight="1">
      <c r="A32" s="40"/>
      <c r="B32" s="533"/>
      <c r="C32" s="534"/>
      <c r="D32" s="534"/>
      <c r="E32" s="534"/>
      <c r="F32" s="534"/>
      <c r="G32" s="534"/>
      <c r="H32" s="534"/>
      <c r="I32" s="534"/>
      <c r="J32" s="534"/>
      <c r="K32" s="534"/>
      <c r="L32" s="534"/>
      <c r="M32" s="534"/>
      <c r="N32" s="534"/>
      <c r="O32" s="535"/>
      <c r="P32" s="70"/>
      <c r="Q32" s="70"/>
      <c r="R32" s="70"/>
      <c r="S32" s="70"/>
      <c r="T32" s="70"/>
      <c r="U32" s="70"/>
      <c r="V32" s="70"/>
      <c r="W32" s="70"/>
      <c r="X32" s="70"/>
    </row>
    <row r="33" spans="1:24" ht="15" customHeight="1">
      <c r="A33" s="40"/>
      <c r="B33" s="533"/>
      <c r="C33" s="534"/>
      <c r="D33" s="534"/>
      <c r="E33" s="534"/>
      <c r="F33" s="534"/>
      <c r="G33" s="534"/>
      <c r="H33" s="534"/>
      <c r="I33" s="534"/>
      <c r="J33" s="534"/>
      <c r="K33" s="534"/>
      <c r="L33" s="534"/>
      <c r="M33" s="534"/>
      <c r="N33" s="534"/>
      <c r="O33" s="535"/>
      <c r="P33" s="70"/>
      <c r="Q33" s="70"/>
      <c r="R33" s="70"/>
      <c r="S33" s="70"/>
      <c r="T33" s="70"/>
      <c r="U33" s="70"/>
      <c r="V33" s="70"/>
      <c r="W33" s="70"/>
      <c r="X33" s="70"/>
    </row>
    <row r="34" spans="1:24" ht="15" customHeight="1">
      <c r="A34" s="40"/>
      <c r="B34" s="533"/>
      <c r="C34" s="534"/>
      <c r="D34" s="534"/>
      <c r="E34" s="534"/>
      <c r="F34" s="534"/>
      <c r="G34" s="534"/>
      <c r="H34" s="534"/>
      <c r="I34" s="534"/>
      <c r="J34" s="534"/>
      <c r="K34" s="534"/>
      <c r="L34" s="534"/>
      <c r="M34" s="534"/>
      <c r="N34" s="534"/>
      <c r="O34" s="535"/>
      <c r="P34" s="70"/>
      <c r="Q34" s="70"/>
      <c r="R34" s="70"/>
      <c r="S34" s="70"/>
      <c r="T34" s="70"/>
      <c r="U34" s="70"/>
      <c r="V34" s="70"/>
      <c r="W34" s="70"/>
      <c r="X34" s="70"/>
    </row>
    <row r="35" spans="1:24" ht="15" customHeight="1">
      <c r="A35" s="40"/>
      <c r="B35" s="536"/>
      <c r="C35" s="537"/>
      <c r="D35" s="537"/>
      <c r="E35" s="537"/>
      <c r="F35" s="537"/>
      <c r="G35" s="537"/>
      <c r="H35" s="537"/>
      <c r="I35" s="537"/>
      <c r="J35" s="537"/>
      <c r="K35" s="537"/>
      <c r="L35" s="537"/>
      <c r="M35" s="537"/>
      <c r="N35" s="537"/>
      <c r="O35" s="538"/>
      <c r="P35" s="70"/>
      <c r="Q35" s="70"/>
      <c r="R35" s="70"/>
      <c r="S35" s="70"/>
      <c r="T35" s="70"/>
      <c r="U35" s="70"/>
      <c r="V35" s="70"/>
      <c r="W35" s="70"/>
      <c r="X35" s="70"/>
    </row>
    <row r="36" spans="1:24" ht="15" customHeight="1">
      <c r="A36" s="40"/>
    </row>
    <row r="37" spans="1:24" ht="15" customHeight="1">
      <c r="A37" s="498" t="s">
        <v>40</v>
      </c>
      <c r="B37" s="499"/>
      <c r="C37" s="499"/>
      <c r="D37" s="499"/>
      <c r="E37" s="499"/>
      <c r="F37" s="499"/>
      <c r="G37" s="499"/>
      <c r="H37" s="499"/>
      <c r="I37" s="499"/>
      <c r="J37" s="499"/>
      <c r="K37" s="499"/>
      <c r="L37" s="499"/>
      <c r="M37" s="499"/>
      <c r="N37" s="499"/>
      <c r="O37" s="499"/>
      <c r="P37" s="499"/>
      <c r="Q37" s="499"/>
      <c r="R37" s="499"/>
      <c r="S37" s="499"/>
      <c r="T37" s="499"/>
      <c r="U37" s="499"/>
      <c r="V37" s="499"/>
      <c r="W37" s="499"/>
      <c r="X37" s="499"/>
    </row>
    <row r="38" spans="1:24" ht="15" customHeight="1">
      <c r="A38" s="376" t="s">
        <v>245</v>
      </c>
      <c r="B38" s="376"/>
      <c r="C38" s="376"/>
      <c r="D38" s="376"/>
      <c r="E38" s="376"/>
      <c r="F38" s="376"/>
      <c r="G38" s="376"/>
      <c r="H38" s="376"/>
      <c r="I38" s="376"/>
      <c r="J38" s="376"/>
      <c r="K38" s="376"/>
      <c r="L38" s="376"/>
      <c r="M38" s="376"/>
      <c r="N38" s="376"/>
      <c r="O38" s="376"/>
      <c r="P38" s="41"/>
      <c r="Q38" s="41"/>
      <c r="R38" s="41"/>
      <c r="S38" s="41"/>
      <c r="T38" s="41"/>
      <c r="U38" s="41"/>
      <c r="V38" s="41"/>
      <c r="W38" s="41"/>
      <c r="X38" s="41"/>
    </row>
    <row r="39" spans="1:24" ht="15" customHeight="1">
      <c r="A39" s="376" t="s">
        <v>246</v>
      </c>
      <c r="B39" s="376"/>
      <c r="C39" s="376"/>
      <c r="D39" s="376"/>
      <c r="E39" s="376"/>
      <c r="F39" s="376"/>
      <c r="G39" s="376"/>
      <c r="H39" s="376"/>
      <c r="I39" s="376"/>
      <c r="J39" s="376"/>
      <c r="K39" s="376"/>
      <c r="L39" s="376"/>
      <c r="M39" s="376"/>
      <c r="N39" s="376"/>
      <c r="O39" s="376"/>
    </row>
  </sheetData>
  <mergeCells count="19">
    <mergeCell ref="A19:O19"/>
    <mergeCell ref="A1:O1"/>
    <mergeCell ref="L2:O2"/>
    <mergeCell ref="J4:O6"/>
    <mergeCell ref="J7:O7"/>
    <mergeCell ref="J8:O8"/>
    <mergeCell ref="J9:O9"/>
    <mergeCell ref="A12:O12"/>
    <mergeCell ref="A13:O13"/>
    <mergeCell ref="A15:D15"/>
    <mergeCell ref="J15:K15"/>
    <mergeCell ref="A16:O16"/>
    <mergeCell ref="A39:O39"/>
    <mergeCell ref="A21:X21"/>
    <mergeCell ref="B22:O27"/>
    <mergeCell ref="A29:O29"/>
    <mergeCell ref="B30:O35"/>
    <mergeCell ref="A37:X37"/>
    <mergeCell ref="A38:O38"/>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BB6FA-D936-433C-A22E-939690CDD2B5}">
  <sheetPr>
    <pageSetUpPr fitToPage="1"/>
  </sheetPr>
  <dimension ref="A1:X40"/>
  <sheetViews>
    <sheetView showGridLines="0" view="pageBreakPreview" zoomScaleNormal="100" zoomScaleSheetLayoutView="100" workbookViewId="0">
      <selection sqref="A1:O1"/>
    </sheetView>
  </sheetViews>
  <sheetFormatPr defaultColWidth="8.75" defaultRowHeight="13.5"/>
  <cols>
    <col min="1" max="4" width="5.25" style="67" customWidth="1"/>
    <col min="5" max="5" width="5.25" style="66" customWidth="1"/>
    <col min="6" max="25" width="5.25" style="67" customWidth="1"/>
    <col min="26" max="16384" width="8.75" style="67"/>
  </cols>
  <sheetData>
    <row r="1" spans="1:23" ht="15" customHeight="1">
      <c r="A1" s="376" t="s">
        <v>530</v>
      </c>
      <c r="B1" s="376"/>
      <c r="C1" s="376"/>
      <c r="D1" s="376"/>
      <c r="E1" s="376"/>
      <c r="F1" s="376"/>
      <c r="G1" s="376"/>
      <c r="H1" s="376"/>
      <c r="I1" s="376"/>
      <c r="J1" s="376"/>
      <c r="K1" s="376"/>
      <c r="L1" s="376"/>
      <c r="M1" s="376"/>
      <c r="N1" s="376"/>
      <c r="O1" s="376"/>
    </row>
    <row r="2" spans="1:23" customFormat="1" ht="15" customHeight="1">
      <c r="A2" s="41"/>
      <c r="B2" s="67"/>
      <c r="C2" s="67"/>
      <c r="D2" s="67"/>
      <c r="E2" s="67"/>
      <c r="F2" s="67"/>
      <c r="G2" s="67"/>
      <c r="H2" s="67"/>
      <c r="I2" s="67"/>
      <c r="J2" s="67"/>
      <c r="K2" s="67"/>
      <c r="L2" s="320" t="s">
        <v>187</v>
      </c>
      <c r="M2" s="321"/>
      <c r="N2" s="321"/>
      <c r="O2" s="322"/>
    </row>
    <row r="3" spans="1:23" customFormat="1" ht="15" customHeight="1">
      <c r="A3" s="37"/>
      <c r="B3" s="67"/>
      <c r="C3" s="67"/>
      <c r="D3" s="67"/>
      <c r="E3" s="67"/>
      <c r="F3" s="67"/>
      <c r="G3" s="67"/>
      <c r="H3" s="67"/>
      <c r="I3" s="67"/>
      <c r="J3" s="67"/>
      <c r="K3" s="67"/>
      <c r="L3" s="67"/>
      <c r="M3" s="67"/>
      <c r="N3" s="67"/>
      <c r="O3" s="67"/>
    </row>
    <row r="4" spans="1:23" customFormat="1" ht="15" customHeight="1">
      <c r="A4" s="67"/>
      <c r="B4" s="67" t="s">
        <v>470</v>
      </c>
      <c r="C4" s="67"/>
      <c r="D4" s="67"/>
      <c r="E4" s="67"/>
      <c r="F4" s="67"/>
      <c r="G4" s="67"/>
      <c r="H4" s="67"/>
      <c r="I4" s="67"/>
      <c r="J4" s="359" t="str">
        <f>IF('交付申請書(様式)'!J4=0,"",'交付申請書(様式)'!J4)</f>
        <v/>
      </c>
      <c r="K4" s="360"/>
      <c r="L4" s="360"/>
      <c r="M4" s="360"/>
      <c r="N4" s="360"/>
      <c r="O4" s="361"/>
    </row>
    <row r="5" spans="1:23" customFormat="1" ht="15" customHeight="1">
      <c r="A5" s="67"/>
      <c r="B5" s="67"/>
      <c r="C5" s="67"/>
      <c r="D5" s="67"/>
      <c r="E5" s="67"/>
      <c r="F5" s="67"/>
      <c r="G5" s="67"/>
      <c r="H5" s="37" t="s">
        <v>111</v>
      </c>
      <c r="I5" s="67" t="s">
        <v>0</v>
      </c>
      <c r="J5" s="362"/>
      <c r="K5" s="363"/>
      <c r="L5" s="363"/>
      <c r="M5" s="363"/>
      <c r="N5" s="363"/>
      <c r="O5" s="364"/>
    </row>
    <row r="6" spans="1:23" customFormat="1" ht="15" customHeight="1">
      <c r="A6" s="67"/>
      <c r="B6" s="67"/>
      <c r="C6" s="67"/>
      <c r="D6" s="67"/>
      <c r="E6" s="67"/>
      <c r="F6" s="67"/>
      <c r="G6" s="67"/>
      <c r="H6" s="67"/>
      <c r="I6" s="67"/>
      <c r="J6" s="365"/>
      <c r="K6" s="366"/>
      <c r="L6" s="366"/>
      <c r="M6" s="366"/>
      <c r="N6" s="366"/>
      <c r="O6" s="367"/>
    </row>
    <row r="7" spans="1:23" customFormat="1" ht="15" customHeight="1">
      <c r="A7" s="67"/>
      <c r="B7" s="67"/>
      <c r="C7" s="67"/>
      <c r="D7" s="67"/>
      <c r="E7" s="67"/>
      <c r="F7" s="67"/>
      <c r="G7" s="67"/>
      <c r="H7" s="67"/>
      <c r="I7" s="67" t="s">
        <v>1</v>
      </c>
      <c r="J7" s="368" t="str">
        <f>IF('交付申請書(様式)'!J7=0,"",'交付申請書(様式)'!J7)</f>
        <v/>
      </c>
      <c r="K7" s="369"/>
      <c r="L7" s="369"/>
      <c r="M7" s="369"/>
      <c r="N7" s="369"/>
      <c r="O7" s="370"/>
    </row>
    <row r="8" spans="1:23" customFormat="1" ht="15" customHeight="1">
      <c r="A8" s="67"/>
      <c r="B8" s="67"/>
      <c r="C8" s="67"/>
      <c r="D8" s="67"/>
      <c r="E8" s="67"/>
      <c r="F8" s="67"/>
      <c r="G8" s="67"/>
      <c r="H8" s="67"/>
      <c r="I8" s="67"/>
      <c r="J8" s="371" t="str">
        <f>IF('交付申請書(様式)'!J8=0,"",'交付申請書(様式)'!J8)</f>
        <v/>
      </c>
      <c r="K8" s="372"/>
      <c r="L8" s="372"/>
      <c r="M8" s="372"/>
      <c r="N8" s="372"/>
      <c r="O8" s="373"/>
    </row>
    <row r="9" spans="1:23" customFormat="1" ht="15" customHeight="1">
      <c r="A9" s="67"/>
      <c r="B9" s="67"/>
      <c r="C9" s="67"/>
      <c r="D9" s="67"/>
      <c r="E9" s="67"/>
      <c r="F9" s="67"/>
      <c r="G9" s="67"/>
      <c r="H9" s="67"/>
      <c r="I9" s="67"/>
      <c r="J9" s="371" t="str">
        <f>IF('交付申請書(様式)'!J9=0,"",'交付申請書(様式)'!J9)</f>
        <v/>
      </c>
      <c r="K9" s="372"/>
      <c r="L9" s="372"/>
      <c r="M9" s="372"/>
      <c r="N9" s="372"/>
      <c r="O9" s="373"/>
    </row>
    <row r="10" spans="1:23" customFormat="1" ht="15" customHeight="1">
      <c r="A10" s="67"/>
      <c r="B10" s="67"/>
      <c r="C10" s="67"/>
      <c r="D10" s="67"/>
      <c r="E10" s="67"/>
      <c r="F10" s="67"/>
      <c r="G10" s="67"/>
      <c r="H10" s="67"/>
      <c r="I10" s="67"/>
      <c r="J10" s="67"/>
      <c r="K10" s="67"/>
      <c r="L10" s="67"/>
      <c r="M10" s="67"/>
      <c r="N10" s="67"/>
      <c r="O10" s="37" t="s">
        <v>2</v>
      </c>
    </row>
    <row r="11" spans="1:23" customFormat="1" ht="15" customHeight="1">
      <c r="A11" s="67"/>
      <c r="B11" s="67"/>
      <c r="C11" s="67"/>
      <c r="D11" s="67"/>
      <c r="E11" s="67"/>
      <c r="F11" s="67"/>
      <c r="G11" s="67"/>
      <c r="H11" s="67"/>
      <c r="I11" s="67"/>
      <c r="J11" s="67"/>
      <c r="K11" s="67"/>
      <c r="L11" s="67"/>
      <c r="M11" s="67"/>
      <c r="N11" s="67"/>
      <c r="O11" s="37"/>
    </row>
    <row r="12" spans="1:23" ht="15" customHeight="1">
      <c r="A12" s="427" t="s">
        <v>196</v>
      </c>
      <c r="B12" s="427"/>
      <c r="C12" s="427"/>
      <c r="D12" s="427"/>
      <c r="E12" s="427"/>
      <c r="F12" s="427"/>
      <c r="G12" s="427"/>
      <c r="H12" s="427"/>
      <c r="I12" s="427"/>
      <c r="J12" s="427"/>
      <c r="K12" s="427"/>
      <c r="L12" s="427"/>
      <c r="M12" s="427"/>
      <c r="N12" s="427"/>
      <c r="O12" s="427"/>
    </row>
    <row r="13" spans="1:23" ht="15" customHeight="1">
      <c r="A13" s="427" t="s">
        <v>247</v>
      </c>
      <c r="B13" s="427"/>
      <c r="C13" s="427"/>
      <c r="D13" s="427"/>
      <c r="E13" s="427"/>
      <c r="F13" s="427"/>
      <c r="G13" s="427"/>
      <c r="H13" s="427"/>
      <c r="I13" s="427"/>
      <c r="J13" s="427"/>
      <c r="K13" s="427"/>
      <c r="L13" s="427"/>
      <c r="M13" s="427"/>
      <c r="N13" s="427"/>
      <c r="O13" s="427"/>
    </row>
    <row r="14" spans="1:23" customFormat="1" ht="15" customHeight="1">
      <c r="A14" s="67"/>
      <c r="B14" s="67"/>
      <c r="C14" s="67"/>
      <c r="D14" s="67"/>
      <c r="E14" s="67"/>
      <c r="F14" s="67"/>
      <c r="G14" s="67"/>
      <c r="H14" s="67"/>
      <c r="I14" s="67"/>
      <c r="J14" s="67"/>
      <c r="K14" s="67"/>
      <c r="L14" s="67"/>
      <c r="M14" s="67"/>
      <c r="N14" s="67"/>
      <c r="O14" s="37"/>
    </row>
    <row r="15" spans="1:23" ht="15" customHeight="1">
      <c r="A15" s="320" t="s">
        <v>187</v>
      </c>
      <c r="B15" s="321"/>
      <c r="C15" s="321"/>
      <c r="D15" s="322"/>
      <c r="E15" s="67" t="s">
        <v>238</v>
      </c>
      <c r="J15" s="539" t="s">
        <v>239</v>
      </c>
      <c r="K15" s="540"/>
      <c r="L15" s="67" t="s">
        <v>240</v>
      </c>
    </row>
    <row r="16" spans="1:23" ht="15" customHeight="1">
      <c r="A16" s="67" t="s">
        <v>248</v>
      </c>
      <c r="C16" s="320" t="s">
        <v>187</v>
      </c>
      <c r="D16" s="321"/>
      <c r="E16" s="321"/>
      <c r="F16" s="322"/>
      <c r="G16" s="71" t="s">
        <v>249</v>
      </c>
      <c r="L16" s="539" t="s">
        <v>239</v>
      </c>
      <c r="M16" s="540"/>
      <c r="N16" s="72" t="s">
        <v>250</v>
      </c>
      <c r="O16" s="47"/>
      <c r="U16" s="73"/>
      <c r="W16" s="74"/>
    </row>
    <row r="17" spans="1:24" ht="15" customHeight="1">
      <c r="A17" s="542" t="s">
        <v>251</v>
      </c>
      <c r="B17" s="542"/>
      <c r="C17" s="542"/>
      <c r="D17" s="542"/>
      <c r="E17" s="542"/>
      <c r="F17" s="542"/>
      <c r="G17" s="542"/>
      <c r="H17" s="542"/>
      <c r="I17" s="542"/>
      <c r="J17" s="542"/>
      <c r="K17" s="542"/>
      <c r="L17" s="542"/>
      <c r="M17" s="542"/>
      <c r="N17" s="542"/>
      <c r="O17" s="542"/>
    </row>
    <row r="18" spans="1:24" ht="15" customHeight="1">
      <c r="A18" s="46" t="s">
        <v>252</v>
      </c>
      <c r="E18" s="67"/>
    </row>
    <row r="19" spans="1:24" ht="15" customHeight="1">
      <c r="A19" s="40"/>
    </row>
    <row r="20" spans="1:24" ht="15" customHeight="1">
      <c r="A20" s="427" t="s">
        <v>3</v>
      </c>
      <c r="B20" s="427"/>
      <c r="C20" s="427"/>
      <c r="D20" s="427"/>
      <c r="E20" s="427"/>
      <c r="F20" s="427"/>
      <c r="G20" s="427"/>
      <c r="H20" s="427"/>
      <c r="I20" s="427"/>
      <c r="J20" s="427"/>
      <c r="K20" s="427"/>
      <c r="L20" s="427"/>
      <c r="M20" s="427"/>
      <c r="N20" s="427"/>
      <c r="O20" s="427"/>
    </row>
    <row r="21" spans="1:24" ht="15" customHeight="1">
      <c r="A21" s="40"/>
    </row>
    <row r="22" spans="1:24" ht="15" customHeight="1">
      <c r="A22" s="376" t="s">
        <v>253</v>
      </c>
      <c r="B22" s="376"/>
      <c r="C22" s="376"/>
      <c r="D22" s="376"/>
      <c r="E22" s="376"/>
      <c r="F22" s="376"/>
      <c r="G22" s="376"/>
      <c r="H22" s="376"/>
      <c r="I22" s="376"/>
      <c r="J22" s="376"/>
      <c r="K22" s="376"/>
      <c r="L22" s="376"/>
      <c r="M22" s="376"/>
      <c r="N22" s="376"/>
      <c r="O22" s="376"/>
    </row>
    <row r="23" spans="1:24" ht="15" customHeight="1">
      <c r="A23" s="40"/>
      <c r="B23" s="530"/>
      <c r="C23" s="531"/>
      <c r="D23" s="531"/>
      <c r="E23" s="531"/>
      <c r="F23" s="531"/>
      <c r="G23" s="531"/>
      <c r="H23" s="531"/>
      <c r="I23" s="531"/>
      <c r="J23" s="531"/>
      <c r="K23" s="531"/>
      <c r="L23" s="531"/>
      <c r="M23" s="531"/>
      <c r="N23" s="531"/>
      <c r="O23" s="532"/>
      <c r="P23" s="70"/>
      <c r="Q23" s="70"/>
      <c r="R23" s="70"/>
      <c r="S23" s="70"/>
      <c r="T23" s="70"/>
      <c r="U23" s="70"/>
      <c r="V23" s="70"/>
      <c r="W23" s="70"/>
      <c r="X23" s="70"/>
    </row>
    <row r="24" spans="1:24" ht="15" customHeight="1">
      <c r="A24" s="40"/>
      <c r="B24" s="533"/>
      <c r="C24" s="534"/>
      <c r="D24" s="534"/>
      <c r="E24" s="534"/>
      <c r="F24" s="534"/>
      <c r="G24" s="534"/>
      <c r="H24" s="534"/>
      <c r="I24" s="534"/>
      <c r="J24" s="534"/>
      <c r="K24" s="534"/>
      <c r="L24" s="534"/>
      <c r="M24" s="534"/>
      <c r="N24" s="534"/>
      <c r="O24" s="535"/>
      <c r="P24" s="70"/>
      <c r="Q24" s="70"/>
      <c r="R24" s="70"/>
      <c r="S24" s="70"/>
      <c r="T24" s="70"/>
      <c r="U24" s="70"/>
      <c r="V24" s="70"/>
      <c r="W24" s="70"/>
      <c r="X24" s="70"/>
    </row>
    <row r="25" spans="1:24" ht="15" customHeight="1">
      <c r="A25" s="40"/>
      <c r="B25" s="533"/>
      <c r="C25" s="534"/>
      <c r="D25" s="534"/>
      <c r="E25" s="534"/>
      <c r="F25" s="534"/>
      <c r="G25" s="534"/>
      <c r="H25" s="534"/>
      <c r="I25" s="534"/>
      <c r="J25" s="534"/>
      <c r="K25" s="534"/>
      <c r="L25" s="534"/>
      <c r="M25" s="534"/>
      <c r="N25" s="534"/>
      <c r="O25" s="535"/>
      <c r="P25" s="70"/>
      <c r="Q25" s="70"/>
      <c r="R25" s="70"/>
      <c r="S25" s="70"/>
      <c r="T25" s="70"/>
      <c r="U25" s="70"/>
      <c r="V25" s="70"/>
      <c r="W25" s="70"/>
      <c r="X25" s="70"/>
    </row>
    <row r="26" spans="1:24" ht="15" customHeight="1">
      <c r="A26" s="40"/>
      <c r="B26" s="533"/>
      <c r="C26" s="534"/>
      <c r="D26" s="534"/>
      <c r="E26" s="534"/>
      <c r="F26" s="534"/>
      <c r="G26" s="534"/>
      <c r="H26" s="534"/>
      <c r="I26" s="534"/>
      <c r="J26" s="534"/>
      <c r="K26" s="534"/>
      <c r="L26" s="534"/>
      <c r="M26" s="534"/>
      <c r="N26" s="534"/>
      <c r="O26" s="535"/>
      <c r="P26" s="70"/>
      <c r="Q26" s="70"/>
      <c r="R26" s="70"/>
      <c r="S26" s="70"/>
      <c r="T26" s="70"/>
      <c r="U26" s="70"/>
      <c r="V26" s="70"/>
      <c r="W26" s="70"/>
      <c r="X26" s="70"/>
    </row>
    <row r="27" spans="1:24" ht="15" customHeight="1">
      <c r="A27" s="40"/>
      <c r="B27" s="533"/>
      <c r="C27" s="534"/>
      <c r="D27" s="534"/>
      <c r="E27" s="534"/>
      <c r="F27" s="534"/>
      <c r="G27" s="534"/>
      <c r="H27" s="534"/>
      <c r="I27" s="534"/>
      <c r="J27" s="534"/>
      <c r="K27" s="534"/>
      <c r="L27" s="534"/>
      <c r="M27" s="534"/>
      <c r="N27" s="534"/>
      <c r="O27" s="535"/>
      <c r="P27" s="70"/>
      <c r="Q27" s="70"/>
      <c r="R27" s="70"/>
      <c r="S27" s="70"/>
      <c r="T27" s="70"/>
      <c r="U27" s="70"/>
      <c r="V27" s="70"/>
      <c r="W27" s="70"/>
      <c r="X27" s="70"/>
    </row>
    <row r="28" spans="1:24" ht="15" customHeight="1">
      <c r="A28" s="40"/>
      <c r="B28" s="536"/>
      <c r="C28" s="537"/>
      <c r="D28" s="537"/>
      <c r="E28" s="537"/>
      <c r="F28" s="537"/>
      <c r="G28" s="537"/>
      <c r="H28" s="537"/>
      <c r="I28" s="537"/>
      <c r="J28" s="537"/>
      <c r="K28" s="537"/>
      <c r="L28" s="537"/>
      <c r="M28" s="537"/>
      <c r="N28" s="537"/>
      <c r="O28" s="538"/>
      <c r="P28" s="70"/>
      <c r="Q28" s="70"/>
      <c r="R28" s="70"/>
      <c r="S28" s="70"/>
      <c r="T28" s="70"/>
      <c r="U28" s="70"/>
      <c r="V28" s="70"/>
      <c r="W28" s="70"/>
      <c r="X28" s="70"/>
    </row>
    <row r="29" spans="1:24" ht="15" customHeight="1">
      <c r="A29" s="40"/>
    </row>
    <row r="30" spans="1:24" ht="15" customHeight="1">
      <c r="A30" s="376" t="s">
        <v>254</v>
      </c>
      <c r="B30" s="376"/>
      <c r="C30" s="376"/>
      <c r="D30" s="376"/>
      <c r="E30" s="376"/>
      <c r="F30" s="376"/>
      <c r="G30" s="376"/>
      <c r="H30" s="376"/>
      <c r="I30" s="376"/>
      <c r="J30" s="376"/>
      <c r="K30" s="376"/>
      <c r="L30" s="376"/>
      <c r="M30" s="376"/>
      <c r="N30" s="376"/>
      <c r="O30" s="376"/>
    </row>
    <row r="31" spans="1:24" ht="15" customHeight="1">
      <c r="A31" s="40"/>
      <c r="B31" s="530"/>
      <c r="C31" s="531"/>
      <c r="D31" s="531"/>
      <c r="E31" s="531"/>
      <c r="F31" s="531"/>
      <c r="G31" s="531"/>
      <c r="H31" s="531"/>
      <c r="I31" s="531"/>
      <c r="J31" s="531"/>
      <c r="K31" s="531"/>
      <c r="L31" s="531"/>
      <c r="M31" s="531"/>
      <c r="N31" s="531"/>
      <c r="O31" s="532"/>
      <c r="P31" s="70"/>
      <c r="Q31" s="70"/>
      <c r="R31" s="70"/>
      <c r="S31" s="70"/>
      <c r="T31" s="70"/>
      <c r="U31" s="70"/>
      <c r="V31" s="70"/>
      <c r="W31" s="70"/>
      <c r="X31" s="70"/>
    </row>
    <row r="32" spans="1:24" ht="15" customHeight="1">
      <c r="A32" s="40"/>
      <c r="B32" s="533"/>
      <c r="C32" s="534"/>
      <c r="D32" s="534"/>
      <c r="E32" s="534"/>
      <c r="F32" s="534"/>
      <c r="G32" s="534"/>
      <c r="H32" s="534"/>
      <c r="I32" s="534"/>
      <c r="J32" s="534"/>
      <c r="K32" s="534"/>
      <c r="L32" s="534"/>
      <c r="M32" s="534"/>
      <c r="N32" s="534"/>
      <c r="O32" s="535"/>
      <c r="P32" s="70"/>
      <c r="Q32" s="70"/>
      <c r="R32" s="70"/>
      <c r="S32" s="70"/>
      <c r="T32" s="70"/>
      <c r="U32" s="70"/>
      <c r="V32" s="70"/>
      <c r="W32" s="70"/>
      <c r="X32" s="70"/>
    </row>
    <row r="33" spans="1:24" ht="15" customHeight="1">
      <c r="A33" s="40"/>
      <c r="B33" s="533"/>
      <c r="C33" s="534"/>
      <c r="D33" s="534"/>
      <c r="E33" s="534"/>
      <c r="F33" s="534"/>
      <c r="G33" s="534"/>
      <c r="H33" s="534"/>
      <c r="I33" s="534"/>
      <c r="J33" s="534"/>
      <c r="K33" s="534"/>
      <c r="L33" s="534"/>
      <c r="M33" s="534"/>
      <c r="N33" s="534"/>
      <c r="O33" s="535"/>
      <c r="P33" s="70"/>
      <c r="Q33" s="70"/>
      <c r="R33" s="70"/>
      <c r="S33" s="70"/>
      <c r="T33" s="70"/>
      <c r="U33" s="70"/>
      <c r="V33" s="70"/>
      <c r="W33" s="70"/>
      <c r="X33" s="70"/>
    </row>
    <row r="34" spans="1:24" ht="15" customHeight="1">
      <c r="A34" s="40"/>
      <c r="B34" s="533"/>
      <c r="C34" s="534"/>
      <c r="D34" s="534"/>
      <c r="E34" s="534"/>
      <c r="F34" s="534"/>
      <c r="G34" s="534"/>
      <c r="H34" s="534"/>
      <c r="I34" s="534"/>
      <c r="J34" s="534"/>
      <c r="K34" s="534"/>
      <c r="L34" s="534"/>
      <c r="M34" s="534"/>
      <c r="N34" s="534"/>
      <c r="O34" s="535"/>
      <c r="P34" s="70"/>
      <c r="Q34" s="70"/>
      <c r="R34" s="70"/>
      <c r="S34" s="70"/>
      <c r="T34" s="70"/>
      <c r="U34" s="70"/>
      <c r="V34" s="70"/>
      <c r="W34" s="70"/>
      <c r="X34" s="70"/>
    </row>
    <row r="35" spans="1:24" ht="15" customHeight="1">
      <c r="A35" s="40"/>
      <c r="B35" s="533"/>
      <c r="C35" s="534"/>
      <c r="D35" s="534"/>
      <c r="E35" s="534"/>
      <c r="F35" s="534"/>
      <c r="G35" s="534"/>
      <c r="H35" s="534"/>
      <c r="I35" s="534"/>
      <c r="J35" s="534"/>
      <c r="K35" s="534"/>
      <c r="L35" s="534"/>
      <c r="M35" s="534"/>
      <c r="N35" s="534"/>
      <c r="O35" s="535"/>
      <c r="P35" s="70"/>
      <c r="Q35" s="70"/>
      <c r="R35" s="70"/>
      <c r="S35" s="70"/>
      <c r="T35" s="70"/>
      <c r="U35" s="70"/>
      <c r="V35" s="70"/>
      <c r="W35" s="70"/>
      <c r="X35" s="70"/>
    </row>
    <row r="36" spans="1:24" ht="15" customHeight="1">
      <c r="A36" s="40"/>
      <c r="B36" s="536"/>
      <c r="C36" s="537"/>
      <c r="D36" s="537"/>
      <c r="E36" s="537"/>
      <c r="F36" s="537"/>
      <c r="G36" s="537"/>
      <c r="H36" s="537"/>
      <c r="I36" s="537"/>
      <c r="J36" s="537"/>
      <c r="K36" s="537"/>
      <c r="L36" s="537"/>
      <c r="M36" s="537"/>
      <c r="N36" s="537"/>
      <c r="O36" s="538"/>
      <c r="P36" s="70"/>
      <c r="Q36" s="70"/>
      <c r="R36" s="70"/>
      <c r="S36" s="70"/>
      <c r="T36" s="70"/>
      <c r="U36" s="70"/>
      <c r="V36" s="70"/>
      <c r="W36" s="70"/>
      <c r="X36" s="70"/>
    </row>
    <row r="37" spans="1:24" ht="15" customHeight="1">
      <c r="A37" s="40"/>
    </row>
    <row r="38" spans="1:24" ht="15" customHeight="1">
      <c r="A38" s="46" t="s">
        <v>40</v>
      </c>
    </row>
    <row r="39" spans="1:24" ht="15" customHeight="1">
      <c r="A39" s="46" t="s">
        <v>255</v>
      </c>
    </row>
    <row r="40" spans="1:24" ht="15" customHeight="1">
      <c r="A40" s="46" t="s">
        <v>256</v>
      </c>
    </row>
  </sheetData>
  <mergeCells count="18">
    <mergeCell ref="J9:O9"/>
    <mergeCell ref="A1:O1"/>
    <mergeCell ref="L2:O2"/>
    <mergeCell ref="J4:O6"/>
    <mergeCell ref="J7:O7"/>
    <mergeCell ref="J8:O8"/>
    <mergeCell ref="B31:O36"/>
    <mergeCell ref="A12:O12"/>
    <mergeCell ref="A13:O13"/>
    <mergeCell ref="A15:D15"/>
    <mergeCell ref="J15:K15"/>
    <mergeCell ref="C16:F16"/>
    <mergeCell ref="L16:M16"/>
    <mergeCell ref="A17:O17"/>
    <mergeCell ref="A20:O20"/>
    <mergeCell ref="A22:O22"/>
    <mergeCell ref="B23:O28"/>
    <mergeCell ref="A30:O30"/>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1B47E-689C-4E82-93F3-85B5FF8EF209}">
  <sheetPr>
    <pageSetUpPr fitToPage="1"/>
  </sheetPr>
  <dimension ref="A1:W28"/>
  <sheetViews>
    <sheetView showGridLines="0" view="pageBreakPreview" topLeftCell="A27" zoomScaleNormal="100" zoomScaleSheetLayoutView="100" workbookViewId="0"/>
  </sheetViews>
  <sheetFormatPr defaultColWidth="8.75" defaultRowHeight="18.75"/>
  <cols>
    <col min="1" max="15" width="5.25" customWidth="1"/>
    <col min="16" max="16" width="2.75" customWidth="1"/>
    <col min="17" max="17" width="7.75" customWidth="1"/>
    <col min="18" max="19" width="2.75" customWidth="1"/>
    <col min="20" max="20" width="3.75" customWidth="1"/>
    <col min="21" max="21" width="2.75" customWidth="1"/>
    <col min="22" max="22" width="3.75" customWidth="1"/>
    <col min="23" max="23" width="2.75" customWidth="1"/>
  </cols>
  <sheetData>
    <row r="1" spans="1:23" ht="18" customHeight="1">
      <c r="A1" s="67" t="s">
        <v>531</v>
      </c>
      <c r="B1" s="67"/>
    </row>
    <row r="2" spans="1:23" ht="15" customHeight="1">
      <c r="A2" s="67"/>
      <c r="B2" s="67"/>
      <c r="C2" s="67"/>
      <c r="D2" s="67"/>
      <c r="E2" s="67"/>
      <c r="F2" s="67"/>
      <c r="G2" s="67"/>
      <c r="H2" s="67"/>
      <c r="I2" s="67"/>
      <c r="J2" s="67"/>
      <c r="K2" s="67"/>
      <c r="L2" s="320" t="s">
        <v>187</v>
      </c>
      <c r="M2" s="321"/>
      <c r="N2" s="321"/>
      <c r="O2" s="322"/>
    </row>
    <row r="3" spans="1:23" ht="15" customHeight="1">
      <c r="A3" s="67"/>
      <c r="B3" s="67"/>
      <c r="C3" s="67"/>
      <c r="D3" s="67"/>
      <c r="E3" s="67"/>
      <c r="F3" s="67"/>
      <c r="G3" s="67"/>
      <c r="H3" s="67"/>
      <c r="I3" s="67"/>
      <c r="J3" s="67"/>
      <c r="K3" s="67"/>
      <c r="L3" s="67"/>
      <c r="M3" s="67"/>
      <c r="N3" s="67"/>
      <c r="O3" s="67"/>
    </row>
    <row r="4" spans="1:23" ht="15" customHeight="1">
      <c r="A4" s="67"/>
      <c r="B4" s="67" t="s">
        <v>470</v>
      </c>
      <c r="C4" s="67"/>
      <c r="D4" s="67"/>
      <c r="E4" s="67"/>
      <c r="F4" s="67"/>
      <c r="G4" s="67"/>
      <c r="H4" s="67"/>
      <c r="I4" s="67"/>
      <c r="J4" s="359" t="str">
        <f>IF('交付申請書(様式)'!J4=0,"",'交付申請書(様式)'!J4)</f>
        <v/>
      </c>
      <c r="K4" s="360"/>
      <c r="L4" s="360"/>
      <c r="M4" s="360"/>
      <c r="N4" s="360"/>
      <c r="O4" s="361"/>
    </row>
    <row r="5" spans="1:23" ht="15" customHeight="1">
      <c r="A5" s="67"/>
      <c r="B5" s="67"/>
      <c r="C5" s="67"/>
      <c r="D5" s="67"/>
      <c r="E5" s="67"/>
      <c r="F5" s="67"/>
      <c r="G5" s="67"/>
      <c r="H5" s="37" t="s">
        <v>111</v>
      </c>
      <c r="I5" s="67" t="s">
        <v>0</v>
      </c>
      <c r="J5" s="362"/>
      <c r="K5" s="363"/>
      <c r="L5" s="363"/>
      <c r="M5" s="363"/>
      <c r="N5" s="363"/>
      <c r="O5" s="364"/>
    </row>
    <row r="6" spans="1:23" ht="15" customHeight="1">
      <c r="A6" s="67"/>
      <c r="B6" s="67"/>
      <c r="C6" s="67"/>
      <c r="D6" s="67"/>
      <c r="E6" s="67"/>
      <c r="F6" s="67"/>
      <c r="G6" s="67"/>
      <c r="H6" s="67"/>
      <c r="I6" s="67"/>
      <c r="J6" s="365"/>
      <c r="K6" s="366"/>
      <c r="L6" s="366"/>
      <c r="M6" s="366"/>
      <c r="N6" s="366"/>
      <c r="O6" s="367"/>
    </row>
    <row r="7" spans="1:23" ht="15" customHeight="1">
      <c r="A7" s="67"/>
      <c r="B7" s="67"/>
      <c r="C7" s="67"/>
      <c r="D7" s="67"/>
      <c r="E7" s="67"/>
      <c r="F7" s="67"/>
      <c r="G7" s="67"/>
      <c r="H7" s="67"/>
      <c r="I7" s="67" t="s">
        <v>1</v>
      </c>
      <c r="J7" s="368" t="str">
        <f>IF('交付申請書(様式)'!J7=0,"",'交付申請書(様式)'!J7)</f>
        <v/>
      </c>
      <c r="K7" s="369"/>
      <c r="L7" s="369"/>
      <c r="M7" s="369"/>
      <c r="N7" s="369"/>
      <c r="O7" s="370"/>
    </row>
    <row r="8" spans="1:23" ht="15" customHeight="1">
      <c r="A8" s="67"/>
      <c r="B8" s="67"/>
      <c r="C8" s="67"/>
      <c r="D8" s="67"/>
      <c r="E8" s="67"/>
      <c r="F8" s="67"/>
      <c r="G8" s="67"/>
      <c r="H8" s="67"/>
      <c r="I8" s="67"/>
      <c r="J8" s="371" t="str">
        <f>IF('交付申請書(様式)'!J8=0,"",'交付申請書(様式)'!J8)</f>
        <v/>
      </c>
      <c r="K8" s="372"/>
      <c r="L8" s="372"/>
      <c r="M8" s="372"/>
      <c r="N8" s="372"/>
      <c r="O8" s="373"/>
    </row>
    <row r="9" spans="1:23" ht="15" customHeight="1">
      <c r="A9" s="67"/>
      <c r="B9" s="67"/>
      <c r="C9" s="67"/>
      <c r="D9" s="67"/>
      <c r="E9" s="67"/>
      <c r="F9" s="67"/>
      <c r="G9" s="67"/>
      <c r="H9" s="67"/>
      <c r="I9" s="67"/>
      <c r="J9" s="371" t="str">
        <f>IF('交付申請書(様式)'!J9=0,"",'交付申請書(様式)'!J9)</f>
        <v/>
      </c>
      <c r="K9" s="372"/>
      <c r="L9" s="372"/>
      <c r="M9" s="372"/>
      <c r="N9" s="372"/>
      <c r="O9" s="373"/>
    </row>
    <row r="10" spans="1:23" ht="15" customHeight="1">
      <c r="A10" s="67"/>
      <c r="B10" s="67"/>
      <c r="C10" s="67"/>
      <c r="D10" s="67"/>
      <c r="E10" s="67"/>
      <c r="F10" s="67"/>
      <c r="G10" s="67"/>
      <c r="H10" s="67"/>
      <c r="I10" s="67"/>
      <c r="J10" s="67"/>
      <c r="K10" s="67"/>
      <c r="L10" s="67"/>
      <c r="M10" s="67"/>
      <c r="N10" s="67"/>
      <c r="O10" s="37" t="s">
        <v>2</v>
      </c>
    </row>
    <row r="11" spans="1:23" ht="15" customHeight="1">
      <c r="A11" s="67"/>
      <c r="B11" s="67"/>
      <c r="C11" s="67"/>
      <c r="D11" s="67"/>
      <c r="E11" s="67"/>
      <c r="F11" s="67"/>
      <c r="G11" s="67"/>
      <c r="H11" s="67"/>
      <c r="I11" s="67"/>
      <c r="J11" s="67"/>
      <c r="K11" s="67"/>
      <c r="L11" s="67"/>
      <c r="M11" s="67"/>
      <c r="N11" s="67"/>
      <c r="O11" s="37"/>
    </row>
    <row r="12" spans="1:23" ht="18" customHeight="1">
      <c r="A12" s="427" t="s">
        <v>196</v>
      </c>
      <c r="B12" s="427"/>
      <c r="C12" s="427"/>
      <c r="D12" s="427"/>
      <c r="E12" s="427"/>
      <c r="F12" s="427"/>
      <c r="G12" s="427"/>
      <c r="H12" s="427"/>
      <c r="I12" s="427"/>
      <c r="J12" s="427"/>
      <c r="K12" s="427"/>
      <c r="L12" s="427"/>
      <c r="M12" s="427"/>
      <c r="N12" s="427"/>
      <c r="O12" s="427"/>
      <c r="P12" s="41"/>
      <c r="Q12" s="41"/>
      <c r="R12" s="41"/>
      <c r="S12" s="41"/>
      <c r="T12" s="41"/>
      <c r="U12" s="41"/>
      <c r="V12" s="41"/>
      <c r="W12" s="41"/>
    </row>
    <row r="13" spans="1:23" ht="18" customHeight="1">
      <c r="B13" s="41"/>
      <c r="F13" s="68" t="s">
        <v>257</v>
      </c>
      <c r="G13" s="75" t="s">
        <v>258</v>
      </c>
      <c r="H13" s="67" t="s">
        <v>259</v>
      </c>
    </row>
    <row r="14" spans="1:23">
      <c r="A14" s="40"/>
      <c r="B14" s="40"/>
    </row>
    <row r="15" spans="1:23" s="67" customFormat="1" ht="15" customHeight="1">
      <c r="A15" s="320" t="s">
        <v>187</v>
      </c>
      <c r="B15" s="321"/>
      <c r="C15" s="321"/>
      <c r="D15" s="322"/>
      <c r="E15" s="67" t="s">
        <v>238</v>
      </c>
      <c r="J15" s="539" t="s">
        <v>239</v>
      </c>
      <c r="K15" s="540"/>
      <c r="L15" s="67" t="s">
        <v>240</v>
      </c>
    </row>
    <row r="16" spans="1:23" s="67" customFormat="1" ht="15" customHeight="1">
      <c r="A16" s="67" t="s">
        <v>248</v>
      </c>
      <c r="C16" s="320" t="s">
        <v>187</v>
      </c>
      <c r="D16" s="321"/>
      <c r="E16" s="321"/>
      <c r="F16" s="322"/>
      <c r="G16" s="71" t="s">
        <v>249</v>
      </c>
      <c r="L16" s="539" t="s">
        <v>239</v>
      </c>
      <c r="M16" s="540"/>
      <c r="N16" s="72" t="s">
        <v>250</v>
      </c>
      <c r="O16" s="47"/>
      <c r="S16" s="74"/>
    </row>
    <row r="17" spans="1:22" s="67" customFormat="1" ht="15" customHeight="1">
      <c r="A17" s="542" t="s">
        <v>260</v>
      </c>
      <c r="B17" s="542"/>
      <c r="C17" s="542"/>
      <c r="D17" s="542"/>
      <c r="E17" s="542"/>
      <c r="F17" s="75" t="s">
        <v>258</v>
      </c>
      <c r="G17" s="67" t="s">
        <v>525</v>
      </c>
      <c r="H17" s="72"/>
      <c r="I17" s="72"/>
      <c r="J17" s="72"/>
      <c r="K17" s="72"/>
      <c r="L17" s="72"/>
      <c r="M17" s="72"/>
      <c r="N17" s="72"/>
      <c r="O17" s="72"/>
    </row>
    <row r="18" spans="1:22">
      <c r="A18" s="559" t="s">
        <v>261</v>
      </c>
      <c r="B18" s="559"/>
      <c r="C18" s="559"/>
      <c r="D18" s="559"/>
      <c r="E18" s="559"/>
      <c r="F18" s="559"/>
      <c r="G18" s="559"/>
      <c r="H18" s="559"/>
      <c r="I18" s="559"/>
      <c r="J18" s="559"/>
      <c r="K18" s="559"/>
      <c r="L18" s="559"/>
      <c r="M18" s="559"/>
      <c r="N18" s="559"/>
      <c r="O18" s="559"/>
      <c r="P18" s="67"/>
      <c r="Q18" s="67"/>
      <c r="R18" s="67"/>
      <c r="S18" s="67"/>
      <c r="T18" s="67"/>
      <c r="U18" s="67"/>
      <c r="V18" s="67"/>
    </row>
    <row r="19" spans="1:22">
      <c r="A19" s="67"/>
      <c r="B19" s="40"/>
    </row>
    <row r="20" spans="1:22">
      <c r="A20" s="67" t="s">
        <v>262</v>
      </c>
      <c r="B20" s="67"/>
    </row>
    <row r="21" spans="1:22" ht="18" customHeight="1">
      <c r="A21" s="546" t="s">
        <v>263</v>
      </c>
      <c r="B21" s="546" t="s">
        <v>264</v>
      </c>
      <c r="C21" s="76"/>
      <c r="D21" s="77"/>
      <c r="E21" s="548" t="s">
        <v>265</v>
      </c>
      <c r="F21" s="549"/>
      <c r="G21" s="549"/>
      <c r="H21" s="550"/>
      <c r="I21" s="548" t="s">
        <v>266</v>
      </c>
      <c r="J21" s="549"/>
      <c r="K21" s="549"/>
      <c r="L21" s="550"/>
      <c r="M21" s="551" t="s">
        <v>267</v>
      </c>
      <c r="N21" s="553" t="s">
        <v>268</v>
      </c>
      <c r="O21" s="554"/>
    </row>
    <row r="22" spans="1:22" ht="18" customHeight="1">
      <c r="A22" s="547"/>
      <c r="B22" s="547"/>
      <c r="C22" s="555" t="s">
        <v>269</v>
      </c>
      <c r="D22" s="556"/>
      <c r="E22" s="78" t="s">
        <v>270</v>
      </c>
      <c r="F22" s="78" t="s">
        <v>271</v>
      </c>
      <c r="G22" s="78" t="s">
        <v>272</v>
      </c>
      <c r="H22" s="78" t="s">
        <v>273</v>
      </c>
      <c r="I22" s="79" t="s">
        <v>270</v>
      </c>
      <c r="J22" s="79" t="s">
        <v>274</v>
      </c>
      <c r="K22" s="79" t="s">
        <v>272</v>
      </c>
      <c r="L22" s="78" t="s">
        <v>275</v>
      </c>
      <c r="M22" s="552"/>
      <c r="N22" s="555"/>
      <c r="O22" s="556"/>
    </row>
    <row r="23" spans="1:22" ht="18" customHeight="1">
      <c r="A23" s="547"/>
      <c r="B23" s="547"/>
      <c r="C23" s="80"/>
      <c r="D23" s="81"/>
      <c r="E23" s="82" t="s">
        <v>276</v>
      </c>
      <c r="F23" s="82" t="s">
        <v>277</v>
      </c>
      <c r="G23" s="82" t="s">
        <v>276</v>
      </c>
      <c r="H23" s="82"/>
      <c r="I23" s="83" t="s">
        <v>276</v>
      </c>
      <c r="J23" s="83" t="s">
        <v>278</v>
      </c>
      <c r="K23" s="83" t="s">
        <v>276</v>
      </c>
      <c r="L23" s="82"/>
      <c r="M23" s="552"/>
      <c r="N23" s="555"/>
      <c r="O23" s="556"/>
    </row>
    <row r="24" spans="1:22" ht="18" customHeight="1">
      <c r="A24" s="547"/>
      <c r="B24" s="547"/>
      <c r="C24" s="557" t="s">
        <v>279</v>
      </c>
      <c r="D24" s="558"/>
      <c r="E24" s="82" t="s">
        <v>280</v>
      </c>
      <c r="F24" s="82" t="s">
        <v>280</v>
      </c>
      <c r="G24" s="82" t="s">
        <v>280</v>
      </c>
      <c r="H24" s="82" t="s">
        <v>281</v>
      </c>
      <c r="I24" s="83" t="s">
        <v>278</v>
      </c>
      <c r="J24" s="83" t="s">
        <v>282</v>
      </c>
      <c r="K24" s="83" t="s">
        <v>278</v>
      </c>
      <c r="L24" s="82"/>
      <c r="M24" s="552"/>
      <c r="N24" s="555"/>
      <c r="O24" s="556"/>
    </row>
    <row r="25" spans="1:22" ht="18" customHeight="1">
      <c r="A25" s="547"/>
      <c r="B25" s="547"/>
      <c r="C25" s="80"/>
      <c r="D25" s="81"/>
      <c r="E25" s="83" t="s">
        <v>283</v>
      </c>
      <c r="F25" s="83" t="s">
        <v>284</v>
      </c>
      <c r="G25" s="83" t="s">
        <v>285</v>
      </c>
      <c r="H25" s="84"/>
      <c r="I25" s="83" t="s">
        <v>286</v>
      </c>
      <c r="J25" s="83" t="s">
        <v>287</v>
      </c>
      <c r="K25" s="83" t="s">
        <v>288</v>
      </c>
      <c r="L25" s="82"/>
      <c r="M25" s="552"/>
      <c r="N25" s="555"/>
      <c r="O25" s="556"/>
    </row>
    <row r="26" spans="1:22" ht="250.15" customHeight="1">
      <c r="A26" s="85"/>
      <c r="B26" s="85"/>
      <c r="C26" s="543"/>
      <c r="D26" s="544"/>
      <c r="E26" s="86"/>
      <c r="F26" s="86"/>
      <c r="G26" s="86"/>
      <c r="H26" s="86"/>
      <c r="I26" s="86"/>
      <c r="J26" s="86"/>
      <c r="K26" s="86"/>
      <c r="L26" s="86"/>
      <c r="M26" s="87"/>
      <c r="N26" s="545"/>
      <c r="O26" s="545"/>
    </row>
    <row r="27" spans="1:22">
      <c r="A27" s="67" t="s">
        <v>40</v>
      </c>
      <c r="B27" s="67"/>
    </row>
    <row r="28" spans="1:22" ht="18" customHeight="1">
      <c r="A28" s="67" t="s">
        <v>289</v>
      </c>
      <c r="B28" s="67"/>
    </row>
  </sheetData>
  <mergeCells count="22">
    <mergeCell ref="A18:O18"/>
    <mergeCell ref="L2:O2"/>
    <mergeCell ref="J4:O6"/>
    <mergeCell ref="J7:O7"/>
    <mergeCell ref="J8:O8"/>
    <mergeCell ref="J9:O9"/>
    <mergeCell ref="A12:O12"/>
    <mergeCell ref="A15:D15"/>
    <mergeCell ref="J15:K15"/>
    <mergeCell ref="C16:F16"/>
    <mergeCell ref="L16:M16"/>
    <mergeCell ref="A17:E17"/>
    <mergeCell ref="C26:D26"/>
    <mergeCell ref="N26:O26"/>
    <mergeCell ref="A21:A25"/>
    <mergeCell ref="B21:B25"/>
    <mergeCell ref="E21:H21"/>
    <mergeCell ref="I21:L21"/>
    <mergeCell ref="M21:M25"/>
    <mergeCell ref="N21:O25"/>
    <mergeCell ref="C22:D22"/>
    <mergeCell ref="C24:D24"/>
  </mergeCells>
  <phoneticPr fontId="2"/>
  <printOptions horizontalCentered="1"/>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E9D8-6F8C-4485-BF4B-A0F26FAF25E2}">
  <sheetPr>
    <tabColor theme="5" tint="-0.249977111117893"/>
  </sheetPr>
  <dimension ref="A1:Y202"/>
  <sheetViews>
    <sheetView showGridLines="0" view="pageBreakPreview" zoomScaleNormal="100" zoomScaleSheetLayoutView="100" workbookViewId="0"/>
  </sheetViews>
  <sheetFormatPr defaultColWidth="8.75" defaultRowHeight="18.75"/>
  <cols>
    <col min="1" max="15" width="5.25" style="67" customWidth="1"/>
  </cols>
  <sheetData>
    <row r="1" spans="1:25" ht="15" customHeight="1">
      <c r="A1" s="71" t="s">
        <v>477</v>
      </c>
    </row>
    <row r="2" spans="1:25" ht="15" customHeight="1">
      <c r="L2" s="320" t="s">
        <v>187</v>
      </c>
      <c r="M2" s="321"/>
      <c r="N2" s="321"/>
      <c r="O2" s="322"/>
    </row>
    <row r="3" spans="1:25" ht="15" customHeight="1">
      <c r="Y3" t="s">
        <v>426</v>
      </c>
    </row>
    <row r="4" spans="1:25" ht="15" customHeight="1">
      <c r="B4" s="67" t="s">
        <v>470</v>
      </c>
      <c r="J4" s="359" t="str">
        <f>IF('交付申請書(様式)'!J4=0,"",'交付申請書(様式)'!J4)</f>
        <v/>
      </c>
      <c r="K4" s="360"/>
      <c r="L4" s="360"/>
      <c r="M4" s="360"/>
      <c r="N4" s="360"/>
      <c r="O4" s="361"/>
      <c r="Y4" t="s">
        <v>427</v>
      </c>
    </row>
    <row r="5" spans="1:25" ht="15" customHeight="1">
      <c r="H5" s="37" t="s">
        <v>111</v>
      </c>
      <c r="I5" s="67" t="s">
        <v>0</v>
      </c>
      <c r="J5" s="362"/>
      <c r="K5" s="363"/>
      <c r="L5" s="363"/>
      <c r="M5" s="363"/>
      <c r="N5" s="363"/>
      <c r="O5" s="364"/>
      <c r="Y5" t="s">
        <v>428</v>
      </c>
    </row>
    <row r="6" spans="1:25" ht="15" customHeight="1">
      <c r="J6" s="365"/>
      <c r="K6" s="366"/>
      <c r="L6" s="366"/>
      <c r="M6" s="366"/>
      <c r="N6" s="366"/>
      <c r="O6" s="367"/>
      <c r="Y6" t="s">
        <v>429</v>
      </c>
    </row>
    <row r="7" spans="1:25" ht="15" customHeight="1">
      <c r="I7" s="67" t="s">
        <v>1</v>
      </c>
      <c r="J7" s="368" t="str">
        <f>IF('交付申請書(様式)'!J7=0,"",'交付申請書(様式)'!J7)</f>
        <v/>
      </c>
      <c r="K7" s="369"/>
      <c r="L7" s="369"/>
      <c r="M7" s="369"/>
      <c r="N7" s="369"/>
      <c r="O7" s="370"/>
      <c r="Y7" t="s">
        <v>430</v>
      </c>
    </row>
    <row r="8" spans="1:25" ht="15" customHeight="1">
      <c r="J8" s="371" t="str">
        <f>IF('交付申請書(様式)'!J8=0,"",'交付申請書(様式)'!J8)</f>
        <v/>
      </c>
      <c r="K8" s="372"/>
      <c r="L8" s="372"/>
      <c r="M8" s="372"/>
      <c r="N8" s="372"/>
      <c r="O8" s="373"/>
    </row>
    <row r="9" spans="1:25" ht="15" customHeight="1">
      <c r="J9" s="371" t="str">
        <f>IF('交付申請書(様式)'!J9=0,"",'交付申請書(様式)'!J9)</f>
        <v/>
      </c>
      <c r="K9" s="372"/>
      <c r="L9" s="372"/>
      <c r="M9" s="372"/>
      <c r="N9" s="372"/>
      <c r="O9" s="373"/>
    </row>
    <row r="10" spans="1:25" ht="15" customHeight="1">
      <c r="O10" s="37" t="s">
        <v>2</v>
      </c>
    </row>
    <row r="11" spans="1:25" ht="15" customHeight="1"/>
    <row r="12" spans="1:25" ht="15" customHeight="1">
      <c r="A12" s="632" t="s">
        <v>196</v>
      </c>
      <c r="B12" s="632"/>
      <c r="C12" s="632"/>
      <c r="D12" s="632"/>
      <c r="E12" s="632"/>
      <c r="F12" s="632"/>
      <c r="G12" s="632"/>
      <c r="H12" s="632"/>
      <c r="I12" s="632"/>
      <c r="J12" s="632"/>
      <c r="K12" s="542" t="s">
        <v>290</v>
      </c>
      <c r="L12" s="542"/>
      <c r="M12" s="542"/>
      <c r="N12" s="542"/>
      <c r="O12" s="542"/>
    </row>
    <row r="13" spans="1:25" ht="15" customHeight="1"/>
    <row r="14" spans="1:25" s="67" customFormat="1" ht="15" customHeight="1">
      <c r="A14" s="320" t="s">
        <v>187</v>
      </c>
      <c r="B14" s="321"/>
      <c r="C14" s="321"/>
      <c r="D14" s="322"/>
      <c r="E14" s="67" t="s">
        <v>238</v>
      </c>
      <c r="J14" s="539" t="s">
        <v>239</v>
      </c>
      <c r="K14" s="540"/>
      <c r="L14" s="67" t="s">
        <v>240</v>
      </c>
    </row>
    <row r="15" spans="1:25" s="67" customFormat="1" ht="15" customHeight="1">
      <c r="A15" s="67" t="s">
        <v>248</v>
      </c>
      <c r="C15" s="320" t="s">
        <v>187</v>
      </c>
      <c r="D15" s="321"/>
      <c r="E15" s="321"/>
      <c r="F15" s="322"/>
      <c r="G15" s="71" t="s">
        <v>249</v>
      </c>
      <c r="L15" s="539" t="s">
        <v>239</v>
      </c>
      <c r="M15" s="540"/>
      <c r="N15" s="72" t="s">
        <v>250</v>
      </c>
      <c r="O15" s="47"/>
    </row>
    <row r="16" spans="1:25" s="67" customFormat="1" ht="15" customHeight="1">
      <c r="A16" s="542" t="s">
        <v>291</v>
      </c>
      <c r="B16" s="542"/>
      <c r="C16" s="542"/>
      <c r="D16" s="542"/>
      <c r="E16" s="542"/>
      <c r="F16" s="542"/>
      <c r="G16" s="542"/>
      <c r="H16" s="542"/>
      <c r="I16" s="542"/>
      <c r="J16" s="542"/>
      <c r="K16" s="542"/>
      <c r="L16" s="542"/>
      <c r="M16" s="542"/>
      <c r="N16" s="542"/>
      <c r="O16" s="542"/>
    </row>
    <row r="17" spans="1:15" ht="15" customHeight="1">
      <c r="A17" s="631" t="s">
        <v>292</v>
      </c>
      <c r="B17" s="631"/>
      <c r="C17" s="631"/>
      <c r="D17" s="631"/>
      <c r="E17" s="631"/>
      <c r="F17" s="631"/>
      <c r="G17" s="631"/>
      <c r="H17" s="631"/>
      <c r="I17" s="631"/>
      <c r="J17" s="631"/>
      <c r="K17" s="631"/>
      <c r="L17" s="631"/>
      <c r="M17" s="631"/>
      <c r="N17" s="631"/>
      <c r="O17" s="631"/>
    </row>
    <row r="18" spans="1:15" ht="15" customHeight="1">
      <c r="A18" s="376" t="s">
        <v>293</v>
      </c>
      <c r="B18" s="376"/>
      <c r="C18" s="376"/>
      <c r="D18" s="376"/>
      <c r="E18" s="376"/>
      <c r="F18" s="376"/>
      <c r="G18" s="376"/>
      <c r="H18" s="376"/>
      <c r="I18" s="376"/>
      <c r="J18" s="376"/>
      <c r="K18" s="376"/>
      <c r="L18" s="376"/>
      <c r="M18" s="376"/>
      <c r="N18" s="376"/>
      <c r="O18" s="376"/>
    </row>
    <row r="19" spans="1:15" ht="15" customHeight="1">
      <c r="A19" s="63"/>
      <c r="B19" s="63"/>
      <c r="C19" s="63"/>
      <c r="D19" s="63"/>
      <c r="E19" s="63"/>
      <c r="F19" s="63"/>
      <c r="G19" s="63"/>
      <c r="H19" s="63"/>
      <c r="I19" s="63"/>
      <c r="J19" s="63"/>
      <c r="K19" s="63"/>
      <c r="L19" s="63"/>
      <c r="M19" s="63"/>
      <c r="N19" s="63"/>
      <c r="O19" s="63"/>
    </row>
    <row r="20" spans="1:15" ht="15" customHeight="1">
      <c r="A20" s="427" t="s">
        <v>3</v>
      </c>
      <c r="B20" s="499"/>
      <c r="C20" s="499"/>
      <c r="D20" s="499"/>
      <c r="E20" s="499"/>
      <c r="F20" s="499"/>
      <c r="G20" s="499"/>
      <c r="H20" s="499"/>
      <c r="I20" s="499"/>
      <c r="J20" s="499"/>
      <c r="K20" s="499"/>
      <c r="L20" s="499"/>
      <c r="M20" s="499"/>
      <c r="N20" s="499"/>
      <c r="O20" s="499"/>
    </row>
    <row r="21" spans="1:15" ht="15" customHeight="1">
      <c r="A21" s="64"/>
    </row>
    <row r="22" spans="1:15" ht="15" customHeight="1">
      <c r="A22" s="498" t="s">
        <v>4</v>
      </c>
      <c r="B22" s="499"/>
      <c r="C22" s="499"/>
      <c r="D22" s="499"/>
      <c r="E22" s="499"/>
      <c r="F22" s="499"/>
      <c r="G22" s="499"/>
      <c r="H22" s="499"/>
      <c r="I22" s="499"/>
      <c r="J22" s="499"/>
      <c r="K22" s="499"/>
      <c r="L22" s="499"/>
      <c r="M22" s="499"/>
      <c r="N22" s="499"/>
      <c r="O22" s="499"/>
    </row>
    <row r="23" spans="1:15" ht="15" customHeight="1">
      <c r="A23" s="40"/>
      <c r="B23" s="368">
        <f>G64</f>
        <v>0</v>
      </c>
      <c r="C23" s="369"/>
      <c r="D23" s="369"/>
      <c r="E23" s="369"/>
      <c r="F23" s="369"/>
      <c r="G23" s="369"/>
      <c r="H23" s="369"/>
      <c r="I23" s="369"/>
      <c r="J23" s="369"/>
      <c r="K23" s="369"/>
      <c r="L23" s="369"/>
      <c r="M23" s="369"/>
      <c r="N23" s="370"/>
    </row>
    <row r="24" spans="1:15" ht="15" customHeight="1"/>
    <row r="25" spans="1:15" ht="15" customHeight="1"/>
    <row r="26" spans="1:15" ht="15" customHeight="1">
      <c r="A26" s="498" t="s">
        <v>294</v>
      </c>
      <c r="B26" s="499"/>
      <c r="C26" s="499"/>
      <c r="D26" s="499"/>
      <c r="E26" s="499"/>
      <c r="F26" s="499"/>
      <c r="G26" s="499"/>
      <c r="H26" s="499"/>
      <c r="I26" s="499"/>
      <c r="J26" s="499"/>
      <c r="K26" s="499"/>
      <c r="L26" s="499"/>
      <c r="M26" s="499"/>
      <c r="N26" s="499"/>
      <c r="O26" s="499"/>
    </row>
    <row r="27" spans="1:15" ht="15" customHeight="1">
      <c r="A27" s="41"/>
      <c r="B27" s="67" t="s">
        <v>295</v>
      </c>
      <c r="E27" s="628"/>
      <c r="F27" s="629"/>
      <c r="G27" s="630"/>
      <c r="H27" s="41" t="s">
        <v>8</v>
      </c>
    </row>
    <row r="28" spans="1:15" ht="15" customHeight="1">
      <c r="B28" s="67" t="s">
        <v>296</v>
      </c>
      <c r="E28" s="311">
        <f>N120</f>
        <v>0</v>
      </c>
      <c r="F28" s="312"/>
      <c r="G28" s="313"/>
      <c r="H28" s="41" t="s">
        <v>8</v>
      </c>
    </row>
    <row r="29" spans="1:15" ht="15" customHeight="1"/>
    <row r="30" spans="1:15" ht="15" customHeight="1">
      <c r="A30" s="498" t="s">
        <v>297</v>
      </c>
      <c r="B30" s="499"/>
      <c r="C30" s="499"/>
      <c r="D30" s="499"/>
      <c r="E30" s="499"/>
      <c r="F30" s="499"/>
      <c r="G30" s="499"/>
      <c r="H30" s="499"/>
      <c r="I30" s="499"/>
      <c r="J30" s="499"/>
      <c r="K30" s="499"/>
      <c r="L30" s="499"/>
      <c r="M30" s="499"/>
      <c r="N30" s="499"/>
      <c r="O30" s="499"/>
    </row>
    <row r="31" spans="1:15" ht="15" customHeight="1">
      <c r="A31" s="41"/>
      <c r="B31" s="67" t="s">
        <v>298</v>
      </c>
    </row>
    <row r="32" spans="1:15" ht="15" customHeight="1">
      <c r="A32" s="41"/>
    </row>
    <row r="33" spans="1:15" ht="15" customHeight="1"/>
    <row r="34" spans="1:15" ht="15" customHeight="1">
      <c r="A34" s="498" t="s">
        <v>299</v>
      </c>
      <c r="B34" s="498"/>
      <c r="C34" s="498"/>
      <c r="D34" s="498"/>
      <c r="E34" s="498"/>
      <c r="F34" s="498"/>
      <c r="G34" s="498"/>
      <c r="H34" s="498"/>
      <c r="I34" s="498"/>
      <c r="J34" s="498"/>
      <c r="K34" s="498"/>
      <c r="L34" s="498"/>
      <c r="M34" s="498"/>
      <c r="N34" s="498"/>
      <c r="O34" s="498"/>
    </row>
    <row r="35" spans="1:15" ht="15" customHeight="1">
      <c r="A35" s="41"/>
      <c r="B35" s="67" t="s">
        <v>298</v>
      </c>
    </row>
    <row r="36" spans="1:15" ht="15" customHeight="1"/>
    <row r="37" spans="1:15" ht="15" customHeight="1"/>
    <row r="38" spans="1:15" ht="15" customHeight="1">
      <c r="A38" s="498" t="s">
        <v>300</v>
      </c>
      <c r="B38" s="499"/>
      <c r="C38" s="499"/>
      <c r="D38" s="499"/>
      <c r="E38" s="499"/>
      <c r="F38" s="499"/>
      <c r="G38" s="499"/>
      <c r="H38" s="499"/>
      <c r="I38" s="499"/>
      <c r="J38" s="499"/>
      <c r="K38" s="499"/>
      <c r="L38" s="499"/>
      <c r="M38" s="499"/>
      <c r="N38" s="499"/>
      <c r="O38" s="499"/>
    </row>
    <row r="39" spans="1:15" ht="15" customHeight="1">
      <c r="A39" s="309" t="s">
        <v>301</v>
      </c>
      <c r="B39" s="309"/>
      <c r="C39" s="309"/>
      <c r="D39" s="309"/>
      <c r="E39" s="309"/>
      <c r="F39" s="309"/>
      <c r="G39" s="309"/>
      <c r="H39" s="309"/>
      <c r="I39" s="309"/>
      <c r="J39" s="309"/>
      <c r="K39" s="309"/>
      <c r="L39" s="309"/>
      <c r="M39" s="309"/>
      <c r="N39" s="309"/>
      <c r="O39" s="309"/>
    </row>
    <row r="40" spans="1:15" ht="15" customHeight="1">
      <c r="A40" s="309" t="s">
        <v>302</v>
      </c>
      <c r="B40" s="309"/>
      <c r="C40" s="309"/>
      <c r="D40" s="309"/>
      <c r="E40" s="309"/>
      <c r="F40" s="309"/>
      <c r="G40" s="309"/>
      <c r="H40" s="309"/>
      <c r="I40" s="309"/>
      <c r="J40" s="309"/>
      <c r="K40" s="309"/>
      <c r="L40" s="309"/>
      <c r="M40" s="309"/>
      <c r="N40" s="309"/>
      <c r="O40" s="309"/>
    </row>
    <row r="41" spans="1:15" ht="15" customHeight="1">
      <c r="A41" s="309" t="s">
        <v>303</v>
      </c>
      <c r="B41" s="309"/>
      <c r="C41" s="309"/>
      <c r="D41" s="309"/>
      <c r="E41" s="309"/>
      <c r="F41" s="309"/>
      <c r="G41" s="309"/>
      <c r="H41" s="309"/>
      <c r="I41" s="309"/>
      <c r="J41" s="309"/>
      <c r="K41" s="309"/>
      <c r="L41" s="309"/>
      <c r="M41" s="309"/>
      <c r="N41" s="309"/>
      <c r="O41" s="309"/>
    </row>
    <row r="42" spans="1:15" ht="15" customHeight="1">
      <c r="A42" s="309" t="s">
        <v>304</v>
      </c>
      <c r="B42" s="309"/>
      <c r="C42" s="309"/>
      <c r="D42" s="309"/>
      <c r="E42" s="309"/>
      <c r="F42" s="309"/>
      <c r="G42" s="309"/>
      <c r="H42" s="309"/>
      <c r="I42" s="309"/>
      <c r="J42" s="309"/>
      <c r="K42" s="309"/>
      <c r="L42" s="309"/>
      <c r="M42" s="309"/>
      <c r="N42" s="309"/>
      <c r="O42" s="309"/>
    </row>
    <row r="43" spans="1:15" ht="15" customHeight="1">
      <c r="A43" s="309" t="s">
        <v>305</v>
      </c>
      <c r="B43" s="309"/>
      <c r="C43" s="309"/>
      <c r="D43" s="309"/>
      <c r="E43" s="309"/>
      <c r="F43" s="309"/>
      <c r="G43" s="309"/>
      <c r="H43" s="309"/>
      <c r="I43" s="309"/>
      <c r="J43" s="309"/>
      <c r="K43" s="309"/>
      <c r="L43" s="309"/>
      <c r="M43" s="309"/>
      <c r="N43" s="309"/>
      <c r="O43" s="309"/>
    </row>
    <row r="44" spans="1:15" ht="15" customHeight="1">
      <c r="A44" s="67" t="s">
        <v>306</v>
      </c>
    </row>
    <row r="45" spans="1:15" ht="15" customHeight="1"/>
    <row r="46" spans="1:15" ht="15" customHeight="1">
      <c r="A46" s="358" t="s">
        <v>307</v>
      </c>
      <c r="B46" s="358"/>
      <c r="C46" s="358"/>
      <c r="D46" s="358"/>
      <c r="E46" s="358"/>
      <c r="F46" s="358"/>
      <c r="G46" s="358"/>
      <c r="H46" s="358"/>
      <c r="I46" s="358"/>
      <c r="J46" s="358"/>
      <c r="K46" s="358"/>
      <c r="L46" s="358"/>
      <c r="M46" s="358"/>
      <c r="N46" s="358"/>
      <c r="O46" s="358"/>
    </row>
    <row r="47" spans="1:15" ht="15" customHeight="1">
      <c r="A47" s="66"/>
      <c r="B47" s="66"/>
      <c r="C47" s="66"/>
      <c r="D47" s="66"/>
      <c r="E47" s="66"/>
      <c r="F47" s="66"/>
      <c r="G47" s="66"/>
      <c r="H47" s="66"/>
      <c r="I47" s="66"/>
      <c r="J47" s="66"/>
      <c r="K47" s="66"/>
      <c r="L47" s="66"/>
      <c r="M47" s="66"/>
      <c r="N47" s="66"/>
      <c r="O47" s="66"/>
    </row>
    <row r="48" spans="1:15" ht="15" customHeight="1">
      <c r="A48" s="67" t="s">
        <v>14</v>
      </c>
    </row>
    <row r="49" spans="1:15" ht="30" customHeight="1">
      <c r="B49" s="459" t="s">
        <v>15</v>
      </c>
      <c r="C49" s="459"/>
      <c r="D49" s="459"/>
      <c r="E49" s="622" t="str">
        <f>IF(J7="","-",J7)</f>
        <v>-</v>
      </c>
      <c r="F49" s="622"/>
      <c r="G49" s="622"/>
      <c r="H49" s="622"/>
      <c r="I49" s="622"/>
      <c r="J49" s="622"/>
      <c r="K49" s="622"/>
      <c r="L49" s="622"/>
      <c r="M49" s="622"/>
      <c r="N49" s="622"/>
      <c r="O49" s="622"/>
    </row>
    <row r="50" spans="1:15" ht="30" customHeight="1">
      <c r="B50" s="459" t="s">
        <v>16</v>
      </c>
      <c r="C50" s="459"/>
      <c r="D50" s="459"/>
      <c r="E50" s="622" t="str">
        <f>IF(J8="","-",J8)</f>
        <v>-</v>
      </c>
      <c r="F50" s="622"/>
      <c r="G50" s="622"/>
      <c r="H50" s="623"/>
      <c r="I50" s="624" t="str">
        <f>J9</f>
        <v/>
      </c>
      <c r="J50" s="622"/>
      <c r="K50" s="622"/>
      <c r="L50" s="622"/>
      <c r="M50" s="622"/>
      <c r="N50" s="622"/>
      <c r="O50" s="622"/>
    </row>
    <row r="51" spans="1:15" ht="30" customHeight="1">
      <c r="B51" s="459" t="s">
        <v>17</v>
      </c>
      <c r="C51" s="459"/>
      <c r="D51" s="459"/>
      <c r="E51" s="622" t="str">
        <f>J4</f>
        <v/>
      </c>
      <c r="F51" s="622"/>
      <c r="G51" s="622"/>
      <c r="H51" s="622"/>
      <c r="I51" s="622"/>
      <c r="J51" s="622"/>
      <c r="K51" s="622"/>
      <c r="L51" s="622"/>
      <c r="M51" s="622"/>
      <c r="N51" s="622"/>
      <c r="O51" s="622"/>
    </row>
    <row r="52" spans="1:15" ht="30" customHeight="1">
      <c r="B52" s="459" t="s">
        <v>18</v>
      </c>
      <c r="C52" s="459"/>
      <c r="D52" s="459"/>
      <c r="E52" s="489" t="s">
        <v>19</v>
      </c>
      <c r="F52" s="490"/>
      <c r="G52" s="490"/>
      <c r="H52" s="490"/>
      <c r="I52" s="490"/>
      <c r="J52" s="490"/>
      <c r="K52" s="490"/>
      <c r="L52" s="490"/>
      <c r="M52" s="490"/>
      <c r="N52" s="490"/>
      <c r="O52" s="491"/>
    </row>
    <row r="53" spans="1:15" ht="30" customHeight="1">
      <c r="B53" s="459"/>
      <c r="C53" s="459"/>
      <c r="D53" s="459"/>
      <c r="E53" s="492" t="s">
        <v>20</v>
      </c>
      <c r="F53" s="493"/>
      <c r="G53" s="493"/>
      <c r="H53" s="493"/>
      <c r="I53" s="493"/>
      <c r="J53" s="493"/>
      <c r="K53" s="493"/>
      <c r="L53" s="493"/>
      <c r="M53" s="493"/>
      <c r="N53" s="493"/>
      <c r="O53" s="494"/>
    </row>
    <row r="54" spans="1:15" ht="30" customHeight="1">
      <c r="B54" s="459"/>
      <c r="C54" s="459"/>
      <c r="D54" s="459"/>
      <c r="E54" s="625"/>
      <c r="F54" s="626"/>
      <c r="G54" s="626"/>
      <c r="H54" s="626"/>
      <c r="I54" s="626"/>
      <c r="J54" s="626"/>
      <c r="K54" s="626"/>
      <c r="L54" s="626"/>
      <c r="M54" s="626"/>
      <c r="N54" s="626"/>
      <c r="O54" s="627"/>
    </row>
    <row r="55" spans="1:15" ht="30" customHeight="1">
      <c r="B55" s="459" t="s">
        <v>21</v>
      </c>
      <c r="C55" s="459"/>
      <c r="D55" s="459"/>
      <c r="E55" s="615"/>
      <c r="F55" s="615"/>
      <c r="G55" s="615"/>
      <c r="H55" s="615"/>
      <c r="I55" s="615"/>
      <c r="J55" s="615"/>
      <c r="K55" s="615"/>
      <c r="L55" s="615"/>
      <c r="M55" s="615"/>
      <c r="N55" s="615"/>
      <c r="O55" s="615"/>
    </row>
    <row r="56" spans="1:15" ht="30" customHeight="1">
      <c r="B56" s="459" t="s">
        <v>22</v>
      </c>
      <c r="C56" s="459"/>
      <c r="D56" s="459"/>
      <c r="E56" s="289"/>
      <c r="F56" s="289"/>
      <c r="G56" s="290"/>
      <c r="H56" s="44" t="s">
        <v>106</v>
      </c>
      <c r="I56" s="459" t="s">
        <v>23</v>
      </c>
      <c r="J56" s="459"/>
      <c r="K56" s="620"/>
      <c r="L56" s="620"/>
      <c r="M56" s="620"/>
      <c r="N56" s="621"/>
      <c r="O56" s="44" t="s">
        <v>24</v>
      </c>
    </row>
    <row r="57" spans="1:15" ht="30" customHeight="1">
      <c r="B57" s="459" t="s">
        <v>25</v>
      </c>
      <c r="C57" s="459"/>
      <c r="D57" s="459"/>
      <c r="E57" s="615"/>
      <c r="F57" s="615"/>
      <c r="G57" s="615"/>
      <c r="H57" s="615"/>
      <c r="I57" s="615"/>
      <c r="J57" s="615"/>
      <c r="K57" s="615"/>
      <c r="L57" s="615"/>
      <c r="M57" s="615"/>
      <c r="N57" s="615"/>
      <c r="O57" s="615"/>
    </row>
    <row r="58" spans="1:15" ht="30" customHeight="1">
      <c r="B58" s="459" t="s">
        <v>26</v>
      </c>
      <c r="C58" s="459"/>
      <c r="D58" s="459"/>
      <c r="E58" s="615"/>
      <c r="F58" s="615"/>
      <c r="G58" s="615"/>
      <c r="H58" s="615"/>
      <c r="I58" s="459" t="s">
        <v>27</v>
      </c>
      <c r="J58" s="459"/>
      <c r="K58" s="615"/>
      <c r="L58" s="615"/>
      <c r="M58" s="615"/>
      <c r="N58" s="615"/>
      <c r="O58" s="615"/>
    </row>
    <row r="59" spans="1:15" ht="30" customHeight="1">
      <c r="B59" s="459" t="s">
        <v>28</v>
      </c>
      <c r="C59" s="459"/>
      <c r="D59" s="459"/>
      <c r="E59" s="297"/>
      <c r="F59" s="615"/>
      <c r="G59" s="615"/>
      <c r="H59" s="615"/>
      <c r="I59" s="615"/>
      <c r="J59" s="615"/>
      <c r="K59" s="615"/>
      <c r="L59" s="615"/>
      <c r="M59" s="615"/>
      <c r="N59" s="615"/>
      <c r="O59" s="615"/>
    </row>
    <row r="60" spans="1:15" ht="15" customHeight="1"/>
    <row r="61" spans="1:15" ht="15" customHeight="1">
      <c r="A61" s="67" t="s">
        <v>129</v>
      </c>
    </row>
    <row r="62" spans="1:15" ht="30" customHeight="1">
      <c r="B62" s="459" t="s">
        <v>462</v>
      </c>
      <c r="C62" s="459"/>
      <c r="D62" s="459"/>
      <c r="E62" s="459"/>
      <c r="F62" s="459"/>
      <c r="G62" s="615"/>
      <c r="H62" s="615"/>
      <c r="I62" s="615"/>
      <c r="J62" s="615"/>
      <c r="K62" s="615"/>
      <c r="L62" s="615"/>
      <c r="M62" s="615"/>
      <c r="N62" s="615"/>
      <c r="O62" s="615"/>
    </row>
    <row r="63" spans="1:15" ht="30" customHeight="1">
      <c r="B63" s="459" t="s">
        <v>17</v>
      </c>
      <c r="C63" s="459"/>
      <c r="D63" s="459"/>
      <c r="E63" s="459"/>
      <c r="F63" s="459"/>
      <c r="G63" s="615"/>
      <c r="H63" s="615"/>
      <c r="I63" s="615"/>
      <c r="J63" s="615"/>
      <c r="K63" s="615"/>
      <c r="L63" s="615"/>
      <c r="M63" s="615"/>
      <c r="N63" s="615"/>
      <c r="O63" s="615"/>
    </row>
    <row r="64" spans="1:15" ht="30" customHeight="1">
      <c r="B64" s="459" t="s">
        <v>114</v>
      </c>
      <c r="C64" s="459"/>
      <c r="D64" s="459"/>
      <c r="E64" s="459"/>
      <c r="F64" s="459"/>
      <c r="G64" s="615"/>
      <c r="H64" s="615"/>
      <c r="I64" s="615"/>
      <c r="J64" s="615"/>
      <c r="K64" s="615"/>
      <c r="L64" s="615"/>
      <c r="M64" s="615"/>
      <c r="N64" s="615"/>
      <c r="O64" s="615"/>
    </row>
    <row r="65" spans="1:15" ht="30" customHeight="1">
      <c r="B65" s="459" t="s">
        <v>461</v>
      </c>
      <c r="C65" s="459"/>
      <c r="D65" s="459"/>
      <c r="E65" s="459"/>
      <c r="F65" s="459"/>
      <c r="G65" s="284">
        <f>F120</f>
        <v>0</v>
      </c>
      <c r="H65" s="284"/>
      <c r="I65" s="284"/>
      <c r="J65" s="284"/>
      <c r="K65" s="284"/>
      <c r="L65" s="284"/>
      <c r="M65" s="296"/>
      <c r="N65" s="481" t="s">
        <v>31</v>
      </c>
      <c r="O65" s="482"/>
    </row>
    <row r="66" spans="1:15" ht="30" customHeight="1">
      <c r="B66" s="459" t="s">
        <v>32</v>
      </c>
      <c r="C66" s="459"/>
      <c r="D66" s="459"/>
      <c r="E66" s="459"/>
      <c r="F66" s="459"/>
      <c r="G66" s="284">
        <f>H120</f>
        <v>0</v>
      </c>
      <c r="H66" s="284"/>
      <c r="I66" s="284"/>
      <c r="J66" s="284"/>
      <c r="K66" s="284"/>
      <c r="L66" s="284"/>
      <c r="M66" s="296"/>
      <c r="N66" s="481" t="s">
        <v>33</v>
      </c>
      <c r="O66" s="482"/>
    </row>
    <row r="67" spans="1:15" ht="30" customHeight="1">
      <c r="B67" s="459" t="s">
        <v>308</v>
      </c>
      <c r="C67" s="459"/>
      <c r="D67" s="459"/>
      <c r="E67" s="459"/>
      <c r="F67" s="459"/>
      <c r="G67" s="284">
        <f>N120</f>
        <v>0</v>
      </c>
      <c r="H67" s="284"/>
      <c r="I67" s="284"/>
      <c r="J67" s="284"/>
      <c r="K67" s="284"/>
      <c r="L67" s="284"/>
      <c r="M67" s="296"/>
      <c r="N67" s="481" t="s">
        <v>33</v>
      </c>
      <c r="O67" s="482"/>
    </row>
    <row r="68" spans="1:15" ht="30" customHeight="1">
      <c r="B68" s="459" t="s">
        <v>309</v>
      </c>
      <c r="C68" s="459"/>
      <c r="D68" s="459"/>
      <c r="E68" s="459"/>
      <c r="F68" s="459"/>
      <c r="G68" s="618" t="s">
        <v>188</v>
      </c>
      <c r="H68" s="616"/>
      <c r="I68" s="616"/>
      <c r="J68" s="616"/>
      <c r="K68" s="616"/>
      <c r="L68" s="616"/>
      <c r="M68" s="616"/>
      <c r="N68" s="616"/>
      <c r="O68" s="616"/>
    </row>
    <row r="69" spans="1:15" ht="30" customHeight="1">
      <c r="B69" s="459" t="s">
        <v>310</v>
      </c>
      <c r="C69" s="459"/>
      <c r="D69" s="459"/>
      <c r="E69" s="459"/>
      <c r="F69" s="459"/>
      <c r="G69" s="618" t="s">
        <v>188</v>
      </c>
      <c r="H69" s="616"/>
      <c r="I69" s="616"/>
      <c r="J69" s="616"/>
      <c r="K69" s="616"/>
      <c r="L69" s="616"/>
      <c r="M69" s="616"/>
      <c r="N69" s="616"/>
      <c r="O69" s="616"/>
    </row>
    <row r="70" spans="1:15" ht="15" customHeight="1">
      <c r="A70" s="67" t="s">
        <v>311</v>
      </c>
    </row>
    <row r="71" spans="1:15" ht="17.45" customHeight="1">
      <c r="B71" s="459" t="s">
        <v>36</v>
      </c>
      <c r="C71" s="459" t="s">
        <v>37</v>
      </c>
      <c r="D71" s="459"/>
      <c r="E71" s="479" t="s">
        <v>38</v>
      </c>
      <c r="F71" s="479"/>
      <c r="G71" s="479"/>
      <c r="H71" s="479"/>
      <c r="I71" s="479"/>
      <c r="J71" s="479" t="s">
        <v>39</v>
      </c>
      <c r="K71" s="479"/>
      <c r="L71" s="479"/>
      <c r="M71" s="479"/>
      <c r="N71" s="479"/>
      <c r="O71" s="479"/>
    </row>
    <row r="72" spans="1:15" ht="18" customHeight="1">
      <c r="B72" s="459"/>
      <c r="C72" s="459"/>
      <c r="D72" s="459"/>
      <c r="E72" s="619" t="s">
        <v>128</v>
      </c>
      <c r="F72" s="619"/>
      <c r="G72" s="619"/>
      <c r="H72" s="619"/>
      <c r="I72" s="619"/>
      <c r="J72" s="619" t="s">
        <v>128</v>
      </c>
      <c r="K72" s="619"/>
      <c r="L72" s="619"/>
      <c r="M72" s="619"/>
      <c r="N72" s="619"/>
      <c r="O72" s="619"/>
    </row>
    <row r="73" spans="1:15" ht="140.44999999999999" customHeight="1">
      <c r="B73" s="65">
        <v>1</v>
      </c>
      <c r="C73" s="617"/>
      <c r="D73" s="617"/>
      <c r="E73" s="617" t="s">
        <v>189</v>
      </c>
      <c r="F73" s="617"/>
      <c r="G73" s="617"/>
      <c r="H73" s="617"/>
      <c r="I73" s="617"/>
      <c r="J73" s="617" t="s">
        <v>189</v>
      </c>
      <c r="K73" s="617"/>
      <c r="L73" s="617"/>
      <c r="M73" s="617"/>
      <c r="N73" s="617"/>
      <c r="O73" s="617"/>
    </row>
    <row r="74" spans="1:15" ht="140.44999999999999" customHeight="1">
      <c r="B74" s="65">
        <v>2</v>
      </c>
      <c r="C74" s="617"/>
      <c r="D74" s="617"/>
      <c r="E74" s="617" t="s">
        <v>189</v>
      </c>
      <c r="F74" s="617"/>
      <c r="G74" s="617"/>
      <c r="H74" s="617"/>
      <c r="I74" s="617"/>
      <c r="J74" s="617" t="s">
        <v>189</v>
      </c>
      <c r="K74" s="617"/>
      <c r="L74" s="617"/>
      <c r="M74" s="617"/>
      <c r="N74" s="617"/>
      <c r="O74" s="617"/>
    </row>
    <row r="75" spans="1:15" ht="140.44999999999999" customHeight="1">
      <c r="B75" s="65">
        <v>3</v>
      </c>
      <c r="C75" s="617"/>
      <c r="D75" s="617"/>
      <c r="E75" s="617" t="s">
        <v>189</v>
      </c>
      <c r="F75" s="617"/>
      <c r="G75" s="617"/>
      <c r="H75" s="617"/>
      <c r="I75" s="617"/>
      <c r="J75" s="617" t="s">
        <v>189</v>
      </c>
      <c r="K75" s="617"/>
      <c r="L75" s="617"/>
      <c r="M75" s="617"/>
      <c r="N75" s="617"/>
      <c r="O75" s="617"/>
    </row>
    <row r="76" spans="1:15" ht="12" customHeight="1">
      <c r="A76" s="67" t="s">
        <v>40</v>
      </c>
      <c r="B76" s="67" t="s">
        <v>201</v>
      </c>
    </row>
    <row r="77" spans="1:15" ht="12" customHeight="1">
      <c r="B77" s="67" t="s">
        <v>200</v>
      </c>
    </row>
    <row r="78" spans="1:15" ht="12" customHeight="1">
      <c r="B78" s="67" t="s">
        <v>41</v>
      </c>
    </row>
    <row r="79" spans="1:15" ht="15" customHeight="1">
      <c r="A79" s="40"/>
    </row>
    <row r="80" spans="1:15" ht="15" customHeight="1">
      <c r="A80" s="67" t="s">
        <v>465</v>
      </c>
    </row>
    <row r="81" spans="1:15" ht="15" customHeight="1">
      <c r="B81" s="459" t="s">
        <v>36</v>
      </c>
      <c r="C81" s="178" t="s">
        <v>43</v>
      </c>
      <c r="D81" s="178"/>
      <c r="E81" s="178"/>
      <c r="F81" s="178"/>
      <c r="G81" s="178" t="s">
        <v>464</v>
      </c>
      <c r="H81" s="178"/>
      <c r="I81" s="178"/>
      <c r="J81" s="178"/>
      <c r="K81" s="178"/>
      <c r="L81" s="137"/>
      <c r="M81" s="138"/>
      <c r="N81" s="138"/>
      <c r="O81" s="138"/>
    </row>
    <row r="82" spans="1:15" ht="15" customHeight="1">
      <c r="B82" s="459"/>
      <c r="C82" s="178"/>
      <c r="D82" s="178"/>
      <c r="E82" s="178"/>
      <c r="F82" s="178"/>
      <c r="G82" s="178"/>
      <c r="H82" s="178"/>
      <c r="I82" s="178"/>
      <c r="J82" s="178"/>
      <c r="K82" s="178"/>
      <c r="L82" s="137"/>
      <c r="M82" s="138"/>
      <c r="N82" s="138"/>
      <c r="O82" s="138"/>
    </row>
    <row r="83" spans="1:15" ht="15" customHeight="1">
      <c r="B83" s="459"/>
      <c r="C83" s="178"/>
      <c r="D83" s="178"/>
      <c r="E83" s="178"/>
      <c r="F83" s="178"/>
      <c r="G83" s="178"/>
      <c r="H83" s="178"/>
      <c r="I83" s="178"/>
      <c r="J83" s="178"/>
      <c r="K83" s="178"/>
      <c r="L83" s="137"/>
      <c r="M83" s="138"/>
      <c r="N83" s="138"/>
      <c r="O83" s="138"/>
    </row>
    <row r="84" spans="1:15" ht="33" customHeight="1">
      <c r="B84" s="459"/>
      <c r="C84" s="178" t="s">
        <v>107</v>
      </c>
      <c r="D84" s="178"/>
      <c r="E84" s="178" t="s">
        <v>108</v>
      </c>
      <c r="F84" s="178"/>
      <c r="G84" s="178"/>
      <c r="H84" s="178"/>
      <c r="I84" s="178"/>
      <c r="J84" s="178"/>
      <c r="K84" s="178"/>
      <c r="L84" s="137"/>
      <c r="M84" s="138"/>
      <c r="N84" s="138"/>
      <c r="O84" s="138"/>
    </row>
    <row r="85" spans="1:15" ht="24" customHeight="1">
      <c r="B85" s="65">
        <v>1</v>
      </c>
      <c r="C85" s="285"/>
      <c r="D85" s="285"/>
      <c r="E85" s="285"/>
      <c r="F85" s="285"/>
      <c r="G85" s="288" t="str">
        <f>IF(E85="","0",ROUNDDOWN((C85-E85)/C85,3))</f>
        <v>0</v>
      </c>
      <c r="H85" s="288"/>
      <c r="I85" s="288"/>
      <c r="J85" s="288"/>
      <c r="K85" s="288"/>
      <c r="L85"/>
      <c r="M85"/>
      <c r="N85"/>
      <c r="O85"/>
    </row>
    <row r="86" spans="1:15" ht="24" customHeight="1">
      <c r="B86" s="65">
        <v>2</v>
      </c>
      <c r="C86" s="285"/>
      <c r="D86" s="285"/>
      <c r="E86" s="285"/>
      <c r="F86" s="285"/>
      <c r="G86" s="288" t="str">
        <f>IF(E86="","0",ROUNDDOWN((C86-E86)/C86,3))</f>
        <v>0</v>
      </c>
      <c r="H86" s="288"/>
      <c r="I86" s="288"/>
      <c r="J86" s="288"/>
      <c r="K86" s="288"/>
      <c r="L86"/>
      <c r="M86"/>
      <c r="N86"/>
      <c r="O86"/>
    </row>
    <row r="87" spans="1:15" ht="24" customHeight="1">
      <c r="B87" s="65">
        <v>3</v>
      </c>
      <c r="C87" s="285"/>
      <c r="D87" s="285"/>
      <c r="E87" s="285"/>
      <c r="F87" s="285"/>
      <c r="G87" s="288" t="str">
        <f t="shared" ref="G87" si="0">IF(E87="","0",ROUNDDOWN((C87-E87)/C87,3))</f>
        <v>0</v>
      </c>
      <c r="H87" s="288"/>
      <c r="I87" s="288"/>
      <c r="J87" s="288"/>
      <c r="K87" s="288"/>
      <c r="L87"/>
      <c r="M87"/>
      <c r="N87"/>
      <c r="O87"/>
    </row>
    <row r="88" spans="1:15" ht="12" customHeight="1">
      <c r="A88" s="67" t="s">
        <v>40</v>
      </c>
      <c r="B88" s="46" t="s">
        <v>126</v>
      </c>
    </row>
    <row r="89" spans="1:15" ht="12" customHeight="1">
      <c r="B89" s="67" t="s">
        <v>118</v>
      </c>
      <c r="C89" s="46"/>
      <c r="D89" s="46"/>
      <c r="E89" s="46"/>
      <c r="F89" s="46"/>
      <c r="G89" s="46"/>
      <c r="H89" s="46"/>
      <c r="I89" s="46"/>
      <c r="J89" s="46"/>
      <c r="K89" s="46"/>
      <c r="L89" s="46"/>
      <c r="M89" s="46"/>
    </row>
    <row r="90" spans="1:15" ht="12" customHeight="1">
      <c r="B90" s="67" t="s">
        <v>123</v>
      </c>
    </row>
    <row r="91" spans="1:15" ht="12" customHeight="1">
      <c r="B91" s="67" t="s">
        <v>124</v>
      </c>
    </row>
    <row r="92" spans="1:15" ht="15" customHeight="1">
      <c r="A92" s="67" t="s">
        <v>312</v>
      </c>
    </row>
    <row r="93" spans="1:15" ht="15" customHeight="1">
      <c r="B93" s="65" t="s">
        <v>36</v>
      </c>
      <c r="C93" s="459" t="s">
        <v>45</v>
      </c>
      <c r="D93" s="459"/>
      <c r="E93" s="459"/>
      <c r="F93" s="459"/>
      <c r="G93" s="459"/>
      <c r="H93" s="459"/>
      <c r="I93" s="459"/>
      <c r="J93" s="459"/>
      <c r="K93" s="459"/>
      <c r="L93" s="459"/>
      <c r="M93" s="459"/>
      <c r="N93" s="459"/>
      <c r="O93" s="459"/>
    </row>
    <row r="94" spans="1:15" ht="180.6" customHeight="1">
      <c r="B94" s="65">
        <v>1</v>
      </c>
      <c r="C94" s="616" t="s">
        <v>133</v>
      </c>
      <c r="D94" s="616"/>
      <c r="E94" s="616"/>
      <c r="F94" s="616"/>
      <c r="G94" s="616"/>
      <c r="H94" s="616"/>
      <c r="I94" s="616"/>
      <c r="J94" s="616"/>
      <c r="K94" s="616"/>
      <c r="L94" s="616"/>
      <c r="M94" s="616"/>
      <c r="N94" s="616"/>
      <c r="O94" s="616"/>
    </row>
    <row r="95" spans="1:15" ht="180.6" customHeight="1">
      <c r="B95" s="65">
        <v>2</v>
      </c>
      <c r="C95" s="616" t="s">
        <v>133</v>
      </c>
      <c r="D95" s="616"/>
      <c r="E95" s="616"/>
      <c r="F95" s="616"/>
      <c r="G95" s="616"/>
      <c r="H95" s="616"/>
      <c r="I95" s="616"/>
      <c r="J95" s="616"/>
      <c r="K95" s="616"/>
      <c r="L95" s="616"/>
      <c r="M95" s="616"/>
      <c r="N95" s="616"/>
      <c r="O95" s="616"/>
    </row>
    <row r="96" spans="1:15" ht="180.6" customHeight="1">
      <c r="B96" s="65">
        <v>3</v>
      </c>
      <c r="C96" s="616" t="s">
        <v>133</v>
      </c>
      <c r="D96" s="616"/>
      <c r="E96" s="616"/>
      <c r="F96" s="616"/>
      <c r="G96" s="616"/>
      <c r="H96" s="616"/>
      <c r="I96" s="616"/>
      <c r="J96" s="616"/>
      <c r="K96" s="616"/>
      <c r="L96" s="616"/>
      <c r="M96" s="616"/>
      <c r="N96" s="616"/>
      <c r="O96" s="616"/>
    </row>
    <row r="97" spans="1:17" ht="12" customHeight="1">
      <c r="A97" s="67" t="s">
        <v>40</v>
      </c>
      <c r="B97" s="67" t="s">
        <v>46</v>
      </c>
    </row>
    <row r="98" spans="1:17" ht="12" customHeight="1">
      <c r="B98" s="67" t="s">
        <v>47</v>
      </c>
    </row>
    <row r="99" spans="1:17" s="3" customFormat="1" ht="12" customHeight="1">
      <c r="A99" s="140"/>
      <c r="B99" s="140" t="s">
        <v>468</v>
      </c>
      <c r="C99" s="140"/>
      <c r="D99" s="140"/>
      <c r="E99" s="140"/>
      <c r="F99" s="140"/>
      <c r="G99" s="140"/>
      <c r="H99" s="140"/>
      <c r="I99" s="140"/>
      <c r="J99" s="140"/>
      <c r="K99" s="140"/>
      <c r="L99" s="140"/>
      <c r="M99" s="140"/>
      <c r="N99" s="140"/>
      <c r="O99" s="140"/>
      <c r="Q99" s="4"/>
    </row>
    <row r="100" spans="1:17" s="3" customFormat="1" ht="12" customHeight="1">
      <c r="A100" s="140"/>
      <c r="B100" s="140" t="s">
        <v>469</v>
      </c>
      <c r="C100" s="140"/>
      <c r="D100" s="140"/>
      <c r="E100" s="140"/>
      <c r="F100" s="140"/>
      <c r="G100" s="140"/>
      <c r="H100" s="140"/>
      <c r="I100" s="140"/>
      <c r="J100" s="140"/>
      <c r="K100" s="140"/>
      <c r="L100" s="140"/>
      <c r="M100" s="140"/>
      <c r="N100" s="140"/>
      <c r="O100" s="140"/>
      <c r="Q100" s="4"/>
    </row>
    <row r="101" spans="1:17" ht="15" customHeight="1">
      <c r="A101" s="67" t="s">
        <v>313</v>
      </c>
    </row>
    <row r="102" spans="1:17" ht="15" customHeight="1"/>
    <row r="103" spans="1:17" ht="15" customHeight="1">
      <c r="A103" s="358" t="s">
        <v>314</v>
      </c>
      <c r="B103" s="358"/>
      <c r="C103" s="358"/>
      <c r="D103" s="358"/>
      <c r="E103" s="358"/>
      <c r="F103" s="358"/>
      <c r="G103" s="358"/>
      <c r="H103" s="358"/>
      <c r="I103" s="358"/>
      <c r="J103" s="358"/>
      <c r="K103" s="358"/>
      <c r="L103" s="358"/>
      <c r="M103" s="358"/>
      <c r="N103" s="358"/>
      <c r="O103" s="358"/>
    </row>
    <row r="104" spans="1:17" ht="15" customHeight="1"/>
    <row r="105" spans="1:17" ht="15" customHeight="1">
      <c r="A105" s="67" t="s">
        <v>315</v>
      </c>
    </row>
    <row r="106" spans="1:17" ht="36" customHeight="1">
      <c r="B106" s="459" t="s">
        <v>51</v>
      </c>
      <c r="C106" s="459"/>
      <c r="D106" s="459"/>
      <c r="E106" s="459" t="s">
        <v>52</v>
      </c>
      <c r="F106" s="459"/>
      <c r="G106" s="459"/>
      <c r="H106" s="459"/>
      <c r="I106" s="459" t="s">
        <v>53</v>
      </c>
      <c r="J106" s="459"/>
      <c r="K106" s="459"/>
      <c r="L106" s="459"/>
      <c r="M106" s="459"/>
      <c r="N106" s="459"/>
      <c r="O106" s="459"/>
    </row>
    <row r="107" spans="1:17" ht="36" customHeight="1">
      <c r="B107" s="459" t="s">
        <v>54</v>
      </c>
      <c r="C107" s="459"/>
      <c r="D107" s="459"/>
      <c r="E107" s="282"/>
      <c r="F107" s="282"/>
      <c r="G107" s="282"/>
      <c r="H107" s="282"/>
      <c r="I107" s="470"/>
      <c r="J107" s="470"/>
      <c r="K107" s="470"/>
      <c r="L107" s="470"/>
      <c r="M107" s="470"/>
      <c r="N107" s="470"/>
      <c r="O107" s="470"/>
    </row>
    <row r="108" spans="1:17" ht="36" customHeight="1">
      <c r="B108" s="459" t="s">
        <v>55</v>
      </c>
      <c r="C108" s="459"/>
      <c r="D108" s="459"/>
      <c r="E108" s="282"/>
      <c r="F108" s="282"/>
      <c r="G108" s="282"/>
      <c r="H108" s="282"/>
      <c r="I108" s="615"/>
      <c r="J108" s="615"/>
      <c r="K108" s="615"/>
      <c r="L108" s="615"/>
      <c r="M108" s="615"/>
      <c r="N108" s="615"/>
      <c r="O108" s="615"/>
    </row>
    <row r="109" spans="1:17" ht="36" customHeight="1">
      <c r="B109" s="459" t="s">
        <v>56</v>
      </c>
      <c r="C109" s="459"/>
      <c r="D109" s="459"/>
      <c r="E109" s="284">
        <f>N120</f>
        <v>0</v>
      </c>
      <c r="F109" s="284"/>
      <c r="G109" s="284"/>
      <c r="H109" s="284"/>
      <c r="I109" s="460" t="s">
        <v>57</v>
      </c>
      <c r="J109" s="460"/>
      <c r="K109" s="460"/>
      <c r="L109" s="460"/>
      <c r="M109" s="460"/>
      <c r="N109" s="460"/>
      <c r="O109" s="460"/>
    </row>
    <row r="110" spans="1:17" ht="36" customHeight="1">
      <c r="B110" s="459" t="s">
        <v>58</v>
      </c>
      <c r="C110" s="459"/>
      <c r="D110" s="459"/>
      <c r="E110" s="284">
        <f>E111-E107-E108-E109</f>
        <v>0</v>
      </c>
      <c r="F110" s="284"/>
      <c r="G110" s="284"/>
      <c r="H110" s="284"/>
      <c r="I110" s="459"/>
      <c r="J110" s="459"/>
      <c r="K110" s="459"/>
      <c r="L110" s="459"/>
      <c r="M110" s="459"/>
      <c r="N110" s="459"/>
      <c r="O110" s="459"/>
    </row>
    <row r="111" spans="1:17" ht="36" customHeight="1">
      <c r="B111" s="422" t="s">
        <v>59</v>
      </c>
      <c r="C111" s="422"/>
      <c r="D111" s="422"/>
      <c r="E111" s="284">
        <f>F120</f>
        <v>0</v>
      </c>
      <c r="F111" s="284"/>
      <c r="G111" s="284"/>
      <c r="H111" s="284"/>
      <c r="I111" s="424"/>
      <c r="J111" s="424"/>
      <c r="K111" s="424"/>
      <c r="L111" s="424"/>
      <c r="M111" s="424"/>
      <c r="N111" s="424"/>
      <c r="O111" s="424"/>
    </row>
    <row r="112" spans="1:17" ht="15" customHeight="1"/>
    <row r="113" spans="1:15" ht="15" customHeight="1">
      <c r="A113" s="67" t="s">
        <v>316</v>
      </c>
    </row>
    <row r="114" spans="1:15" ht="18" customHeight="1">
      <c r="B114" s="401" t="s">
        <v>77</v>
      </c>
      <c r="C114" s="401" t="s">
        <v>61</v>
      </c>
      <c r="D114" s="425"/>
      <c r="E114" s="426"/>
      <c r="F114" s="419" t="s">
        <v>463</v>
      </c>
      <c r="G114" s="421"/>
      <c r="H114" s="419" t="s">
        <v>63</v>
      </c>
      <c r="I114" s="421"/>
      <c r="J114" s="401" t="s">
        <v>64</v>
      </c>
      <c r="K114" s="425"/>
      <c r="L114" s="425"/>
      <c r="M114" s="426"/>
      <c r="N114" s="420" t="s">
        <v>65</v>
      </c>
      <c r="O114" s="421"/>
    </row>
    <row r="115" spans="1:15" ht="18" customHeight="1">
      <c r="B115" s="402"/>
      <c r="C115" s="402"/>
      <c r="D115" s="427"/>
      <c r="E115" s="428"/>
      <c r="F115" s="431" t="s">
        <v>66</v>
      </c>
      <c r="G115" s="432"/>
      <c r="H115" s="431" t="s">
        <v>67</v>
      </c>
      <c r="I115" s="432"/>
      <c r="J115" s="402"/>
      <c r="K115" s="427"/>
      <c r="L115" s="427"/>
      <c r="M115" s="428"/>
      <c r="N115" s="433" t="s">
        <v>317</v>
      </c>
      <c r="O115" s="432"/>
    </row>
    <row r="116" spans="1:15" ht="18" customHeight="1">
      <c r="B116" s="403"/>
      <c r="C116" s="403"/>
      <c r="D116" s="429"/>
      <c r="E116" s="430"/>
      <c r="F116" s="403" t="s">
        <v>69</v>
      </c>
      <c r="G116" s="430"/>
      <c r="H116" s="403" t="s">
        <v>69</v>
      </c>
      <c r="I116" s="430"/>
      <c r="J116" s="403"/>
      <c r="K116" s="429"/>
      <c r="L116" s="429"/>
      <c r="M116" s="430"/>
      <c r="N116" s="451" t="s">
        <v>119</v>
      </c>
      <c r="O116" s="452"/>
    </row>
    <row r="117" spans="1:15" ht="36" customHeight="1" thickBot="1">
      <c r="B117" s="401" t="s">
        <v>70</v>
      </c>
      <c r="C117" s="611"/>
      <c r="D117" s="612"/>
      <c r="E117" s="613"/>
      <c r="F117" s="280"/>
      <c r="G117" s="281"/>
      <c r="H117" s="280"/>
      <c r="I117" s="281"/>
      <c r="J117" s="560"/>
      <c r="K117" s="614"/>
      <c r="L117" s="614"/>
      <c r="M117" s="561"/>
      <c r="N117" s="440"/>
      <c r="O117" s="441"/>
    </row>
    <row r="118" spans="1:15" ht="36" customHeight="1" thickTop="1" thickBot="1">
      <c r="B118" s="402"/>
      <c r="C118" s="601"/>
      <c r="D118" s="602"/>
      <c r="E118" s="603"/>
      <c r="F118" s="238"/>
      <c r="G118" s="239"/>
      <c r="H118" s="238"/>
      <c r="I118" s="239"/>
      <c r="J118" s="604"/>
      <c r="K118" s="605"/>
      <c r="L118" s="605"/>
      <c r="M118" s="606"/>
      <c r="N118" s="442"/>
      <c r="O118" s="443"/>
    </row>
    <row r="119" spans="1:15" ht="36" customHeight="1" thickTop="1">
      <c r="B119" s="403"/>
      <c r="C119" s="607"/>
      <c r="D119" s="608"/>
      <c r="E119" s="609"/>
      <c r="F119" s="269"/>
      <c r="G119" s="270"/>
      <c r="H119" s="269"/>
      <c r="I119" s="270"/>
      <c r="J119" s="564"/>
      <c r="K119" s="610"/>
      <c r="L119" s="610"/>
      <c r="M119" s="565"/>
      <c r="N119" s="444"/>
      <c r="O119" s="445"/>
    </row>
    <row r="120" spans="1:15" ht="18" customHeight="1" thickBot="1">
      <c r="B120" s="401" t="s">
        <v>71</v>
      </c>
      <c r="C120" s="404"/>
      <c r="D120" s="405"/>
      <c r="E120" s="406"/>
      <c r="F120" s="218">
        <f>SUM(F117:G119)</f>
        <v>0</v>
      </c>
      <c r="G120" s="219"/>
      <c r="H120" s="218">
        <f>SUM(H117:I119)</f>
        <v>0</v>
      </c>
      <c r="I120" s="219"/>
      <c r="J120" s="419" t="s">
        <v>318</v>
      </c>
      <c r="K120" s="420"/>
      <c r="L120" s="420"/>
      <c r="M120" s="421"/>
      <c r="N120" s="596">
        <f>ROUNDDOWN(K122,-3)</f>
        <v>0</v>
      </c>
      <c r="O120" s="597"/>
    </row>
    <row r="121" spans="1:15" ht="18" customHeight="1" thickTop="1" thickBot="1">
      <c r="B121" s="402"/>
      <c r="C121" s="407"/>
      <c r="D121" s="408"/>
      <c r="E121" s="409"/>
      <c r="F121" s="220"/>
      <c r="G121" s="221"/>
      <c r="H121" s="220"/>
      <c r="I121" s="221"/>
      <c r="J121" s="402" t="s">
        <v>72</v>
      </c>
      <c r="K121" s="427"/>
      <c r="L121" s="427"/>
      <c r="M121" s="428"/>
      <c r="N121" s="598"/>
      <c r="O121" s="599"/>
    </row>
    <row r="122" spans="1:15" ht="18" customHeight="1" thickTop="1">
      <c r="B122" s="403"/>
      <c r="C122" s="410"/>
      <c r="D122" s="411"/>
      <c r="E122" s="412"/>
      <c r="F122" s="222"/>
      <c r="G122" s="223"/>
      <c r="H122" s="222"/>
      <c r="I122" s="223"/>
      <c r="J122" s="48" t="s">
        <v>73</v>
      </c>
      <c r="K122" s="211">
        <f>H120/2</f>
        <v>0</v>
      </c>
      <c r="L122" s="211"/>
      <c r="M122" s="49" t="s">
        <v>74</v>
      </c>
      <c r="N122" s="211"/>
      <c r="O122" s="600"/>
    </row>
    <row r="123" spans="1:15" ht="15" customHeight="1">
      <c r="A123" s="67" t="s">
        <v>40</v>
      </c>
      <c r="B123" s="67" t="s">
        <v>75</v>
      </c>
    </row>
    <row r="124" spans="1:15" ht="15" customHeight="1">
      <c r="B124" s="67" t="s">
        <v>319</v>
      </c>
    </row>
    <row r="125" spans="1:15" ht="15" customHeight="1">
      <c r="B125" s="67" t="s">
        <v>101</v>
      </c>
    </row>
    <row r="126" spans="1:15" ht="15" customHeight="1">
      <c r="B126" s="67" t="s">
        <v>102</v>
      </c>
    </row>
    <row r="127" spans="1:15" ht="15" customHeight="1">
      <c r="B127" s="67" t="s">
        <v>103</v>
      </c>
    </row>
    <row r="128" spans="1:15" ht="15" customHeight="1">
      <c r="B128" s="67" t="s">
        <v>78</v>
      </c>
    </row>
    <row r="129" spans="1:15" ht="15" customHeight="1">
      <c r="B129" s="67" t="s">
        <v>76</v>
      </c>
    </row>
    <row r="130" spans="1:15" ht="15" customHeight="1">
      <c r="B130" s="67" t="s">
        <v>122</v>
      </c>
    </row>
    <row r="131" spans="1:15" ht="15" customHeight="1">
      <c r="B131" s="67" t="s">
        <v>320</v>
      </c>
    </row>
    <row r="132" spans="1:15" ht="15" customHeight="1">
      <c r="B132" s="67" t="s">
        <v>104</v>
      </c>
    </row>
    <row r="133" spans="1:15" ht="15" customHeight="1">
      <c r="B133" s="67" t="s">
        <v>105</v>
      </c>
    </row>
    <row r="134" spans="1:15" ht="18" customHeight="1">
      <c r="A134" s="67" t="s">
        <v>321</v>
      </c>
      <c r="B134"/>
      <c r="C134"/>
      <c r="D134"/>
      <c r="E134"/>
      <c r="F134"/>
      <c r="G134"/>
      <c r="H134"/>
      <c r="I134"/>
      <c r="J134"/>
      <c r="K134"/>
      <c r="L134"/>
      <c r="M134"/>
      <c r="N134"/>
      <c r="O134"/>
    </row>
    <row r="135" spans="1:15">
      <c r="A135" s="88"/>
      <c r="B135"/>
      <c r="C135"/>
      <c r="D135"/>
      <c r="E135"/>
      <c r="F135"/>
      <c r="G135"/>
      <c r="H135"/>
      <c r="I135"/>
      <c r="J135"/>
      <c r="K135"/>
      <c r="L135"/>
      <c r="M135"/>
      <c r="N135"/>
      <c r="O135"/>
    </row>
    <row r="136" spans="1:15" ht="18" customHeight="1">
      <c r="A136" s="427" t="s">
        <v>322</v>
      </c>
      <c r="B136" s="427"/>
      <c r="C136" s="427"/>
      <c r="D136" s="427"/>
      <c r="E136" s="427"/>
      <c r="F136" s="427"/>
      <c r="G136" s="427"/>
      <c r="H136" s="427"/>
      <c r="I136" s="427"/>
      <c r="J136" s="427"/>
      <c r="K136" s="427"/>
      <c r="L136" s="427"/>
      <c r="M136" s="427"/>
      <c r="N136" s="427"/>
      <c r="O136" s="427"/>
    </row>
    <row r="137" spans="1:15">
      <c r="A137" s="89"/>
      <c r="B137"/>
      <c r="C137"/>
      <c r="D137"/>
      <c r="E137"/>
      <c r="F137"/>
      <c r="G137"/>
      <c r="H137"/>
      <c r="I137"/>
      <c r="J137"/>
      <c r="K137"/>
      <c r="L137"/>
      <c r="M137"/>
      <c r="N137"/>
      <c r="O137"/>
    </row>
    <row r="138" spans="1:15" ht="18" customHeight="1">
      <c r="A138" s="595" t="s">
        <v>434</v>
      </c>
      <c r="B138" s="590"/>
      <c r="C138" s="595" t="s">
        <v>323</v>
      </c>
      <c r="D138" s="590"/>
      <c r="E138" s="587" t="s">
        <v>324</v>
      </c>
      <c r="F138" s="401" t="s">
        <v>325</v>
      </c>
      <c r="G138" s="590"/>
      <c r="H138" s="401" t="s">
        <v>326</v>
      </c>
      <c r="I138" s="590"/>
      <c r="J138" s="401" t="s">
        <v>327</v>
      </c>
      <c r="K138" s="590"/>
      <c r="L138" s="401" t="s">
        <v>328</v>
      </c>
      <c r="M138" s="590"/>
      <c r="N138" s="401" t="s">
        <v>329</v>
      </c>
      <c r="O138" s="590"/>
    </row>
    <row r="139" spans="1:15" ht="18" customHeight="1">
      <c r="A139" s="591"/>
      <c r="B139" s="592"/>
      <c r="C139" s="591"/>
      <c r="D139" s="592"/>
      <c r="E139" s="588"/>
      <c r="F139" s="591"/>
      <c r="G139" s="592"/>
      <c r="H139" s="591"/>
      <c r="I139" s="592"/>
      <c r="J139" s="591"/>
      <c r="K139" s="592"/>
      <c r="L139" s="591"/>
      <c r="M139" s="592"/>
      <c r="N139" s="591"/>
      <c r="O139" s="592"/>
    </row>
    <row r="140" spans="1:15" ht="18" customHeight="1">
      <c r="A140" s="593"/>
      <c r="B140" s="594"/>
      <c r="C140" s="593"/>
      <c r="D140" s="594"/>
      <c r="E140" s="589"/>
      <c r="F140" s="593"/>
      <c r="G140" s="594"/>
      <c r="H140" s="593"/>
      <c r="I140" s="594"/>
      <c r="J140" s="593"/>
      <c r="K140" s="594"/>
      <c r="L140" s="593"/>
      <c r="M140" s="594"/>
      <c r="N140" s="593"/>
      <c r="O140" s="594"/>
    </row>
    <row r="141" spans="1:15" ht="19.899999999999999" customHeight="1">
      <c r="A141" s="560"/>
      <c r="B141" s="561"/>
      <c r="C141" s="566"/>
      <c r="D141" s="567"/>
      <c r="E141" s="112"/>
      <c r="F141" s="585"/>
      <c r="G141" s="586"/>
      <c r="H141" s="583"/>
      <c r="I141" s="584"/>
      <c r="J141" s="583"/>
      <c r="K141" s="584"/>
      <c r="L141" s="583"/>
      <c r="M141" s="584"/>
      <c r="N141" s="583"/>
      <c r="O141" s="584"/>
    </row>
    <row r="142" spans="1:15" ht="19.899999999999999" customHeight="1">
      <c r="A142" s="562"/>
      <c r="B142" s="563"/>
      <c r="C142" s="568"/>
      <c r="D142" s="569"/>
      <c r="E142" s="92"/>
      <c r="F142" s="585"/>
      <c r="G142" s="586"/>
      <c r="H142" s="583"/>
      <c r="I142" s="584"/>
      <c r="J142" s="583"/>
      <c r="K142" s="584"/>
      <c r="L142" s="583"/>
      <c r="M142" s="584"/>
      <c r="N142" s="583"/>
      <c r="O142" s="584"/>
    </row>
    <row r="143" spans="1:15" ht="19.899999999999999" customHeight="1">
      <c r="A143" s="564"/>
      <c r="B143" s="565"/>
      <c r="C143" s="570" t="s">
        <v>330</v>
      </c>
      <c r="D143" s="571"/>
      <c r="E143" s="572"/>
      <c r="F143" s="573">
        <f>SUM(F141:G142)</f>
        <v>0</v>
      </c>
      <c r="G143" s="574"/>
      <c r="H143" s="578"/>
      <c r="I143" s="575"/>
      <c r="J143" s="575"/>
      <c r="K143" s="575"/>
      <c r="L143" s="575"/>
      <c r="M143" s="575"/>
      <c r="N143" s="575"/>
      <c r="O143" s="579"/>
    </row>
    <row r="144" spans="1:15" ht="19.899999999999999" customHeight="1">
      <c r="A144" s="560"/>
      <c r="B144" s="561"/>
      <c r="C144" s="566"/>
      <c r="D144" s="567"/>
      <c r="E144" s="112"/>
      <c r="F144" s="585"/>
      <c r="G144" s="586"/>
      <c r="H144" s="583"/>
      <c r="I144" s="584"/>
      <c r="J144" s="583"/>
      <c r="K144" s="584"/>
      <c r="L144" s="583"/>
      <c r="M144" s="584"/>
      <c r="N144" s="583"/>
      <c r="O144" s="584"/>
    </row>
    <row r="145" spans="1:23" ht="19.899999999999999" customHeight="1">
      <c r="A145" s="562"/>
      <c r="B145" s="563"/>
      <c r="C145" s="568"/>
      <c r="D145" s="569"/>
      <c r="E145" s="92"/>
      <c r="F145" s="585"/>
      <c r="G145" s="586"/>
      <c r="H145" s="583"/>
      <c r="I145" s="584"/>
      <c r="J145" s="583"/>
      <c r="K145" s="584"/>
      <c r="L145" s="583"/>
      <c r="M145" s="584"/>
      <c r="N145" s="583"/>
      <c r="O145" s="584"/>
    </row>
    <row r="146" spans="1:23" ht="19.899999999999999" customHeight="1">
      <c r="A146" s="564"/>
      <c r="B146" s="565"/>
      <c r="C146" s="570" t="s">
        <v>330</v>
      </c>
      <c r="D146" s="571"/>
      <c r="E146" s="572"/>
      <c r="F146" s="573">
        <f>SUM(F144:G145)</f>
        <v>0</v>
      </c>
      <c r="G146" s="574"/>
      <c r="H146" s="578"/>
      <c r="I146" s="575"/>
      <c r="J146" s="575"/>
      <c r="K146" s="575"/>
      <c r="L146" s="575"/>
      <c r="M146" s="575"/>
      <c r="N146" s="575"/>
      <c r="O146" s="579"/>
    </row>
    <row r="147" spans="1:23" ht="19.899999999999999" customHeight="1">
      <c r="A147" s="560"/>
      <c r="B147" s="561"/>
      <c r="C147" s="566"/>
      <c r="D147" s="567"/>
      <c r="E147" s="112"/>
      <c r="F147" s="585"/>
      <c r="G147" s="586"/>
      <c r="H147" s="583"/>
      <c r="I147" s="584"/>
      <c r="J147" s="583"/>
      <c r="K147" s="584"/>
      <c r="L147" s="583"/>
      <c r="M147" s="584"/>
      <c r="N147" s="583"/>
      <c r="O147" s="584"/>
      <c r="W147" s="117"/>
    </row>
    <row r="148" spans="1:23" ht="19.899999999999999" customHeight="1">
      <c r="A148" s="562"/>
      <c r="B148" s="563"/>
      <c r="C148" s="568"/>
      <c r="D148" s="569"/>
      <c r="E148" s="92"/>
      <c r="F148" s="585"/>
      <c r="G148" s="586"/>
      <c r="H148" s="583"/>
      <c r="I148" s="584"/>
      <c r="J148" s="583"/>
      <c r="K148" s="584"/>
      <c r="L148" s="583"/>
      <c r="M148" s="584"/>
      <c r="N148" s="583"/>
      <c r="O148" s="584"/>
    </row>
    <row r="149" spans="1:23" ht="19.899999999999999" customHeight="1">
      <c r="A149" s="564"/>
      <c r="B149" s="565"/>
      <c r="C149" s="570" t="s">
        <v>330</v>
      </c>
      <c r="D149" s="571"/>
      <c r="E149" s="572"/>
      <c r="F149" s="573">
        <f>SUM(F147:G148)</f>
        <v>0</v>
      </c>
      <c r="G149" s="574"/>
      <c r="H149" s="578"/>
      <c r="I149" s="575"/>
      <c r="J149" s="575"/>
      <c r="K149" s="575"/>
      <c r="L149" s="575"/>
      <c r="M149" s="575"/>
      <c r="N149" s="575"/>
      <c r="O149" s="579"/>
    </row>
    <row r="150" spans="1:23" ht="19.899999999999999" customHeight="1">
      <c r="A150" s="560"/>
      <c r="B150" s="561"/>
      <c r="C150" s="566"/>
      <c r="D150" s="567"/>
      <c r="E150" s="112"/>
      <c r="F150" s="585"/>
      <c r="G150" s="586"/>
      <c r="H150" s="583"/>
      <c r="I150" s="584"/>
      <c r="J150" s="583"/>
      <c r="K150" s="584"/>
      <c r="L150" s="583"/>
      <c r="M150" s="584"/>
      <c r="N150" s="583"/>
      <c r="O150" s="584"/>
    </row>
    <row r="151" spans="1:23" ht="19.899999999999999" customHeight="1">
      <c r="A151" s="562"/>
      <c r="B151" s="563"/>
      <c r="C151" s="568"/>
      <c r="D151" s="569"/>
      <c r="E151" s="92"/>
      <c r="F151" s="585"/>
      <c r="G151" s="586"/>
      <c r="H151" s="583"/>
      <c r="I151" s="584"/>
      <c r="J151" s="583"/>
      <c r="K151" s="584"/>
      <c r="L151" s="583"/>
      <c r="M151" s="584"/>
      <c r="N151" s="583"/>
      <c r="O151" s="584"/>
    </row>
    <row r="152" spans="1:23" ht="19.899999999999999" customHeight="1">
      <c r="A152" s="564"/>
      <c r="B152" s="565"/>
      <c r="C152" s="570" t="s">
        <v>330</v>
      </c>
      <c r="D152" s="571"/>
      <c r="E152" s="572"/>
      <c r="F152" s="573">
        <f>SUM(F150:G151)</f>
        <v>0</v>
      </c>
      <c r="G152" s="574"/>
      <c r="H152" s="578"/>
      <c r="I152" s="575"/>
      <c r="J152" s="575"/>
      <c r="K152" s="575"/>
      <c r="L152" s="575"/>
      <c r="M152" s="575"/>
      <c r="N152" s="575"/>
      <c r="O152" s="579"/>
    </row>
    <row r="153" spans="1:23" ht="19.899999999999999" customHeight="1">
      <c r="A153" s="560"/>
      <c r="B153" s="561"/>
      <c r="C153" s="566"/>
      <c r="D153" s="567"/>
      <c r="E153" s="112"/>
      <c r="F153" s="585"/>
      <c r="G153" s="586"/>
      <c r="H153" s="583"/>
      <c r="I153" s="584"/>
      <c r="J153" s="583"/>
      <c r="K153" s="584"/>
      <c r="L153" s="583"/>
      <c r="M153" s="584"/>
      <c r="N153" s="583"/>
      <c r="O153" s="584"/>
    </row>
    <row r="154" spans="1:23" ht="19.899999999999999" customHeight="1">
      <c r="A154" s="562"/>
      <c r="B154" s="563"/>
      <c r="C154" s="568"/>
      <c r="D154" s="569"/>
      <c r="E154" s="92"/>
      <c r="F154" s="585"/>
      <c r="G154" s="586"/>
      <c r="H154" s="583"/>
      <c r="I154" s="584"/>
      <c r="J154" s="583"/>
      <c r="K154" s="584"/>
      <c r="L154" s="583"/>
      <c r="M154" s="584"/>
      <c r="N154" s="583"/>
      <c r="O154" s="584"/>
    </row>
    <row r="155" spans="1:23" ht="19.899999999999999" customHeight="1">
      <c r="A155" s="564"/>
      <c r="B155" s="565"/>
      <c r="C155" s="570" t="s">
        <v>330</v>
      </c>
      <c r="D155" s="571"/>
      <c r="E155" s="572"/>
      <c r="F155" s="573">
        <f>SUM(F153:G154)</f>
        <v>0</v>
      </c>
      <c r="G155" s="574"/>
      <c r="H155" s="578"/>
      <c r="I155" s="575"/>
      <c r="J155" s="575"/>
      <c r="K155" s="575"/>
      <c r="L155" s="575"/>
      <c r="M155" s="575"/>
      <c r="N155" s="575"/>
      <c r="O155" s="579"/>
    </row>
    <row r="156" spans="1:23" ht="19.899999999999999" customHeight="1">
      <c r="A156" s="560"/>
      <c r="B156" s="561"/>
      <c r="C156" s="566"/>
      <c r="D156" s="567"/>
      <c r="E156" s="112"/>
      <c r="F156" s="585"/>
      <c r="G156" s="586"/>
      <c r="H156" s="583"/>
      <c r="I156" s="584"/>
      <c r="J156" s="583"/>
      <c r="K156" s="584"/>
      <c r="L156" s="583"/>
      <c r="M156" s="584"/>
      <c r="N156" s="583"/>
      <c r="O156" s="584"/>
    </row>
    <row r="157" spans="1:23" ht="19.899999999999999" customHeight="1">
      <c r="A157" s="562"/>
      <c r="B157" s="563"/>
      <c r="C157" s="568"/>
      <c r="D157" s="569"/>
      <c r="E157" s="92"/>
      <c r="F157" s="585"/>
      <c r="G157" s="586"/>
      <c r="H157" s="583"/>
      <c r="I157" s="584"/>
      <c r="J157" s="583"/>
      <c r="K157" s="584"/>
      <c r="L157" s="583"/>
      <c r="M157" s="584"/>
      <c r="N157" s="583"/>
      <c r="O157" s="584"/>
    </row>
    <row r="158" spans="1:23" ht="19.899999999999999" customHeight="1">
      <c r="A158" s="564"/>
      <c r="B158" s="565"/>
      <c r="C158" s="570" t="s">
        <v>330</v>
      </c>
      <c r="D158" s="571"/>
      <c r="E158" s="572"/>
      <c r="F158" s="573">
        <f>SUM(F156:G157)</f>
        <v>0</v>
      </c>
      <c r="G158" s="574"/>
      <c r="H158" s="575"/>
      <c r="I158" s="575"/>
      <c r="J158" s="575"/>
      <c r="K158" s="575"/>
      <c r="L158" s="575"/>
      <c r="M158" s="575"/>
      <c r="N158" s="575"/>
      <c r="O158" s="575"/>
    </row>
    <row r="159" spans="1:23" ht="19.899999999999999" customHeight="1">
      <c r="A159" s="576" t="s">
        <v>331</v>
      </c>
      <c r="B159" s="577"/>
      <c r="C159" s="577"/>
      <c r="D159" s="577"/>
      <c r="E159" s="481"/>
      <c r="F159" s="573">
        <f>SUM(F141:G158)/2</f>
        <v>0</v>
      </c>
      <c r="G159" s="574"/>
      <c r="H159" s="578"/>
      <c r="I159" s="575"/>
      <c r="J159" s="575"/>
      <c r="K159" s="575"/>
      <c r="L159" s="575"/>
      <c r="M159" s="575"/>
      <c r="N159" s="575"/>
      <c r="O159" s="579"/>
    </row>
    <row r="160" spans="1:23">
      <c r="A160" s="67" t="s">
        <v>40</v>
      </c>
      <c r="B160"/>
      <c r="C160"/>
      <c r="D160"/>
      <c r="E160"/>
      <c r="F160"/>
      <c r="G160"/>
      <c r="H160"/>
      <c r="I160"/>
      <c r="J160"/>
      <c r="K160"/>
      <c r="L160"/>
      <c r="M160"/>
      <c r="N160"/>
      <c r="O160"/>
    </row>
    <row r="161" spans="1:19" ht="18" customHeight="1">
      <c r="A161" s="109" t="s">
        <v>75</v>
      </c>
      <c r="B161"/>
      <c r="C161"/>
      <c r="D161"/>
      <c r="E161"/>
      <c r="F161"/>
      <c r="G161"/>
      <c r="H161"/>
      <c r="I161"/>
      <c r="J161"/>
      <c r="K161"/>
      <c r="L161"/>
      <c r="M161"/>
      <c r="N161"/>
      <c r="O161"/>
    </row>
    <row r="162" spans="1:19" ht="18" customHeight="1">
      <c r="A162" s="109" t="s">
        <v>437</v>
      </c>
      <c r="B162"/>
      <c r="C162"/>
      <c r="D162"/>
      <c r="E162"/>
      <c r="F162"/>
      <c r="G162"/>
      <c r="H162"/>
      <c r="I162"/>
      <c r="J162"/>
      <c r="K162"/>
      <c r="L162"/>
      <c r="M162"/>
      <c r="N162"/>
      <c r="O162"/>
    </row>
    <row r="163" spans="1:19" ht="18" customHeight="1">
      <c r="A163" s="109" t="s">
        <v>332</v>
      </c>
      <c r="B163"/>
      <c r="C163"/>
      <c r="D163"/>
      <c r="E163"/>
      <c r="F163"/>
      <c r="G163"/>
      <c r="H163"/>
      <c r="I163"/>
      <c r="J163"/>
      <c r="K163"/>
      <c r="L163"/>
      <c r="M163"/>
      <c r="N163"/>
      <c r="O163"/>
    </row>
    <row r="164" spans="1:19" ht="18" customHeight="1">
      <c r="A164" s="109" t="s">
        <v>435</v>
      </c>
      <c r="B164"/>
      <c r="C164"/>
      <c r="D164"/>
      <c r="E164"/>
      <c r="F164"/>
      <c r="G164"/>
      <c r="H164"/>
      <c r="I164"/>
      <c r="J164"/>
      <c r="K164"/>
      <c r="L164"/>
      <c r="M164"/>
      <c r="N164"/>
      <c r="O164"/>
    </row>
    <row r="165" spans="1:19" ht="18" customHeight="1">
      <c r="A165" s="109" t="s">
        <v>436</v>
      </c>
      <c r="B165"/>
      <c r="C165"/>
      <c r="D165"/>
      <c r="E165"/>
      <c r="F165"/>
      <c r="G165"/>
      <c r="H165"/>
      <c r="I165"/>
      <c r="J165"/>
      <c r="K165"/>
      <c r="L165"/>
      <c r="M165"/>
      <c r="N165"/>
      <c r="O165"/>
    </row>
    <row r="166" spans="1:19">
      <c r="A166" s="67" t="s">
        <v>333</v>
      </c>
    </row>
    <row r="168" spans="1:19" s="67" customFormat="1" ht="15" customHeight="1">
      <c r="A168" s="427" t="s">
        <v>196</v>
      </c>
      <c r="B168" s="427"/>
      <c r="C168" s="427"/>
      <c r="D168" s="427"/>
      <c r="E168" s="427"/>
      <c r="F168" s="427"/>
      <c r="G168" s="427"/>
      <c r="H168" s="427"/>
      <c r="I168" s="427"/>
      <c r="J168" s="427"/>
      <c r="K168" s="427"/>
      <c r="L168" s="427"/>
      <c r="M168" s="427"/>
      <c r="N168" s="427"/>
      <c r="O168" s="427"/>
    </row>
    <row r="169" spans="1:19" s="67" customFormat="1" ht="15" customHeight="1">
      <c r="A169" s="427" t="s">
        <v>334</v>
      </c>
      <c r="B169" s="427"/>
      <c r="C169" s="427"/>
      <c r="D169" s="427"/>
      <c r="E169" s="427"/>
      <c r="F169" s="427"/>
      <c r="G169" s="427"/>
      <c r="H169" s="427"/>
      <c r="I169" s="427"/>
      <c r="J169" s="427"/>
      <c r="K169" s="427"/>
      <c r="L169" s="427"/>
      <c r="M169" s="427"/>
      <c r="N169" s="427"/>
      <c r="O169" s="427"/>
    </row>
    <row r="171" spans="1:19" ht="36.75" customHeight="1">
      <c r="A171" s="580" t="s">
        <v>335</v>
      </c>
      <c r="B171" s="581"/>
      <c r="C171" s="580" t="s">
        <v>336</v>
      </c>
      <c r="D171" s="582"/>
      <c r="E171" s="91" t="s">
        <v>337</v>
      </c>
      <c r="F171" s="91" t="s">
        <v>338</v>
      </c>
      <c r="G171" s="580" t="s">
        <v>339</v>
      </c>
      <c r="H171" s="581"/>
      <c r="I171" s="580" t="s">
        <v>409</v>
      </c>
      <c r="J171" s="581"/>
      <c r="K171" s="459" t="s">
        <v>340</v>
      </c>
      <c r="L171" s="459"/>
      <c r="M171" s="459" t="s">
        <v>341</v>
      </c>
      <c r="N171" s="459"/>
      <c r="O171" s="65" t="s">
        <v>342</v>
      </c>
    </row>
    <row r="172" spans="1:19" ht="60" customHeight="1">
      <c r="A172" s="633"/>
      <c r="B172" s="634"/>
      <c r="C172" s="633"/>
      <c r="D172" s="634"/>
      <c r="E172" s="116"/>
      <c r="F172" s="116"/>
      <c r="G172" s="635"/>
      <c r="H172" s="636"/>
      <c r="I172" s="635"/>
      <c r="J172" s="636"/>
      <c r="K172" s="637"/>
      <c r="L172" s="638"/>
      <c r="M172" s="633"/>
      <c r="N172" s="634"/>
      <c r="O172" s="113"/>
      <c r="S172" s="117"/>
    </row>
    <row r="173" spans="1:19" ht="60" customHeight="1">
      <c r="A173" s="639"/>
      <c r="B173" s="640"/>
      <c r="C173" s="604"/>
      <c r="D173" s="606"/>
      <c r="E173" s="114"/>
      <c r="F173" s="114"/>
      <c r="G173" s="641"/>
      <c r="H173" s="642"/>
      <c r="I173" s="641"/>
      <c r="J173" s="642"/>
      <c r="K173" s="643"/>
      <c r="L173" s="644"/>
      <c r="M173" s="604"/>
      <c r="N173" s="606"/>
      <c r="O173" s="114"/>
    </row>
    <row r="174" spans="1:19" ht="60" customHeight="1">
      <c r="A174" s="639"/>
      <c r="B174" s="640"/>
      <c r="C174" s="604"/>
      <c r="D174" s="606"/>
      <c r="E174" s="114"/>
      <c r="F174" s="114"/>
      <c r="G174" s="641"/>
      <c r="H174" s="642"/>
      <c r="I174" s="641"/>
      <c r="J174" s="642"/>
      <c r="K174" s="643"/>
      <c r="L174" s="644"/>
      <c r="M174" s="604"/>
      <c r="N174" s="606"/>
      <c r="O174" s="114"/>
    </row>
    <row r="175" spans="1:19" ht="60" customHeight="1">
      <c r="A175" s="639"/>
      <c r="B175" s="640"/>
      <c r="C175" s="604"/>
      <c r="D175" s="606"/>
      <c r="E175" s="114"/>
      <c r="F175" s="114"/>
      <c r="G175" s="641"/>
      <c r="H175" s="642"/>
      <c r="I175" s="641"/>
      <c r="J175" s="642"/>
      <c r="K175" s="643"/>
      <c r="L175" s="644"/>
      <c r="M175" s="604"/>
      <c r="N175" s="606"/>
      <c r="O175" s="114"/>
    </row>
    <row r="176" spans="1:19" ht="60" customHeight="1">
      <c r="A176" s="639"/>
      <c r="B176" s="640"/>
      <c r="C176" s="604"/>
      <c r="D176" s="606"/>
      <c r="E176" s="114"/>
      <c r="F176" s="114"/>
      <c r="G176" s="641"/>
      <c r="H176" s="642"/>
      <c r="I176" s="641"/>
      <c r="J176" s="642"/>
      <c r="K176" s="643"/>
      <c r="L176" s="644"/>
      <c r="M176" s="604"/>
      <c r="N176" s="606"/>
      <c r="O176" s="114"/>
    </row>
    <row r="177" spans="1:15" ht="60" customHeight="1">
      <c r="A177" s="639"/>
      <c r="B177" s="640"/>
      <c r="C177" s="604"/>
      <c r="D177" s="606"/>
      <c r="E177" s="114"/>
      <c r="F177" s="114"/>
      <c r="G177" s="641"/>
      <c r="H177" s="642"/>
      <c r="I177" s="641"/>
      <c r="J177" s="642"/>
      <c r="K177" s="643"/>
      <c r="L177" s="644"/>
      <c r="M177" s="604"/>
      <c r="N177" s="606"/>
      <c r="O177" s="114"/>
    </row>
    <row r="178" spans="1:15" ht="60" customHeight="1">
      <c r="A178" s="639"/>
      <c r="B178" s="640"/>
      <c r="C178" s="604"/>
      <c r="D178" s="606"/>
      <c r="E178" s="114"/>
      <c r="F178" s="114"/>
      <c r="G178" s="641"/>
      <c r="H178" s="642"/>
      <c r="I178" s="641"/>
      <c r="J178" s="642"/>
      <c r="K178" s="643"/>
      <c r="L178" s="644"/>
      <c r="M178" s="604"/>
      <c r="N178" s="606"/>
      <c r="O178" s="114"/>
    </row>
    <row r="179" spans="1:15" ht="60" customHeight="1">
      <c r="A179" s="645"/>
      <c r="B179" s="646"/>
      <c r="C179" s="564"/>
      <c r="D179" s="565"/>
      <c r="E179" s="115"/>
      <c r="F179" s="115"/>
      <c r="G179" s="647"/>
      <c r="H179" s="648"/>
      <c r="I179" s="647"/>
      <c r="J179" s="648"/>
      <c r="K179" s="649"/>
      <c r="L179" s="650"/>
      <c r="M179" s="564"/>
      <c r="N179" s="565"/>
      <c r="O179" s="115"/>
    </row>
    <row r="180" spans="1:15">
      <c r="A180" s="67" t="s">
        <v>40</v>
      </c>
      <c r="B180" s="117"/>
      <c r="C180"/>
      <c r="D180"/>
      <c r="E180"/>
      <c r="F180"/>
      <c r="G180"/>
      <c r="H180"/>
      <c r="I180"/>
      <c r="J180"/>
      <c r="K180"/>
      <c r="L180"/>
      <c r="M180"/>
      <c r="N180"/>
      <c r="O180"/>
    </row>
    <row r="181" spans="1:15" ht="18" customHeight="1">
      <c r="A181" s="67" t="s">
        <v>457</v>
      </c>
      <c r="B181"/>
      <c r="C181"/>
      <c r="D181"/>
      <c r="E181"/>
      <c r="F181"/>
      <c r="G181"/>
      <c r="H181"/>
      <c r="I181"/>
      <c r="J181"/>
      <c r="K181"/>
      <c r="L181"/>
      <c r="M181"/>
      <c r="N181"/>
      <c r="O181"/>
    </row>
    <row r="182" spans="1:15" ht="18" customHeight="1">
      <c r="A182" s="67" t="s">
        <v>332</v>
      </c>
      <c r="B182"/>
      <c r="C182"/>
      <c r="D182"/>
      <c r="E182"/>
      <c r="F182"/>
      <c r="G182"/>
      <c r="H182"/>
      <c r="I182"/>
      <c r="J182"/>
      <c r="K182"/>
      <c r="L182"/>
      <c r="M182"/>
      <c r="N182"/>
      <c r="O182"/>
    </row>
    <row r="183" spans="1:15" ht="18" customHeight="1">
      <c r="A183" s="67" t="s">
        <v>458</v>
      </c>
      <c r="B183"/>
      <c r="C183"/>
      <c r="D183"/>
      <c r="E183"/>
      <c r="F183"/>
      <c r="G183"/>
      <c r="H183"/>
      <c r="I183"/>
      <c r="J183"/>
      <c r="K183"/>
      <c r="L183"/>
      <c r="M183"/>
      <c r="N183"/>
      <c r="O183"/>
    </row>
    <row r="184" spans="1:15" ht="18" customHeight="1">
      <c r="A184" s="67" t="s">
        <v>459</v>
      </c>
      <c r="B184"/>
      <c r="C184"/>
      <c r="D184"/>
      <c r="E184"/>
      <c r="F184"/>
      <c r="G184"/>
      <c r="H184"/>
      <c r="I184"/>
      <c r="J184"/>
      <c r="K184"/>
      <c r="L184"/>
      <c r="M184"/>
      <c r="N184"/>
      <c r="O184"/>
    </row>
    <row r="185" spans="1:15" ht="18" customHeight="1">
      <c r="A185" s="67" t="s">
        <v>460</v>
      </c>
      <c r="B185"/>
      <c r="C185"/>
      <c r="D185"/>
      <c r="E185"/>
      <c r="F185"/>
      <c r="G185"/>
      <c r="H185"/>
      <c r="I185"/>
      <c r="J185"/>
      <c r="K185"/>
      <c r="L185"/>
      <c r="M185"/>
      <c r="N185"/>
      <c r="O185"/>
    </row>
    <row r="186" spans="1:15">
      <c r="A186" s="98"/>
      <c r="B186" s="98"/>
      <c r="C186" s="98"/>
      <c r="D186" s="98"/>
      <c r="E186" s="98"/>
      <c r="F186" s="98"/>
      <c r="G186" s="98"/>
      <c r="H186" s="98"/>
      <c r="I186" s="98"/>
      <c r="J186" s="98"/>
      <c r="K186" s="98"/>
      <c r="L186" s="98"/>
      <c r="M186" s="98"/>
      <c r="N186" s="98"/>
      <c r="O186" s="98"/>
    </row>
    <row r="187" spans="1:15" s="98" customFormat="1" ht="15" customHeight="1">
      <c r="A187" s="427" t="s">
        <v>410</v>
      </c>
      <c r="B187" s="427"/>
      <c r="C187" s="427"/>
      <c r="D187" s="427"/>
      <c r="E187" s="427"/>
      <c r="F187" s="427"/>
      <c r="G187" s="427"/>
      <c r="H187" s="427"/>
      <c r="I187" s="427"/>
      <c r="J187" s="427"/>
      <c r="K187" s="427"/>
      <c r="L187" s="427"/>
      <c r="M187" s="427"/>
      <c r="N187" s="427"/>
      <c r="O187" s="427"/>
    </row>
    <row r="188" spans="1:15" s="98" customFormat="1" ht="15" customHeight="1">
      <c r="A188" s="427" t="s">
        <v>411</v>
      </c>
      <c r="B188" s="427"/>
      <c r="C188" s="427"/>
      <c r="D188" s="427"/>
      <c r="E188" s="427"/>
      <c r="F188" s="427"/>
      <c r="G188" s="427"/>
      <c r="H188" s="427"/>
      <c r="I188" s="427"/>
      <c r="J188" s="427"/>
      <c r="K188" s="427"/>
      <c r="L188" s="427"/>
      <c r="M188" s="427"/>
      <c r="N188" s="427"/>
      <c r="O188" s="427"/>
    </row>
    <row r="189" spans="1:15" s="98" customFormat="1" ht="15" customHeight="1">
      <c r="A189" s="97"/>
      <c r="B189" s="97"/>
      <c r="C189" s="97"/>
      <c r="D189" s="97"/>
      <c r="E189" s="97"/>
      <c r="F189" s="97"/>
      <c r="G189" s="97"/>
      <c r="H189" s="97"/>
      <c r="I189" s="97"/>
      <c r="J189" s="97"/>
      <c r="K189" s="97"/>
      <c r="L189" s="652" t="s">
        <v>412</v>
      </c>
      <c r="M189" s="652"/>
      <c r="N189" s="652"/>
      <c r="O189" s="652"/>
    </row>
    <row r="190" spans="1:15">
      <c r="A190" s="98"/>
      <c r="B190" s="98"/>
      <c r="C190" s="98"/>
      <c r="D190" s="98"/>
      <c r="E190" s="98"/>
      <c r="F190" s="98"/>
      <c r="G190" s="98"/>
      <c r="H190" s="98"/>
      <c r="I190" s="98"/>
      <c r="J190" s="98"/>
      <c r="K190" s="98"/>
      <c r="L190" s="98"/>
      <c r="M190" s="98"/>
      <c r="N190" s="118" t="s">
        <v>413</v>
      </c>
      <c r="O190" s="98"/>
    </row>
    <row r="191" spans="1:15" ht="30" customHeight="1">
      <c r="A191" s="98"/>
      <c r="B191" s="99" t="s">
        <v>414</v>
      </c>
      <c r="C191" s="576" t="s">
        <v>415</v>
      </c>
      <c r="D191" s="577"/>
      <c r="E191" s="577"/>
      <c r="F191" s="577"/>
      <c r="G191" s="577"/>
      <c r="H191" s="577"/>
      <c r="I191" s="577"/>
      <c r="J191" s="577"/>
      <c r="K191" s="577"/>
      <c r="L191" s="577"/>
      <c r="M191" s="481"/>
      <c r="N191" s="100" t="s">
        <v>416</v>
      </c>
      <c r="O191" s="98"/>
    </row>
    <row r="192" spans="1:15" ht="50.45" customHeight="1">
      <c r="A192" s="98"/>
      <c r="B192" s="90">
        <v>1</v>
      </c>
      <c r="C192" s="651" t="s">
        <v>417</v>
      </c>
      <c r="D192" s="651"/>
      <c r="E192" s="651"/>
      <c r="F192" s="651"/>
      <c r="G192" s="651"/>
      <c r="H192" s="651"/>
      <c r="I192" s="651"/>
      <c r="J192" s="651"/>
      <c r="K192" s="651"/>
      <c r="L192" s="651"/>
      <c r="M192" s="651"/>
      <c r="N192" s="124"/>
      <c r="O192" s="98"/>
    </row>
    <row r="193" spans="1:15" ht="50.45" customHeight="1">
      <c r="A193" s="98"/>
      <c r="B193" s="90">
        <v>2</v>
      </c>
      <c r="C193" s="651" t="s">
        <v>418</v>
      </c>
      <c r="D193" s="651"/>
      <c r="E193" s="651"/>
      <c r="F193" s="651"/>
      <c r="G193" s="651"/>
      <c r="H193" s="651"/>
      <c r="I193" s="651"/>
      <c r="J193" s="651"/>
      <c r="K193" s="651"/>
      <c r="L193" s="651"/>
      <c r="M193" s="651"/>
      <c r="N193" s="124"/>
      <c r="O193" s="98"/>
    </row>
    <row r="194" spans="1:15" ht="50.45" customHeight="1">
      <c r="A194" s="98"/>
      <c r="B194" s="90">
        <v>3</v>
      </c>
      <c r="C194" s="651" t="s">
        <v>419</v>
      </c>
      <c r="D194" s="651"/>
      <c r="E194" s="651"/>
      <c r="F194" s="651"/>
      <c r="G194" s="651"/>
      <c r="H194" s="651"/>
      <c r="I194" s="651"/>
      <c r="J194" s="651"/>
      <c r="K194" s="651"/>
      <c r="L194" s="651"/>
      <c r="M194" s="651"/>
      <c r="N194" s="124"/>
      <c r="O194" s="98"/>
    </row>
    <row r="195" spans="1:15" ht="69.75" customHeight="1">
      <c r="A195" s="98"/>
      <c r="B195" s="90">
        <v>4</v>
      </c>
      <c r="C195" s="651" t="s">
        <v>433</v>
      </c>
      <c r="D195" s="651"/>
      <c r="E195" s="651"/>
      <c r="F195" s="651"/>
      <c r="G195" s="651"/>
      <c r="H195" s="651"/>
      <c r="I195" s="651"/>
      <c r="J195" s="651"/>
      <c r="K195" s="651"/>
      <c r="L195" s="651"/>
      <c r="M195" s="651"/>
      <c r="N195" s="124"/>
      <c r="O195" s="98"/>
    </row>
    <row r="196" spans="1:15" ht="50.45" customHeight="1">
      <c r="A196" s="98"/>
      <c r="B196" s="90">
        <v>5</v>
      </c>
      <c r="C196" s="651" t="s">
        <v>420</v>
      </c>
      <c r="D196" s="651"/>
      <c r="E196" s="651"/>
      <c r="F196" s="651"/>
      <c r="G196" s="651"/>
      <c r="H196" s="651"/>
      <c r="I196" s="651"/>
      <c r="J196" s="651"/>
      <c r="K196" s="651"/>
      <c r="L196" s="651"/>
      <c r="M196" s="651"/>
      <c r="N196" s="124"/>
      <c r="O196" s="98"/>
    </row>
    <row r="197" spans="1:15" ht="50.45" customHeight="1">
      <c r="A197" s="98"/>
      <c r="B197" s="90">
        <v>6</v>
      </c>
      <c r="C197" s="651" t="s">
        <v>432</v>
      </c>
      <c r="D197" s="651"/>
      <c r="E197" s="651"/>
      <c r="F197" s="651"/>
      <c r="G197" s="651"/>
      <c r="H197" s="651"/>
      <c r="I197" s="651"/>
      <c r="J197" s="651"/>
      <c r="K197" s="651"/>
      <c r="L197" s="651"/>
      <c r="M197" s="651"/>
      <c r="N197" s="124"/>
      <c r="O197" s="98"/>
    </row>
    <row r="198" spans="1:15" ht="50.45" customHeight="1">
      <c r="A198" s="98"/>
      <c r="B198" s="90">
        <v>7</v>
      </c>
      <c r="C198" s="651" t="s">
        <v>421</v>
      </c>
      <c r="D198" s="651"/>
      <c r="E198" s="651"/>
      <c r="F198" s="651"/>
      <c r="G198" s="651"/>
      <c r="H198" s="651"/>
      <c r="I198" s="651"/>
      <c r="J198" s="651"/>
      <c r="K198" s="651"/>
      <c r="L198" s="651"/>
      <c r="M198" s="651"/>
      <c r="N198" s="124"/>
      <c r="O198" s="98"/>
    </row>
    <row r="199" spans="1:15" ht="50.45" customHeight="1">
      <c r="A199" s="98"/>
      <c r="B199" s="90">
        <v>6</v>
      </c>
      <c r="C199" s="651" t="s">
        <v>431</v>
      </c>
      <c r="D199" s="651"/>
      <c r="E199" s="651"/>
      <c r="F199" s="651"/>
      <c r="G199" s="651"/>
      <c r="H199" s="651"/>
      <c r="I199" s="651"/>
      <c r="J199" s="651"/>
      <c r="K199" s="651"/>
      <c r="L199" s="651"/>
      <c r="M199" s="651"/>
      <c r="N199" s="124"/>
      <c r="O199" s="98"/>
    </row>
    <row r="200" spans="1:15">
      <c r="A200" s="98"/>
      <c r="B200" s="98"/>
      <c r="C200" s="98"/>
      <c r="D200" s="98"/>
      <c r="E200" s="98"/>
      <c r="F200" s="98"/>
      <c r="G200" s="98"/>
      <c r="H200" s="98"/>
      <c r="I200" s="98"/>
      <c r="J200" s="98"/>
      <c r="K200" s="98"/>
      <c r="L200" s="98"/>
      <c r="M200" s="98"/>
      <c r="N200" s="98"/>
      <c r="O200" s="98"/>
    </row>
    <row r="201" spans="1:15">
      <c r="A201" s="98"/>
      <c r="B201" s="98"/>
      <c r="C201" s="98"/>
      <c r="D201" s="98"/>
      <c r="E201" s="98"/>
      <c r="F201" s="98"/>
      <c r="G201" s="98"/>
      <c r="H201" s="98"/>
      <c r="I201" s="98"/>
      <c r="J201" s="98"/>
      <c r="K201" s="98"/>
      <c r="L201" s="98"/>
      <c r="M201" s="98"/>
      <c r="N201" s="98"/>
      <c r="O201" s="98"/>
    </row>
    <row r="202" spans="1:15">
      <c r="A202" s="98"/>
      <c r="B202" s="98"/>
      <c r="C202" s="98"/>
      <c r="D202" s="98"/>
      <c r="E202" s="98"/>
      <c r="F202" s="98"/>
      <c r="G202" s="98"/>
      <c r="H202" s="98"/>
      <c r="I202" s="98"/>
      <c r="J202" s="98"/>
      <c r="K202" s="98"/>
      <c r="L202" s="98"/>
      <c r="M202" s="98"/>
      <c r="N202" s="98"/>
      <c r="O202" s="98"/>
    </row>
  </sheetData>
  <mergeCells count="335">
    <mergeCell ref="C192:M192"/>
    <mergeCell ref="C193:M193"/>
    <mergeCell ref="C194:M194"/>
    <mergeCell ref="C195:M195"/>
    <mergeCell ref="C196:M196"/>
    <mergeCell ref="C197:M197"/>
    <mergeCell ref="C198:M198"/>
    <mergeCell ref="C199:M199"/>
    <mergeCell ref="A187:O187"/>
    <mergeCell ref="A188:O188"/>
    <mergeCell ref="L189:O189"/>
    <mergeCell ref="C191:M191"/>
    <mergeCell ref="A144:B146"/>
    <mergeCell ref="C144:D144"/>
    <mergeCell ref="C145:D145"/>
    <mergeCell ref="C146:E146"/>
    <mergeCell ref="A147:B149"/>
    <mergeCell ref="C147:D147"/>
    <mergeCell ref="C148:D148"/>
    <mergeCell ref="C149:E149"/>
    <mergeCell ref="A150:B152"/>
    <mergeCell ref="C150:D150"/>
    <mergeCell ref="C151:D151"/>
    <mergeCell ref="C152:E152"/>
    <mergeCell ref="K178:L178"/>
    <mergeCell ref="M178:N178"/>
    <mergeCell ref="A179:B179"/>
    <mergeCell ref="C179:D179"/>
    <mergeCell ref="G179:H179"/>
    <mergeCell ref="I179:J179"/>
    <mergeCell ref="K179:L179"/>
    <mergeCell ref="M179:N179"/>
    <mergeCell ref="A176:B176"/>
    <mergeCell ref="C176:D176"/>
    <mergeCell ref="G176:H176"/>
    <mergeCell ref="I176:J176"/>
    <mergeCell ref="K176:L176"/>
    <mergeCell ref="M176:N176"/>
    <mergeCell ref="A177:B177"/>
    <mergeCell ref="C177:D177"/>
    <mergeCell ref="G177:H177"/>
    <mergeCell ref="I177:J177"/>
    <mergeCell ref="K177:L177"/>
    <mergeCell ref="M177:N177"/>
    <mergeCell ref="A178:B178"/>
    <mergeCell ref="C178:D178"/>
    <mergeCell ref="G178:H178"/>
    <mergeCell ref="I178:J178"/>
    <mergeCell ref="A174:B174"/>
    <mergeCell ref="C174:D174"/>
    <mergeCell ref="G174:H174"/>
    <mergeCell ref="I174:J174"/>
    <mergeCell ref="K174:L174"/>
    <mergeCell ref="M174:N174"/>
    <mergeCell ref="A175:B175"/>
    <mergeCell ref="C175:D175"/>
    <mergeCell ref="G175:H175"/>
    <mergeCell ref="I175:J175"/>
    <mergeCell ref="K175:L175"/>
    <mergeCell ref="M175:N175"/>
    <mergeCell ref="A172:B172"/>
    <mergeCell ref="C172:D172"/>
    <mergeCell ref="G172:H172"/>
    <mergeCell ref="I172:J172"/>
    <mergeCell ref="K172:L172"/>
    <mergeCell ref="M172:N172"/>
    <mergeCell ref="A173:B173"/>
    <mergeCell ref="C173:D173"/>
    <mergeCell ref="G173:H173"/>
    <mergeCell ref="I173:J173"/>
    <mergeCell ref="K173:L173"/>
    <mergeCell ref="M173:N173"/>
    <mergeCell ref="L2:O2"/>
    <mergeCell ref="J4:O6"/>
    <mergeCell ref="J7:O7"/>
    <mergeCell ref="J8:O8"/>
    <mergeCell ref="J9:O9"/>
    <mergeCell ref="A12:J12"/>
    <mergeCell ref="K12:O12"/>
    <mergeCell ref="A18:O18"/>
    <mergeCell ref="A20:O20"/>
    <mergeCell ref="A22:O22"/>
    <mergeCell ref="B23:N23"/>
    <mergeCell ref="A26:O26"/>
    <mergeCell ref="E27:G27"/>
    <mergeCell ref="A14:D14"/>
    <mergeCell ref="J14:K14"/>
    <mergeCell ref="C15:F15"/>
    <mergeCell ref="L15:M15"/>
    <mergeCell ref="A16:O16"/>
    <mergeCell ref="A17:O17"/>
    <mergeCell ref="A41:O41"/>
    <mergeCell ref="A42:O42"/>
    <mergeCell ref="A43:O43"/>
    <mergeCell ref="A46:O46"/>
    <mergeCell ref="B49:D49"/>
    <mergeCell ref="E49:O49"/>
    <mergeCell ref="E28:G28"/>
    <mergeCell ref="A30:O30"/>
    <mergeCell ref="A34:O34"/>
    <mergeCell ref="A38:O38"/>
    <mergeCell ref="A39:O39"/>
    <mergeCell ref="A40:O40"/>
    <mergeCell ref="B55:D55"/>
    <mergeCell ref="E55:O55"/>
    <mergeCell ref="B56:D56"/>
    <mergeCell ref="E56:G56"/>
    <mergeCell ref="I56:J56"/>
    <mergeCell ref="K56:N56"/>
    <mergeCell ref="B50:D50"/>
    <mergeCell ref="E50:H50"/>
    <mergeCell ref="I50:O50"/>
    <mergeCell ref="B51:D51"/>
    <mergeCell ref="E51:O51"/>
    <mergeCell ref="B52:D54"/>
    <mergeCell ref="E52:O52"/>
    <mergeCell ref="E53:O53"/>
    <mergeCell ref="E54:O54"/>
    <mergeCell ref="B59:D59"/>
    <mergeCell ref="E59:O59"/>
    <mergeCell ref="B62:F62"/>
    <mergeCell ref="G62:O62"/>
    <mergeCell ref="B63:F63"/>
    <mergeCell ref="G63:O63"/>
    <mergeCell ref="B57:D57"/>
    <mergeCell ref="E57:O57"/>
    <mergeCell ref="B58:D58"/>
    <mergeCell ref="E58:H58"/>
    <mergeCell ref="I58:J58"/>
    <mergeCell ref="K58:O58"/>
    <mergeCell ref="B66:F66"/>
    <mergeCell ref="G66:M66"/>
    <mergeCell ref="N66:O66"/>
    <mergeCell ref="B67:F67"/>
    <mergeCell ref="G67:M67"/>
    <mergeCell ref="N67:O67"/>
    <mergeCell ref="B64:F64"/>
    <mergeCell ref="G64:O64"/>
    <mergeCell ref="B65:F65"/>
    <mergeCell ref="G65:M65"/>
    <mergeCell ref="N65:O65"/>
    <mergeCell ref="B68:F68"/>
    <mergeCell ref="G68:O68"/>
    <mergeCell ref="B69:F69"/>
    <mergeCell ref="G69:O69"/>
    <mergeCell ref="B71:B72"/>
    <mergeCell ref="C71:D72"/>
    <mergeCell ref="E71:I71"/>
    <mergeCell ref="J71:O71"/>
    <mergeCell ref="E72:I72"/>
    <mergeCell ref="J72:O72"/>
    <mergeCell ref="B81:B84"/>
    <mergeCell ref="C81:F83"/>
    <mergeCell ref="C84:D84"/>
    <mergeCell ref="E84:F84"/>
    <mergeCell ref="C73:D73"/>
    <mergeCell ref="E73:I73"/>
    <mergeCell ref="J73:O73"/>
    <mergeCell ref="C74:D74"/>
    <mergeCell ref="E74:I74"/>
    <mergeCell ref="J74:O74"/>
    <mergeCell ref="C86:D86"/>
    <mergeCell ref="E86:F86"/>
    <mergeCell ref="C85:D85"/>
    <mergeCell ref="E85:F85"/>
    <mergeCell ref="G81:K84"/>
    <mergeCell ref="G85:K85"/>
    <mergeCell ref="G86:K86"/>
    <mergeCell ref="C75:D75"/>
    <mergeCell ref="E75:I75"/>
    <mergeCell ref="J75:O75"/>
    <mergeCell ref="C93:O93"/>
    <mergeCell ref="C94:O94"/>
    <mergeCell ref="C95:O95"/>
    <mergeCell ref="C96:O96"/>
    <mergeCell ref="A103:O103"/>
    <mergeCell ref="B106:D106"/>
    <mergeCell ref="E106:H106"/>
    <mergeCell ref="I106:O106"/>
    <mergeCell ref="C87:D87"/>
    <mergeCell ref="E87:F87"/>
    <mergeCell ref="G87:K87"/>
    <mergeCell ref="B109:D109"/>
    <mergeCell ref="E109:H109"/>
    <mergeCell ref="I109:O109"/>
    <mergeCell ref="B110:D110"/>
    <mergeCell ref="E110:H110"/>
    <mergeCell ref="I110:O110"/>
    <mergeCell ref="B107:D107"/>
    <mergeCell ref="E107:H107"/>
    <mergeCell ref="I107:O107"/>
    <mergeCell ref="B108:D108"/>
    <mergeCell ref="E108:H108"/>
    <mergeCell ref="I108:O108"/>
    <mergeCell ref="B111:D111"/>
    <mergeCell ref="E111:H111"/>
    <mergeCell ref="I111:O111"/>
    <mergeCell ref="B114:B116"/>
    <mergeCell ref="C114:E116"/>
    <mergeCell ref="F114:G114"/>
    <mergeCell ref="H114:I114"/>
    <mergeCell ref="J114:M116"/>
    <mergeCell ref="N114:O114"/>
    <mergeCell ref="F115:G115"/>
    <mergeCell ref="H115:I115"/>
    <mergeCell ref="N115:O115"/>
    <mergeCell ref="F116:G116"/>
    <mergeCell ref="H116:I116"/>
    <mergeCell ref="N116:O116"/>
    <mergeCell ref="B117:B119"/>
    <mergeCell ref="C117:E117"/>
    <mergeCell ref="F117:G117"/>
    <mergeCell ref="H117:I117"/>
    <mergeCell ref="J117:M117"/>
    <mergeCell ref="B120:B122"/>
    <mergeCell ref="C120:E122"/>
    <mergeCell ref="F120:G122"/>
    <mergeCell ref="H120:I122"/>
    <mergeCell ref="J120:M120"/>
    <mergeCell ref="N120:O122"/>
    <mergeCell ref="J121:M121"/>
    <mergeCell ref="K122:L122"/>
    <mergeCell ref="N117:O119"/>
    <mergeCell ref="C118:E118"/>
    <mergeCell ref="F118:G118"/>
    <mergeCell ref="H118:I118"/>
    <mergeCell ref="J118:M118"/>
    <mergeCell ref="C119:E119"/>
    <mergeCell ref="F119:G119"/>
    <mergeCell ref="H119:I119"/>
    <mergeCell ref="J119:M119"/>
    <mergeCell ref="A136:O136"/>
    <mergeCell ref="E138:E140"/>
    <mergeCell ref="F138:G140"/>
    <mergeCell ref="H138:I140"/>
    <mergeCell ref="J138:K140"/>
    <mergeCell ref="L138:M140"/>
    <mergeCell ref="N138:O140"/>
    <mergeCell ref="N141:O141"/>
    <mergeCell ref="F142:G142"/>
    <mergeCell ref="H142:I142"/>
    <mergeCell ref="J142:K142"/>
    <mergeCell ref="L142:M142"/>
    <mergeCell ref="N142:O142"/>
    <mergeCell ref="F141:G141"/>
    <mergeCell ref="H141:I141"/>
    <mergeCell ref="J141:K141"/>
    <mergeCell ref="L141:M141"/>
    <mergeCell ref="A138:B140"/>
    <mergeCell ref="C138:D140"/>
    <mergeCell ref="A141:B143"/>
    <mergeCell ref="C141:D141"/>
    <mergeCell ref="C142:D142"/>
    <mergeCell ref="C143:E143"/>
    <mergeCell ref="F143:G143"/>
    <mergeCell ref="H143:O143"/>
    <mergeCell ref="N144:O144"/>
    <mergeCell ref="F145:G145"/>
    <mergeCell ref="H145:I145"/>
    <mergeCell ref="J145:K145"/>
    <mergeCell ref="L145:M145"/>
    <mergeCell ref="N145:O145"/>
    <mergeCell ref="F144:G144"/>
    <mergeCell ref="H144:I144"/>
    <mergeCell ref="J144:K144"/>
    <mergeCell ref="L144:M144"/>
    <mergeCell ref="F146:G146"/>
    <mergeCell ref="H146:O146"/>
    <mergeCell ref="N147:O147"/>
    <mergeCell ref="F148:G148"/>
    <mergeCell ref="H148:I148"/>
    <mergeCell ref="J148:K148"/>
    <mergeCell ref="L148:M148"/>
    <mergeCell ref="N148:O148"/>
    <mergeCell ref="F147:G147"/>
    <mergeCell ref="H147:I147"/>
    <mergeCell ref="J147:K147"/>
    <mergeCell ref="L147:M147"/>
    <mergeCell ref="F149:G149"/>
    <mergeCell ref="H149:O149"/>
    <mergeCell ref="N150:O150"/>
    <mergeCell ref="F151:G151"/>
    <mergeCell ref="H151:I151"/>
    <mergeCell ref="J151:K151"/>
    <mergeCell ref="L151:M151"/>
    <mergeCell ref="N151:O151"/>
    <mergeCell ref="F150:G150"/>
    <mergeCell ref="H150:I150"/>
    <mergeCell ref="J150:K150"/>
    <mergeCell ref="L150:M150"/>
    <mergeCell ref="F152:G152"/>
    <mergeCell ref="H152:O152"/>
    <mergeCell ref="N153:O153"/>
    <mergeCell ref="F154:G154"/>
    <mergeCell ref="H154:I154"/>
    <mergeCell ref="J154:K154"/>
    <mergeCell ref="L154:M154"/>
    <mergeCell ref="N154:O154"/>
    <mergeCell ref="F153:G153"/>
    <mergeCell ref="H153:I153"/>
    <mergeCell ref="J153:K153"/>
    <mergeCell ref="L153:M153"/>
    <mergeCell ref="H155:O155"/>
    <mergeCell ref="N156:O156"/>
    <mergeCell ref="F157:G157"/>
    <mergeCell ref="H157:I157"/>
    <mergeCell ref="J157:K157"/>
    <mergeCell ref="L157:M157"/>
    <mergeCell ref="N157:O157"/>
    <mergeCell ref="F156:G156"/>
    <mergeCell ref="H156:I156"/>
    <mergeCell ref="J156:K156"/>
    <mergeCell ref="L156:M156"/>
    <mergeCell ref="H158:O158"/>
    <mergeCell ref="M171:N171"/>
    <mergeCell ref="A159:E159"/>
    <mergeCell ref="F159:G159"/>
    <mergeCell ref="H159:O159"/>
    <mergeCell ref="A168:O168"/>
    <mergeCell ref="A169:O169"/>
    <mergeCell ref="A171:B171"/>
    <mergeCell ref="C171:D171"/>
    <mergeCell ref="G171:H171"/>
    <mergeCell ref="I171:J171"/>
    <mergeCell ref="K171:L171"/>
    <mergeCell ref="A153:B155"/>
    <mergeCell ref="C153:D153"/>
    <mergeCell ref="C154:D154"/>
    <mergeCell ref="C155:E155"/>
    <mergeCell ref="A156:B158"/>
    <mergeCell ref="C156:D156"/>
    <mergeCell ref="C157:D157"/>
    <mergeCell ref="C158:E158"/>
    <mergeCell ref="F158:G158"/>
    <mergeCell ref="F155:G155"/>
  </mergeCells>
  <phoneticPr fontId="2"/>
  <dataValidations count="2">
    <dataValidation type="list" allowBlank="1" showInputMessage="1" showErrorMessage="1" sqref="C73:D75 C117:E119 A172:B179 A141:B158" xr:uid="{D359F3F4-E1A7-4E7E-B589-05AE2F2252C3}">
      <formula1>$Y$3:$Y$7</formula1>
    </dataValidation>
    <dataValidation type="list" allowBlank="1" showInputMessage="1" showErrorMessage="1" sqref="N192" xr:uid="{2E5550BA-4823-4D2E-915D-412CCFAFDD1C}">
      <formula1>"○"</formula1>
    </dataValidation>
  </dataValidations>
  <pageMargins left="0.78740157480314965" right="0.39370078740157483" top="0.59055118110236227" bottom="0.55118110236220474" header="0.31496062992125984" footer="0.31496062992125984"/>
  <pageSetup paperSize="9" orientation="portrait" blackAndWhite="1" r:id="rId1"/>
  <rowBreaks count="7" manualBreakCount="7">
    <brk id="43" max="16383" man="1"/>
    <brk id="69" max="16383" man="1"/>
    <brk id="91" max="16383" man="1"/>
    <brk id="100" max="16383" man="1"/>
    <brk id="133" max="14" man="1"/>
    <brk id="165" max="16383" man="1"/>
    <brk id="185" max="1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0BB66D6-0786-45AB-8B2E-9F9D6522E4A7}">
          <x14:formula1>
            <xm:f>'データ（修正不可）'!$S$1:$S$53</xm:f>
          </x14:formula1>
          <xm:sqref>E54:O54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98260-C44D-4E54-B54D-8D86A3FF5728}">
  <sheetPr>
    <tabColor theme="5" tint="-0.249977111117893"/>
  </sheetPr>
  <dimension ref="A1:Y198"/>
  <sheetViews>
    <sheetView showGridLines="0" view="pageBreakPreview" zoomScaleNormal="100" zoomScaleSheetLayoutView="100" workbookViewId="0"/>
  </sheetViews>
  <sheetFormatPr defaultColWidth="8.75" defaultRowHeight="18.75"/>
  <cols>
    <col min="1" max="15" width="5.25" style="109" customWidth="1"/>
  </cols>
  <sheetData>
    <row r="1" spans="1:25" ht="15" customHeight="1">
      <c r="A1" s="110" t="s">
        <v>477</v>
      </c>
    </row>
    <row r="2" spans="1:25" ht="15" customHeight="1">
      <c r="J2" s="36"/>
      <c r="K2" s="36"/>
      <c r="L2" s="503">
        <v>45920</v>
      </c>
      <c r="M2" s="504"/>
      <c r="N2" s="504"/>
      <c r="O2" s="505"/>
    </row>
    <row r="3" spans="1:25" ht="15" customHeight="1">
      <c r="J3" s="36"/>
      <c r="K3" s="36"/>
      <c r="L3" s="36"/>
      <c r="M3" s="36"/>
      <c r="N3" s="36"/>
      <c r="O3" s="36"/>
      <c r="Y3" t="s">
        <v>426</v>
      </c>
    </row>
    <row r="4" spans="1:25" ht="15" customHeight="1">
      <c r="B4" s="109" t="s">
        <v>470</v>
      </c>
      <c r="J4" s="506" t="s">
        <v>202</v>
      </c>
      <c r="K4" s="507"/>
      <c r="L4" s="507"/>
      <c r="M4" s="507"/>
      <c r="N4" s="507"/>
      <c r="O4" s="508"/>
      <c r="Y4" t="s">
        <v>427</v>
      </c>
    </row>
    <row r="5" spans="1:25" ht="15" customHeight="1">
      <c r="H5" s="37" t="s">
        <v>111</v>
      </c>
      <c r="I5" s="109" t="s">
        <v>0</v>
      </c>
      <c r="J5" s="509"/>
      <c r="K5" s="447"/>
      <c r="L5" s="447"/>
      <c r="M5" s="447"/>
      <c r="N5" s="447"/>
      <c r="O5" s="510"/>
      <c r="Y5" t="s">
        <v>428</v>
      </c>
    </row>
    <row r="6" spans="1:25" ht="15" customHeight="1">
      <c r="J6" s="511"/>
      <c r="K6" s="512"/>
      <c r="L6" s="512"/>
      <c r="M6" s="512"/>
      <c r="N6" s="512"/>
      <c r="O6" s="513"/>
      <c r="Y6" t="s">
        <v>429</v>
      </c>
    </row>
    <row r="7" spans="1:25" ht="15" customHeight="1">
      <c r="I7" s="109" t="s">
        <v>1</v>
      </c>
      <c r="J7" s="500" t="s">
        <v>203</v>
      </c>
      <c r="K7" s="501"/>
      <c r="L7" s="501"/>
      <c r="M7" s="501"/>
      <c r="N7" s="501"/>
      <c r="O7" s="502"/>
      <c r="Y7" t="s">
        <v>430</v>
      </c>
    </row>
    <row r="8" spans="1:25" ht="15" customHeight="1">
      <c r="J8" s="514" t="s">
        <v>204</v>
      </c>
      <c r="K8" s="515"/>
      <c r="L8" s="515"/>
      <c r="M8" s="515"/>
      <c r="N8" s="515"/>
      <c r="O8" s="516"/>
    </row>
    <row r="9" spans="1:25" ht="15" customHeight="1">
      <c r="J9" s="514" t="s">
        <v>205</v>
      </c>
      <c r="K9" s="515"/>
      <c r="L9" s="515"/>
      <c r="M9" s="515"/>
      <c r="N9" s="515"/>
      <c r="O9" s="516"/>
    </row>
    <row r="10" spans="1:25" ht="15" customHeight="1">
      <c r="O10" s="37" t="s">
        <v>2</v>
      </c>
    </row>
    <row r="11" spans="1:25" ht="15" customHeight="1"/>
    <row r="12" spans="1:25" ht="15" customHeight="1">
      <c r="A12" s="632" t="s">
        <v>196</v>
      </c>
      <c r="B12" s="632"/>
      <c r="C12" s="632"/>
      <c r="D12" s="632"/>
      <c r="E12" s="632"/>
      <c r="F12" s="632"/>
      <c r="G12" s="632"/>
      <c r="H12" s="632"/>
      <c r="I12" s="632"/>
      <c r="J12" s="632"/>
      <c r="K12" s="542" t="s">
        <v>290</v>
      </c>
      <c r="L12" s="542"/>
      <c r="M12" s="542"/>
      <c r="N12" s="542"/>
      <c r="O12" s="542"/>
    </row>
    <row r="13" spans="1:25" ht="15" customHeight="1"/>
    <row r="14" spans="1:25" s="109" customFormat="1" ht="15" customHeight="1">
      <c r="A14" s="719">
        <v>46568</v>
      </c>
      <c r="B14" s="720"/>
      <c r="C14" s="720"/>
      <c r="D14" s="721"/>
      <c r="E14" s="119" t="s">
        <v>238</v>
      </c>
      <c r="F14" s="119"/>
      <c r="G14" s="119"/>
      <c r="H14" s="119"/>
      <c r="I14" s="119"/>
      <c r="J14" s="722">
        <v>123</v>
      </c>
      <c r="K14" s="723"/>
      <c r="L14" s="119" t="s">
        <v>240</v>
      </c>
      <c r="M14" s="119"/>
      <c r="N14" s="119"/>
      <c r="O14" s="119"/>
    </row>
    <row r="15" spans="1:25" s="109" customFormat="1" ht="15" customHeight="1">
      <c r="A15" s="119" t="s">
        <v>248</v>
      </c>
      <c r="B15" s="119"/>
      <c r="C15" s="724" t="s">
        <v>187</v>
      </c>
      <c r="D15" s="725"/>
      <c r="E15" s="725"/>
      <c r="F15" s="726"/>
      <c r="G15" s="120" t="s">
        <v>249</v>
      </c>
      <c r="H15" s="119"/>
      <c r="I15" s="119"/>
      <c r="J15" s="119"/>
      <c r="K15" s="119"/>
      <c r="L15" s="727" t="s">
        <v>239</v>
      </c>
      <c r="M15" s="728"/>
      <c r="N15" s="121" t="s">
        <v>250</v>
      </c>
      <c r="O15" s="122"/>
    </row>
    <row r="16" spans="1:25" s="109" customFormat="1" ht="15" customHeight="1">
      <c r="A16" s="729" t="s">
        <v>291</v>
      </c>
      <c r="B16" s="729"/>
      <c r="C16" s="729"/>
      <c r="D16" s="729"/>
      <c r="E16" s="729"/>
      <c r="F16" s="729"/>
      <c r="G16" s="729"/>
      <c r="H16" s="729"/>
      <c r="I16" s="729"/>
      <c r="J16" s="729"/>
      <c r="K16" s="729"/>
      <c r="L16" s="729"/>
      <c r="M16" s="729"/>
      <c r="N16" s="729"/>
      <c r="O16" s="729"/>
    </row>
    <row r="17" spans="1:15" ht="15" customHeight="1">
      <c r="A17" s="730" t="s">
        <v>292</v>
      </c>
      <c r="B17" s="730"/>
      <c r="C17" s="730"/>
      <c r="D17" s="730"/>
      <c r="E17" s="730"/>
      <c r="F17" s="730"/>
      <c r="G17" s="730"/>
      <c r="H17" s="730"/>
      <c r="I17" s="730"/>
      <c r="J17" s="730"/>
      <c r="K17" s="730"/>
      <c r="L17" s="730"/>
      <c r="M17" s="730"/>
      <c r="N17" s="730"/>
      <c r="O17" s="730"/>
    </row>
    <row r="18" spans="1:15" ht="15" customHeight="1">
      <c r="A18" s="731" t="s">
        <v>293</v>
      </c>
      <c r="B18" s="731"/>
      <c r="C18" s="731"/>
      <c r="D18" s="731"/>
      <c r="E18" s="731"/>
      <c r="F18" s="731"/>
      <c r="G18" s="731"/>
      <c r="H18" s="731"/>
      <c r="I18" s="731"/>
      <c r="J18" s="731"/>
      <c r="K18" s="731"/>
      <c r="L18" s="731"/>
      <c r="M18" s="731"/>
      <c r="N18" s="731"/>
      <c r="O18" s="731"/>
    </row>
    <row r="19" spans="1:15" ht="15" customHeight="1">
      <c r="A19" s="103"/>
      <c r="B19" s="103"/>
      <c r="C19" s="103"/>
      <c r="D19" s="103"/>
      <c r="E19" s="103"/>
      <c r="F19" s="103"/>
      <c r="G19" s="103"/>
      <c r="H19" s="103"/>
      <c r="I19" s="103"/>
      <c r="J19" s="103"/>
      <c r="K19" s="103"/>
      <c r="L19" s="103"/>
      <c r="M19" s="103"/>
      <c r="N19" s="103"/>
      <c r="O19" s="103"/>
    </row>
    <row r="20" spans="1:15" ht="15" customHeight="1">
      <c r="A20" s="427" t="s">
        <v>3</v>
      </c>
      <c r="B20" s="499"/>
      <c r="C20" s="499"/>
      <c r="D20" s="499"/>
      <c r="E20" s="499"/>
      <c r="F20" s="499"/>
      <c r="G20" s="499"/>
      <c r="H20" s="499"/>
      <c r="I20" s="499"/>
      <c r="J20" s="499"/>
      <c r="K20" s="499"/>
      <c r="L20" s="499"/>
      <c r="M20" s="499"/>
      <c r="N20" s="499"/>
      <c r="O20" s="499"/>
    </row>
    <row r="21" spans="1:15" ht="15" customHeight="1">
      <c r="A21" s="104"/>
    </row>
    <row r="22" spans="1:15" ht="15" customHeight="1">
      <c r="A22" s="498" t="s">
        <v>4</v>
      </c>
      <c r="B22" s="499"/>
      <c r="C22" s="499"/>
      <c r="D22" s="499"/>
      <c r="E22" s="499"/>
      <c r="F22" s="499"/>
      <c r="G22" s="499"/>
      <c r="H22" s="499"/>
      <c r="I22" s="499"/>
      <c r="J22" s="499"/>
      <c r="K22" s="499"/>
      <c r="L22" s="499"/>
      <c r="M22" s="499"/>
      <c r="N22" s="499"/>
      <c r="O22" s="499"/>
    </row>
    <row r="23" spans="1:15" ht="15" customHeight="1">
      <c r="A23" s="40"/>
      <c r="B23" s="716" t="str">
        <f>G64</f>
        <v>第一工場のＬＥＤ照明および空調機器更新工事</v>
      </c>
      <c r="C23" s="717"/>
      <c r="D23" s="717"/>
      <c r="E23" s="717"/>
      <c r="F23" s="717"/>
      <c r="G23" s="717"/>
      <c r="H23" s="717"/>
      <c r="I23" s="717"/>
      <c r="J23" s="717"/>
      <c r="K23" s="717"/>
      <c r="L23" s="717"/>
      <c r="M23" s="717"/>
      <c r="N23" s="718"/>
    </row>
    <row r="24" spans="1:15" ht="15" customHeight="1"/>
    <row r="25" spans="1:15" ht="15" customHeight="1"/>
    <row r="26" spans="1:15" ht="15" customHeight="1">
      <c r="A26" s="498" t="s">
        <v>294</v>
      </c>
      <c r="B26" s="499"/>
      <c r="C26" s="499"/>
      <c r="D26" s="499"/>
      <c r="E26" s="499"/>
      <c r="F26" s="499"/>
      <c r="G26" s="499"/>
      <c r="H26" s="499"/>
      <c r="I26" s="499"/>
      <c r="J26" s="499"/>
      <c r="K26" s="499"/>
      <c r="L26" s="499"/>
      <c r="M26" s="499"/>
      <c r="N26" s="499"/>
      <c r="O26" s="499"/>
    </row>
    <row r="27" spans="1:15" ht="15" customHeight="1">
      <c r="A27" s="41"/>
      <c r="B27" s="109" t="s">
        <v>295</v>
      </c>
      <c r="E27" s="713">
        <v>1867000</v>
      </c>
      <c r="F27" s="714"/>
      <c r="G27" s="715"/>
      <c r="H27" s="41" t="s">
        <v>8</v>
      </c>
    </row>
    <row r="28" spans="1:15" ht="15" customHeight="1">
      <c r="B28" s="109" t="s">
        <v>296</v>
      </c>
      <c r="E28" s="713">
        <f>N118</f>
        <v>1867000</v>
      </c>
      <c r="F28" s="714"/>
      <c r="G28" s="715"/>
      <c r="H28" s="41" t="s">
        <v>8</v>
      </c>
    </row>
    <row r="29" spans="1:15" ht="15" customHeight="1"/>
    <row r="30" spans="1:15" ht="15" customHeight="1">
      <c r="A30" s="498" t="s">
        <v>297</v>
      </c>
      <c r="B30" s="499"/>
      <c r="C30" s="499"/>
      <c r="D30" s="499"/>
      <c r="E30" s="499"/>
      <c r="F30" s="499"/>
      <c r="G30" s="499"/>
      <c r="H30" s="499"/>
      <c r="I30" s="499"/>
      <c r="J30" s="499"/>
      <c r="K30" s="499"/>
      <c r="L30" s="499"/>
      <c r="M30" s="499"/>
      <c r="N30" s="499"/>
      <c r="O30" s="499"/>
    </row>
    <row r="31" spans="1:15" ht="15" customHeight="1">
      <c r="A31" s="41"/>
      <c r="B31" s="109" t="s">
        <v>298</v>
      </c>
    </row>
    <row r="32" spans="1:15" ht="15" customHeight="1">
      <c r="A32" s="41"/>
    </row>
    <row r="33" spans="1:15" ht="15" customHeight="1"/>
    <row r="34" spans="1:15" ht="15" customHeight="1">
      <c r="A34" s="498" t="s">
        <v>299</v>
      </c>
      <c r="B34" s="498"/>
      <c r="C34" s="498"/>
      <c r="D34" s="498"/>
      <c r="E34" s="498"/>
      <c r="F34" s="498"/>
      <c r="G34" s="498"/>
      <c r="H34" s="498"/>
      <c r="I34" s="498"/>
      <c r="J34" s="498"/>
      <c r="K34" s="498"/>
      <c r="L34" s="498"/>
      <c r="M34" s="498"/>
      <c r="N34" s="498"/>
      <c r="O34" s="498"/>
    </row>
    <row r="35" spans="1:15" ht="15" customHeight="1">
      <c r="A35" s="41"/>
      <c r="B35" s="109" t="s">
        <v>298</v>
      </c>
    </row>
    <row r="36" spans="1:15" ht="15" customHeight="1"/>
    <row r="37" spans="1:15" ht="15" customHeight="1"/>
    <row r="38" spans="1:15" ht="15" customHeight="1">
      <c r="A38" s="498" t="s">
        <v>300</v>
      </c>
      <c r="B38" s="499"/>
      <c r="C38" s="499"/>
      <c r="D38" s="499"/>
      <c r="E38" s="499"/>
      <c r="F38" s="499"/>
      <c r="G38" s="499"/>
      <c r="H38" s="499"/>
      <c r="I38" s="499"/>
      <c r="J38" s="499"/>
      <c r="K38" s="499"/>
      <c r="L38" s="499"/>
      <c r="M38" s="499"/>
      <c r="N38" s="499"/>
      <c r="O38" s="499"/>
    </row>
    <row r="39" spans="1:15" ht="15" customHeight="1">
      <c r="A39" s="309" t="s">
        <v>301</v>
      </c>
      <c r="B39" s="309"/>
      <c r="C39" s="309"/>
      <c r="D39" s="309"/>
      <c r="E39" s="309"/>
      <c r="F39" s="309"/>
      <c r="G39" s="309"/>
      <c r="H39" s="309"/>
      <c r="I39" s="309"/>
      <c r="J39" s="309"/>
      <c r="K39" s="309"/>
      <c r="L39" s="309"/>
      <c r="M39" s="309"/>
      <c r="N39" s="309"/>
      <c r="O39" s="309"/>
    </row>
    <row r="40" spans="1:15" ht="15" customHeight="1">
      <c r="A40" s="309" t="s">
        <v>302</v>
      </c>
      <c r="B40" s="309"/>
      <c r="C40" s="309"/>
      <c r="D40" s="309"/>
      <c r="E40" s="309"/>
      <c r="F40" s="309"/>
      <c r="G40" s="309"/>
      <c r="H40" s="309"/>
      <c r="I40" s="309"/>
      <c r="J40" s="309"/>
      <c r="K40" s="309"/>
      <c r="L40" s="309"/>
      <c r="M40" s="309"/>
      <c r="N40" s="309"/>
      <c r="O40" s="309"/>
    </row>
    <row r="41" spans="1:15" ht="15" customHeight="1">
      <c r="A41" s="309" t="s">
        <v>303</v>
      </c>
      <c r="B41" s="309"/>
      <c r="C41" s="309"/>
      <c r="D41" s="309"/>
      <c r="E41" s="309"/>
      <c r="F41" s="309"/>
      <c r="G41" s="309"/>
      <c r="H41" s="309"/>
      <c r="I41" s="309"/>
      <c r="J41" s="309"/>
      <c r="K41" s="309"/>
      <c r="L41" s="309"/>
      <c r="M41" s="309"/>
      <c r="N41" s="309"/>
      <c r="O41" s="309"/>
    </row>
    <row r="42" spans="1:15" ht="15" customHeight="1">
      <c r="A42" s="309" t="s">
        <v>304</v>
      </c>
      <c r="B42" s="309"/>
      <c r="C42" s="309"/>
      <c r="D42" s="309"/>
      <c r="E42" s="309"/>
      <c r="F42" s="309"/>
      <c r="G42" s="309"/>
      <c r="H42" s="309"/>
      <c r="I42" s="309"/>
      <c r="J42" s="309"/>
      <c r="K42" s="309"/>
      <c r="L42" s="309"/>
      <c r="M42" s="309"/>
      <c r="N42" s="309"/>
      <c r="O42" s="309"/>
    </row>
    <row r="43" spans="1:15" ht="15" customHeight="1">
      <c r="A43" s="309" t="s">
        <v>305</v>
      </c>
      <c r="B43" s="309"/>
      <c r="C43" s="309"/>
      <c r="D43" s="309"/>
      <c r="E43" s="309"/>
      <c r="F43" s="309"/>
      <c r="G43" s="309"/>
      <c r="H43" s="309"/>
      <c r="I43" s="309"/>
      <c r="J43" s="309"/>
      <c r="K43" s="309"/>
      <c r="L43" s="309"/>
      <c r="M43" s="309"/>
      <c r="N43" s="309"/>
      <c r="O43" s="309"/>
    </row>
    <row r="44" spans="1:15" ht="15" customHeight="1">
      <c r="A44" s="109" t="s">
        <v>306</v>
      </c>
    </row>
    <row r="45" spans="1:15" ht="15" customHeight="1"/>
    <row r="46" spans="1:15" ht="15" customHeight="1">
      <c r="A46" s="358" t="s">
        <v>307</v>
      </c>
      <c r="B46" s="358"/>
      <c r="C46" s="358"/>
      <c r="D46" s="358"/>
      <c r="E46" s="358"/>
      <c r="F46" s="358"/>
      <c r="G46" s="358"/>
      <c r="H46" s="358"/>
      <c r="I46" s="358"/>
      <c r="J46" s="358"/>
      <c r="K46" s="358"/>
      <c r="L46" s="358"/>
      <c r="M46" s="358"/>
      <c r="N46" s="358"/>
      <c r="O46" s="358"/>
    </row>
    <row r="47" spans="1:15" ht="15" customHeight="1">
      <c r="A47" s="107"/>
      <c r="B47" s="107"/>
      <c r="C47" s="107"/>
      <c r="D47" s="107"/>
      <c r="E47" s="107"/>
      <c r="F47" s="107"/>
      <c r="G47" s="107"/>
      <c r="H47" s="107"/>
      <c r="I47" s="107"/>
      <c r="J47" s="107"/>
      <c r="K47" s="107"/>
      <c r="L47" s="107"/>
      <c r="M47" s="107"/>
      <c r="N47" s="107"/>
      <c r="O47" s="107"/>
    </row>
    <row r="48" spans="1:15" ht="15" customHeight="1">
      <c r="A48" s="109" t="s">
        <v>14</v>
      </c>
    </row>
    <row r="49" spans="1:15" ht="30" customHeight="1">
      <c r="B49" s="459" t="s">
        <v>15</v>
      </c>
      <c r="C49" s="459"/>
      <c r="D49" s="459"/>
      <c r="E49" s="702" t="str">
        <f>IF(J7="","-",J7)</f>
        <v>福井ケン商事株式会社</v>
      </c>
      <c r="F49" s="702"/>
      <c r="G49" s="702"/>
      <c r="H49" s="702"/>
      <c r="I49" s="702"/>
      <c r="J49" s="702"/>
      <c r="K49" s="702"/>
      <c r="L49" s="702"/>
      <c r="M49" s="702"/>
      <c r="N49" s="702"/>
      <c r="O49" s="702"/>
    </row>
    <row r="50" spans="1:15" ht="30" customHeight="1">
      <c r="B50" s="459" t="s">
        <v>16</v>
      </c>
      <c r="C50" s="459"/>
      <c r="D50" s="459"/>
      <c r="E50" s="702" t="str">
        <f>IF(J8="","-",J8)</f>
        <v>代表取締役社長</v>
      </c>
      <c r="F50" s="702"/>
      <c r="G50" s="702"/>
      <c r="H50" s="708"/>
      <c r="I50" s="709" t="str">
        <f>J9</f>
        <v>福井　県太郎</v>
      </c>
      <c r="J50" s="702"/>
      <c r="K50" s="702"/>
      <c r="L50" s="702"/>
      <c r="M50" s="702"/>
      <c r="N50" s="702"/>
      <c r="O50" s="702"/>
    </row>
    <row r="51" spans="1:15" ht="30" customHeight="1">
      <c r="B51" s="459" t="s">
        <v>17</v>
      </c>
      <c r="C51" s="459"/>
      <c r="D51" s="459"/>
      <c r="E51" s="702" t="str">
        <f>J4</f>
        <v>福井県福井市大手３丁目○－○</v>
      </c>
      <c r="F51" s="702"/>
      <c r="G51" s="702"/>
      <c r="H51" s="702"/>
      <c r="I51" s="702"/>
      <c r="J51" s="702"/>
      <c r="K51" s="702"/>
      <c r="L51" s="702"/>
      <c r="M51" s="702"/>
      <c r="N51" s="702"/>
      <c r="O51" s="702"/>
    </row>
    <row r="52" spans="1:15" ht="30" customHeight="1">
      <c r="B52" s="459" t="s">
        <v>18</v>
      </c>
      <c r="C52" s="459"/>
      <c r="D52" s="459"/>
      <c r="E52" s="489" t="s">
        <v>19</v>
      </c>
      <c r="F52" s="490"/>
      <c r="G52" s="490"/>
      <c r="H52" s="490"/>
      <c r="I52" s="490"/>
      <c r="J52" s="490"/>
      <c r="K52" s="490"/>
      <c r="L52" s="490"/>
      <c r="M52" s="490"/>
      <c r="N52" s="490"/>
      <c r="O52" s="491"/>
    </row>
    <row r="53" spans="1:15" ht="30" customHeight="1">
      <c r="B53" s="459"/>
      <c r="C53" s="459"/>
      <c r="D53" s="459"/>
      <c r="E53" s="492" t="s">
        <v>20</v>
      </c>
      <c r="F53" s="493"/>
      <c r="G53" s="493"/>
      <c r="H53" s="493"/>
      <c r="I53" s="493"/>
      <c r="J53" s="493"/>
      <c r="K53" s="493"/>
      <c r="L53" s="493"/>
      <c r="M53" s="493"/>
      <c r="N53" s="493"/>
      <c r="O53" s="494"/>
    </row>
    <row r="54" spans="1:15" ht="30" customHeight="1">
      <c r="B54" s="459"/>
      <c r="C54" s="459"/>
      <c r="D54" s="459"/>
      <c r="E54" s="710" t="s">
        <v>136</v>
      </c>
      <c r="F54" s="711"/>
      <c r="G54" s="711"/>
      <c r="H54" s="711"/>
      <c r="I54" s="711"/>
      <c r="J54" s="711"/>
      <c r="K54" s="711"/>
      <c r="L54" s="711"/>
      <c r="M54" s="711"/>
      <c r="N54" s="711"/>
      <c r="O54" s="712"/>
    </row>
    <row r="55" spans="1:15" ht="30" customHeight="1">
      <c r="B55" s="459" t="s">
        <v>21</v>
      </c>
      <c r="C55" s="459"/>
      <c r="D55" s="459"/>
      <c r="E55" s="702" t="s">
        <v>212</v>
      </c>
      <c r="F55" s="702"/>
      <c r="G55" s="702"/>
      <c r="H55" s="702"/>
      <c r="I55" s="702"/>
      <c r="J55" s="702"/>
      <c r="K55" s="702"/>
      <c r="L55" s="702"/>
      <c r="M55" s="702"/>
      <c r="N55" s="702"/>
      <c r="O55" s="702"/>
    </row>
    <row r="56" spans="1:15" ht="30" customHeight="1">
      <c r="B56" s="459" t="s">
        <v>22</v>
      </c>
      <c r="C56" s="459"/>
      <c r="D56" s="459"/>
      <c r="E56" s="703">
        <v>30000</v>
      </c>
      <c r="F56" s="703"/>
      <c r="G56" s="704"/>
      <c r="H56" s="123" t="s">
        <v>106</v>
      </c>
      <c r="I56" s="705" t="s">
        <v>23</v>
      </c>
      <c r="J56" s="705"/>
      <c r="K56" s="706">
        <v>20</v>
      </c>
      <c r="L56" s="706"/>
      <c r="M56" s="706"/>
      <c r="N56" s="707"/>
      <c r="O56" s="44" t="s">
        <v>24</v>
      </c>
    </row>
    <row r="57" spans="1:15" ht="30" customHeight="1">
      <c r="B57" s="459" t="s">
        <v>25</v>
      </c>
      <c r="C57" s="459"/>
      <c r="D57" s="459"/>
      <c r="E57" s="471" t="s">
        <v>213</v>
      </c>
      <c r="F57" s="471"/>
      <c r="G57" s="471"/>
      <c r="H57" s="471"/>
      <c r="I57" s="471"/>
      <c r="J57" s="471"/>
      <c r="K57" s="471"/>
      <c r="L57" s="471"/>
      <c r="M57" s="471"/>
      <c r="N57" s="471"/>
      <c r="O57" s="471"/>
    </row>
    <row r="58" spans="1:15" ht="30" customHeight="1">
      <c r="B58" s="459" t="s">
        <v>26</v>
      </c>
      <c r="C58" s="459"/>
      <c r="D58" s="459"/>
      <c r="E58" s="471" t="s">
        <v>214</v>
      </c>
      <c r="F58" s="471"/>
      <c r="G58" s="471"/>
      <c r="H58" s="471"/>
      <c r="I58" s="459" t="s">
        <v>27</v>
      </c>
      <c r="J58" s="459"/>
      <c r="K58" s="471" t="s">
        <v>214</v>
      </c>
      <c r="L58" s="471"/>
      <c r="M58" s="471"/>
      <c r="N58" s="471"/>
      <c r="O58" s="471"/>
    </row>
    <row r="59" spans="1:15" ht="30" customHeight="1">
      <c r="B59" s="459" t="s">
        <v>28</v>
      </c>
      <c r="C59" s="459"/>
      <c r="D59" s="459"/>
      <c r="E59" s="529" t="s">
        <v>215</v>
      </c>
      <c r="F59" s="471"/>
      <c r="G59" s="471"/>
      <c r="H59" s="471"/>
      <c r="I59" s="471"/>
      <c r="J59" s="471"/>
      <c r="K59" s="471"/>
      <c r="L59" s="471"/>
      <c r="M59" s="471"/>
      <c r="N59" s="471"/>
      <c r="O59" s="471"/>
    </row>
    <row r="60" spans="1:15" ht="15" customHeight="1"/>
    <row r="61" spans="1:15" ht="15" customHeight="1">
      <c r="A61" s="109" t="s">
        <v>129</v>
      </c>
    </row>
    <row r="62" spans="1:15" ht="30" customHeight="1">
      <c r="B62" s="459" t="s">
        <v>462</v>
      </c>
      <c r="C62" s="459"/>
      <c r="D62" s="459"/>
      <c r="E62" s="459"/>
      <c r="F62" s="459"/>
      <c r="G62" s="471" t="s">
        <v>217</v>
      </c>
      <c r="H62" s="471"/>
      <c r="I62" s="471"/>
      <c r="J62" s="471"/>
      <c r="K62" s="471"/>
      <c r="L62" s="471"/>
      <c r="M62" s="471"/>
      <c r="N62" s="471"/>
      <c r="O62" s="471"/>
    </row>
    <row r="63" spans="1:15" ht="30" customHeight="1">
      <c r="B63" s="459" t="s">
        <v>17</v>
      </c>
      <c r="C63" s="459"/>
      <c r="D63" s="459"/>
      <c r="E63" s="459"/>
      <c r="F63" s="459"/>
      <c r="G63" s="471" t="s">
        <v>218</v>
      </c>
      <c r="H63" s="471"/>
      <c r="I63" s="471"/>
      <c r="J63" s="471"/>
      <c r="K63" s="471"/>
      <c r="L63" s="471"/>
      <c r="M63" s="471"/>
      <c r="N63" s="471"/>
      <c r="O63" s="471"/>
    </row>
    <row r="64" spans="1:15" ht="30" customHeight="1">
      <c r="B64" s="459" t="s">
        <v>114</v>
      </c>
      <c r="C64" s="459"/>
      <c r="D64" s="459"/>
      <c r="E64" s="459"/>
      <c r="F64" s="459"/>
      <c r="G64" s="471" t="s">
        <v>219</v>
      </c>
      <c r="H64" s="471"/>
      <c r="I64" s="471"/>
      <c r="J64" s="471"/>
      <c r="K64" s="471"/>
      <c r="L64" s="471"/>
      <c r="M64" s="471"/>
      <c r="N64" s="471"/>
      <c r="O64" s="471"/>
    </row>
    <row r="65" spans="1:15" ht="30" customHeight="1">
      <c r="B65" s="459" t="s">
        <v>461</v>
      </c>
      <c r="C65" s="459"/>
      <c r="D65" s="459"/>
      <c r="E65" s="459"/>
      <c r="F65" s="459"/>
      <c r="G65" s="423">
        <f>F118</f>
        <v>4108016</v>
      </c>
      <c r="H65" s="423"/>
      <c r="I65" s="423"/>
      <c r="J65" s="423"/>
      <c r="K65" s="423"/>
      <c r="L65" s="423"/>
      <c r="M65" s="480"/>
      <c r="N65" s="481" t="s">
        <v>31</v>
      </c>
      <c r="O65" s="482"/>
    </row>
    <row r="66" spans="1:15" ht="30" customHeight="1">
      <c r="B66" s="459" t="s">
        <v>32</v>
      </c>
      <c r="C66" s="459"/>
      <c r="D66" s="459"/>
      <c r="E66" s="459"/>
      <c r="F66" s="459"/>
      <c r="G66" s="423">
        <f>H118</f>
        <v>3734560</v>
      </c>
      <c r="H66" s="423"/>
      <c r="I66" s="423"/>
      <c r="J66" s="423"/>
      <c r="K66" s="423"/>
      <c r="L66" s="423"/>
      <c r="M66" s="480"/>
      <c r="N66" s="481" t="s">
        <v>33</v>
      </c>
      <c r="O66" s="482"/>
    </row>
    <row r="67" spans="1:15" ht="30" customHeight="1">
      <c r="B67" s="459" t="s">
        <v>308</v>
      </c>
      <c r="C67" s="459"/>
      <c r="D67" s="459"/>
      <c r="E67" s="459"/>
      <c r="F67" s="459"/>
      <c r="G67" s="423">
        <f>N118</f>
        <v>1867000</v>
      </c>
      <c r="H67" s="423"/>
      <c r="I67" s="423"/>
      <c r="J67" s="423"/>
      <c r="K67" s="423"/>
      <c r="L67" s="423"/>
      <c r="M67" s="480"/>
      <c r="N67" s="481" t="s">
        <v>33</v>
      </c>
      <c r="O67" s="482"/>
    </row>
    <row r="68" spans="1:15" ht="30" customHeight="1">
      <c r="B68" s="459" t="s">
        <v>309</v>
      </c>
      <c r="C68" s="459"/>
      <c r="D68" s="459"/>
      <c r="E68" s="459"/>
      <c r="F68" s="459"/>
      <c r="G68" s="477">
        <v>45839</v>
      </c>
      <c r="H68" s="478"/>
      <c r="I68" s="478"/>
      <c r="J68" s="478"/>
      <c r="K68" s="478"/>
      <c r="L68" s="478"/>
      <c r="M68" s="478"/>
      <c r="N68" s="478"/>
      <c r="O68" s="478"/>
    </row>
    <row r="69" spans="1:15" ht="30" customHeight="1">
      <c r="B69" s="459" t="s">
        <v>310</v>
      </c>
      <c r="C69" s="459"/>
      <c r="D69" s="459"/>
      <c r="E69" s="459"/>
      <c r="F69" s="459"/>
      <c r="G69" s="477">
        <v>45901</v>
      </c>
      <c r="H69" s="478"/>
      <c r="I69" s="478"/>
      <c r="J69" s="478"/>
      <c r="K69" s="478"/>
      <c r="L69" s="478"/>
      <c r="M69" s="478"/>
      <c r="N69" s="478"/>
      <c r="O69" s="478"/>
    </row>
    <row r="70" spans="1:15" ht="15" customHeight="1">
      <c r="A70" s="109" t="s">
        <v>311</v>
      </c>
    </row>
    <row r="71" spans="1:15" ht="17.45" customHeight="1">
      <c r="B71" s="459" t="s">
        <v>36</v>
      </c>
      <c r="C71" s="459" t="s">
        <v>37</v>
      </c>
      <c r="D71" s="459"/>
      <c r="E71" s="479" t="s">
        <v>38</v>
      </c>
      <c r="F71" s="479"/>
      <c r="G71" s="479"/>
      <c r="H71" s="479"/>
      <c r="I71" s="479"/>
      <c r="J71" s="479" t="s">
        <v>39</v>
      </c>
      <c r="K71" s="479"/>
      <c r="L71" s="479"/>
      <c r="M71" s="479"/>
      <c r="N71" s="479"/>
      <c r="O71" s="479"/>
    </row>
    <row r="72" spans="1:15" ht="18" customHeight="1">
      <c r="B72" s="459"/>
      <c r="C72" s="459"/>
      <c r="D72" s="459"/>
      <c r="E72" s="619" t="s">
        <v>128</v>
      </c>
      <c r="F72" s="619"/>
      <c r="G72" s="619"/>
      <c r="H72" s="619"/>
      <c r="I72" s="619"/>
      <c r="J72" s="619" t="s">
        <v>128</v>
      </c>
      <c r="K72" s="619"/>
      <c r="L72" s="619"/>
      <c r="M72" s="619"/>
      <c r="N72" s="619"/>
      <c r="O72" s="619"/>
    </row>
    <row r="73" spans="1:15" ht="140.44999999999999" customHeight="1">
      <c r="B73" s="105">
        <v>1</v>
      </c>
      <c r="C73" s="476" t="s">
        <v>222</v>
      </c>
      <c r="D73" s="476"/>
      <c r="E73" s="476" t="s">
        <v>223</v>
      </c>
      <c r="F73" s="476"/>
      <c r="G73" s="476"/>
      <c r="H73" s="476"/>
      <c r="I73" s="476"/>
      <c r="J73" s="476" t="s">
        <v>224</v>
      </c>
      <c r="K73" s="476"/>
      <c r="L73" s="476"/>
      <c r="M73" s="476"/>
      <c r="N73" s="476"/>
      <c r="O73" s="476"/>
    </row>
    <row r="74" spans="1:15" ht="153.75" customHeight="1">
      <c r="B74" s="105">
        <v>2</v>
      </c>
      <c r="C74" s="476" t="s">
        <v>225</v>
      </c>
      <c r="D74" s="476"/>
      <c r="E74" s="476" t="s">
        <v>226</v>
      </c>
      <c r="F74" s="476"/>
      <c r="G74" s="476"/>
      <c r="H74" s="476"/>
      <c r="I74" s="476"/>
      <c r="J74" s="476" t="s">
        <v>227</v>
      </c>
      <c r="K74" s="476"/>
      <c r="L74" s="476"/>
      <c r="M74" s="476"/>
      <c r="N74" s="476"/>
      <c r="O74" s="476"/>
    </row>
    <row r="75" spans="1:15" ht="135.6" customHeight="1">
      <c r="B75" s="105">
        <v>3</v>
      </c>
      <c r="C75" s="476" t="s">
        <v>228</v>
      </c>
      <c r="D75" s="476"/>
      <c r="E75" s="476" t="s">
        <v>229</v>
      </c>
      <c r="F75" s="476"/>
      <c r="G75" s="476"/>
      <c r="H75" s="476"/>
      <c r="I75" s="476"/>
      <c r="J75" s="476" t="s">
        <v>230</v>
      </c>
      <c r="K75" s="476"/>
      <c r="L75" s="476"/>
      <c r="M75" s="476"/>
      <c r="N75" s="476"/>
      <c r="O75" s="476"/>
    </row>
    <row r="76" spans="1:15" ht="12" customHeight="1">
      <c r="A76" s="109" t="s">
        <v>40</v>
      </c>
      <c r="B76" s="109" t="s">
        <v>201</v>
      </c>
    </row>
    <row r="77" spans="1:15" ht="12" customHeight="1">
      <c r="B77" s="109" t="s">
        <v>200</v>
      </c>
    </row>
    <row r="78" spans="1:15" ht="12" customHeight="1">
      <c r="B78" s="109" t="s">
        <v>41</v>
      </c>
    </row>
    <row r="79" spans="1:15" ht="15" customHeight="1">
      <c r="A79" s="40"/>
    </row>
    <row r="80" spans="1:15" ht="15" customHeight="1">
      <c r="A80" s="109" t="s">
        <v>42</v>
      </c>
    </row>
    <row r="81" spans="1:15" ht="15" customHeight="1">
      <c r="B81" s="459" t="s">
        <v>36</v>
      </c>
      <c r="C81" s="178" t="s">
        <v>43</v>
      </c>
      <c r="D81" s="178"/>
      <c r="E81" s="178"/>
      <c r="F81" s="178"/>
      <c r="G81" s="178" t="s">
        <v>466</v>
      </c>
      <c r="H81" s="178"/>
      <c r="I81" s="178"/>
      <c r="J81" s="178"/>
      <c r="K81" s="178"/>
      <c r="L81"/>
      <c r="M81"/>
      <c r="N81"/>
      <c r="O81"/>
    </row>
    <row r="82" spans="1:15" ht="15" customHeight="1">
      <c r="B82" s="459"/>
      <c r="C82" s="178"/>
      <c r="D82" s="178"/>
      <c r="E82" s="178"/>
      <c r="F82" s="178"/>
      <c r="G82" s="178"/>
      <c r="H82" s="178"/>
      <c r="I82" s="178"/>
      <c r="J82" s="178"/>
      <c r="K82" s="178"/>
      <c r="L82"/>
      <c r="M82"/>
      <c r="N82"/>
      <c r="O82"/>
    </row>
    <row r="83" spans="1:15" ht="15" customHeight="1">
      <c r="B83" s="459"/>
      <c r="C83" s="178"/>
      <c r="D83" s="178"/>
      <c r="E83" s="178"/>
      <c r="F83" s="178"/>
      <c r="G83" s="178"/>
      <c r="H83" s="178"/>
      <c r="I83" s="178"/>
      <c r="J83" s="178"/>
      <c r="K83" s="178"/>
      <c r="L83"/>
      <c r="M83"/>
      <c r="N83"/>
      <c r="O83"/>
    </row>
    <row r="84" spans="1:15" ht="27" customHeight="1">
      <c r="B84" s="459"/>
      <c r="C84" s="178" t="s">
        <v>107</v>
      </c>
      <c r="D84" s="178"/>
      <c r="E84" s="178" t="s">
        <v>108</v>
      </c>
      <c r="F84" s="178"/>
      <c r="G84" s="178"/>
      <c r="H84" s="178"/>
      <c r="I84" s="178"/>
      <c r="J84" s="178"/>
      <c r="K84" s="178"/>
      <c r="L84"/>
      <c r="M84"/>
      <c r="N84"/>
      <c r="O84"/>
    </row>
    <row r="85" spans="1:15" ht="24" customHeight="1">
      <c r="B85" s="135">
        <v>1</v>
      </c>
      <c r="C85" s="473">
        <v>6.38</v>
      </c>
      <c r="D85" s="473"/>
      <c r="E85" s="473">
        <v>2.67</v>
      </c>
      <c r="F85" s="473"/>
      <c r="G85" s="475">
        <f>IF(E85="","0",ROUNDDOWN((C85-E85)/C85,3))</f>
        <v>0.58099999999999996</v>
      </c>
      <c r="H85" s="475"/>
      <c r="I85" s="475"/>
      <c r="J85" s="475"/>
      <c r="K85" s="475"/>
      <c r="L85"/>
      <c r="M85"/>
      <c r="N85"/>
      <c r="O85"/>
    </row>
    <row r="86" spans="1:15" ht="24" customHeight="1">
      <c r="B86" s="135">
        <v>2</v>
      </c>
      <c r="C86" s="473">
        <v>0.56000000000000005</v>
      </c>
      <c r="D86" s="473"/>
      <c r="E86" s="473">
        <v>0.21</v>
      </c>
      <c r="F86" s="473"/>
      <c r="G86" s="475">
        <f>IF(E86="","0",ROUNDDOWN((C86-E86)/C86,3))</f>
        <v>0.625</v>
      </c>
      <c r="H86" s="475"/>
      <c r="I86" s="475"/>
      <c r="J86" s="475"/>
      <c r="K86" s="475"/>
      <c r="L86"/>
      <c r="M86"/>
      <c r="N86"/>
      <c r="O86"/>
    </row>
    <row r="87" spans="1:15" ht="24" customHeight="1">
      <c r="B87" s="135">
        <v>3</v>
      </c>
      <c r="C87" s="472">
        <v>13</v>
      </c>
      <c r="D87" s="472"/>
      <c r="E87" s="473">
        <v>8.6</v>
      </c>
      <c r="F87" s="473"/>
      <c r="G87" s="475">
        <f t="shared" ref="G87" si="0">IF(E87="","0",ROUNDDOWN((C87-E87)/C87,3))</f>
        <v>0.33800000000000002</v>
      </c>
      <c r="H87" s="475"/>
      <c r="I87" s="475"/>
      <c r="J87" s="475"/>
      <c r="K87" s="475"/>
      <c r="L87"/>
      <c r="M87"/>
      <c r="N87"/>
      <c r="O87"/>
    </row>
    <row r="88" spans="1:15" ht="12" customHeight="1">
      <c r="A88" s="109" t="s">
        <v>40</v>
      </c>
      <c r="B88" s="111" t="s">
        <v>126</v>
      </c>
    </row>
    <row r="89" spans="1:15" ht="12" customHeight="1">
      <c r="B89" s="109" t="s">
        <v>118</v>
      </c>
      <c r="C89" s="111"/>
      <c r="D89" s="111"/>
      <c r="E89" s="111"/>
      <c r="F89" s="111"/>
      <c r="G89" s="111"/>
      <c r="H89" s="111"/>
      <c r="I89" s="111"/>
      <c r="J89" s="111"/>
      <c r="K89" s="111"/>
      <c r="L89" s="111"/>
      <c r="M89" s="111"/>
    </row>
    <row r="90" spans="1:15" ht="12" customHeight="1">
      <c r="B90" s="109" t="s">
        <v>123</v>
      </c>
    </row>
    <row r="91" spans="1:15" ht="12" customHeight="1">
      <c r="B91" s="109" t="s">
        <v>124</v>
      </c>
    </row>
    <row r="92" spans="1:15" ht="15" customHeight="1">
      <c r="A92" s="109" t="s">
        <v>312</v>
      </c>
    </row>
    <row r="93" spans="1:15" ht="15" customHeight="1">
      <c r="B93" s="105" t="s">
        <v>36</v>
      </c>
      <c r="C93" s="459" t="s">
        <v>45</v>
      </c>
      <c r="D93" s="459"/>
      <c r="E93" s="459"/>
      <c r="F93" s="459"/>
      <c r="G93" s="459"/>
      <c r="H93" s="459"/>
      <c r="I93" s="459"/>
      <c r="J93" s="459"/>
      <c r="K93" s="459"/>
      <c r="L93" s="459"/>
      <c r="M93" s="459"/>
      <c r="N93" s="459"/>
      <c r="O93" s="459"/>
    </row>
    <row r="94" spans="1:15" ht="180.6" customHeight="1">
      <c r="B94" s="105">
        <v>1</v>
      </c>
      <c r="C94" s="478" t="s">
        <v>231</v>
      </c>
      <c r="D94" s="478"/>
      <c r="E94" s="478"/>
      <c r="F94" s="478"/>
      <c r="G94" s="478"/>
      <c r="H94" s="478"/>
      <c r="I94" s="478"/>
      <c r="J94" s="478"/>
      <c r="K94" s="478"/>
      <c r="L94" s="478"/>
      <c r="M94" s="478"/>
      <c r="N94" s="478"/>
      <c r="O94" s="478"/>
    </row>
    <row r="95" spans="1:15" ht="180.6" customHeight="1">
      <c r="B95" s="105">
        <v>2</v>
      </c>
      <c r="C95" s="459"/>
      <c r="D95" s="459"/>
      <c r="E95" s="459"/>
      <c r="F95" s="459"/>
      <c r="G95" s="459"/>
      <c r="H95" s="459"/>
      <c r="I95" s="459"/>
      <c r="J95" s="459"/>
      <c r="K95" s="459"/>
      <c r="L95" s="459"/>
      <c r="M95" s="459"/>
      <c r="N95" s="459"/>
      <c r="O95" s="459"/>
    </row>
    <row r="96" spans="1:15" ht="180.6" customHeight="1">
      <c r="B96" s="105">
        <v>3</v>
      </c>
      <c r="C96" s="459"/>
      <c r="D96" s="459"/>
      <c r="E96" s="459"/>
      <c r="F96" s="459"/>
      <c r="G96" s="459"/>
      <c r="H96" s="459"/>
      <c r="I96" s="459"/>
      <c r="J96" s="459"/>
      <c r="K96" s="459"/>
      <c r="L96" s="459"/>
      <c r="M96" s="459"/>
      <c r="N96" s="459"/>
      <c r="O96" s="459"/>
    </row>
    <row r="97" spans="1:15" ht="12" customHeight="1">
      <c r="A97" s="109" t="s">
        <v>40</v>
      </c>
      <c r="B97" s="109" t="s">
        <v>46</v>
      </c>
    </row>
    <row r="98" spans="1:15" ht="12" customHeight="1">
      <c r="B98" s="109" t="s">
        <v>47</v>
      </c>
    </row>
    <row r="99" spans="1:15" ht="15" customHeight="1">
      <c r="A99" s="109" t="s">
        <v>313</v>
      </c>
    </row>
    <row r="100" spans="1:15" ht="15" customHeight="1"/>
    <row r="101" spans="1:15" ht="15" customHeight="1">
      <c r="A101" s="358" t="s">
        <v>314</v>
      </c>
      <c r="B101" s="358"/>
      <c r="C101" s="358"/>
      <c r="D101" s="358"/>
      <c r="E101" s="358"/>
      <c r="F101" s="358"/>
      <c r="G101" s="358"/>
      <c r="H101" s="358"/>
      <c r="I101" s="358"/>
      <c r="J101" s="358"/>
      <c r="K101" s="358"/>
      <c r="L101" s="358"/>
      <c r="M101" s="358"/>
      <c r="N101" s="358"/>
      <c r="O101" s="358"/>
    </row>
    <row r="102" spans="1:15" ht="15" customHeight="1"/>
    <row r="103" spans="1:15" ht="15" customHeight="1">
      <c r="A103" s="109" t="s">
        <v>315</v>
      </c>
    </row>
    <row r="104" spans="1:15" ht="36" customHeight="1">
      <c r="B104" s="459" t="s">
        <v>51</v>
      </c>
      <c r="C104" s="459"/>
      <c r="D104" s="459"/>
      <c r="E104" s="459" t="s">
        <v>52</v>
      </c>
      <c r="F104" s="459"/>
      <c r="G104" s="459"/>
      <c r="H104" s="459"/>
      <c r="I104" s="459" t="s">
        <v>53</v>
      </c>
      <c r="J104" s="459"/>
      <c r="K104" s="459"/>
      <c r="L104" s="459"/>
      <c r="M104" s="459"/>
      <c r="N104" s="459"/>
      <c r="O104" s="459"/>
    </row>
    <row r="105" spans="1:15" ht="36" customHeight="1">
      <c r="B105" s="459" t="s">
        <v>54</v>
      </c>
      <c r="C105" s="459"/>
      <c r="D105" s="459"/>
      <c r="E105" s="423">
        <v>1241016</v>
      </c>
      <c r="F105" s="423"/>
      <c r="G105" s="423"/>
      <c r="H105" s="423"/>
      <c r="I105" s="470"/>
      <c r="J105" s="470"/>
      <c r="K105" s="470"/>
      <c r="L105" s="470"/>
      <c r="M105" s="470"/>
      <c r="N105" s="470"/>
      <c r="O105" s="470"/>
    </row>
    <row r="106" spans="1:15" ht="36" customHeight="1">
      <c r="B106" s="459" t="s">
        <v>55</v>
      </c>
      <c r="C106" s="459"/>
      <c r="D106" s="459"/>
      <c r="E106" s="423">
        <f>F118-E105-E107</f>
        <v>1000000</v>
      </c>
      <c r="F106" s="423"/>
      <c r="G106" s="423"/>
      <c r="H106" s="423"/>
      <c r="I106" s="471" t="s">
        <v>232</v>
      </c>
      <c r="J106" s="471"/>
      <c r="K106" s="471"/>
      <c r="L106" s="471"/>
      <c r="M106" s="471"/>
      <c r="N106" s="471"/>
      <c r="O106" s="471"/>
    </row>
    <row r="107" spans="1:15" ht="36" customHeight="1">
      <c r="B107" s="459" t="s">
        <v>56</v>
      </c>
      <c r="C107" s="459"/>
      <c r="D107" s="459"/>
      <c r="E107" s="423">
        <f>N118</f>
        <v>1867000</v>
      </c>
      <c r="F107" s="423"/>
      <c r="G107" s="423"/>
      <c r="H107" s="423"/>
      <c r="I107" s="460" t="s">
        <v>57</v>
      </c>
      <c r="J107" s="460"/>
      <c r="K107" s="460"/>
      <c r="L107" s="460"/>
      <c r="M107" s="460"/>
      <c r="N107" s="460"/>
      <c r="O107" s="460"/>
    </row>
    <row r="108" spans="1:15" ht="36" customHeight="1">
      <c r="B108" s="459" t="s">
        <v>58</v>
      </c>
      <c r="C108" s="459"/>
      <c r="D108" s="459"/>
      <c r="E108" s="423">
        <f t="shared" ref="E108" si="1">Q108*1</f>
        <v>0</v>
      </c>
      <c r="F108" s="423"/>
      <c r="G108" s="423"/>
      <c r="H108" s="423"/>
      <c r="I108" s="459"/>
      <c r="J108" s="459"/>
      <c r="K108" s="459"/>
      <c r="L108" s="459"/>
      <c r="M108" s="459"/>
      <c r="N108" s="459"/>
      <c r="O108" s="459"/>
    </row>
    <row r="109" spans="1:15" ht="36" customHeight="1">
      <c r="B109" s="422" t="s">
        <v>59</v>
      </c>
      <c r="C109" s="422"/>
      <c r="D109" s="422"/>
      <c r="E109" s="423">
        <f>SUM(E105:H108)</f>
        <v>4108016</v>
      </c>
      <c r="F109" s="423"/>
      <c r="G109" s="423"/>
      <c r="H109" s="423"/>
      <c r="I109" s="424"/>
      <c r="J109" s="424"/>
      <c r="K109" s="424"/>
      <c r="L109" s="424"/>
      <c r="M109" s="424"/>
      <c r="N109" s="424"/>
      <c r="O109" s="424"/>
    </row>
    <row r="110" spans="1:15" ht="15" customHeight="1"/>
    <row r="111" spans="1:15" ht="15" customHeight="1">
      <c r="A111" s="109" t="s">
        <v>316</v>
      </c>
    </row>
    <row r="112" spans="1:15" ht="18" customHeight="1">
      <c r="B112" s="401" t="s">
        <v>77</v>
      </c>
      <c r="C112" s="401" t="s">
        <v>61</v>
      </c>
      <c r="D112" s="425"/>
      <c r="E112" s="426"/>
      <c r="F112" s="419" t="s">
        <v>463</v>
      </c>
      <c r="G112" s="421"/>
      <c r="H112" s="419" t="s">
        <v>63</v>
      </c>
      <c r="I112" s="421"/>
      <c r="J112" s="401" t="s">
        <v>64</v>
      </c>
      <c r="K112" s="425"/>
      <c r="L112" s="425"/>
      <c r="M112" s="426"/>
      <c r="N112" s="420" t="s">
        <v>65</v>
      </c>
      <c r="O112" s="421"/>
    </row>
    <row r="113" spans="1:15" ht="18" customHeight="1">
      <c r="B113" s="402"/>
      <c r="C113" s="402"/>
      <c r="D113" s="427"/>
      <c r="E113" s="428"/>
      <c r="F113" s="431" t="s">
        <v>66</v>
      </c>
      <c r="G113" s="432"/>
      <c r="H113" s="431" t="s">
        <v>67</v>
      </c>
      <c r="I113" s="432"/>
      <c r="J113" s="402"/>
      <c r="K113" s="427"/>
      <c r="L113" s="427"/>
      <c r="M113" s="428"/>
      <c r="N113" s="433" t="s">
        <v>317</v>
      </c>
      <c r="O113" s="432"/>
    </row>
    <row r="114" spans="1:15" ht="18" customHeight="1">
      <c r="B114" s="403"/>
      <c r="C114" s="403"/>
      <c r="D114" s="429"/>
      <c r="E114" s="430"/>
      <c r="F114" s="403" t="s">
        <v>69</v>
      </c>
      <c r="G114" s="430"/>
      <c r="H114" s="403" t="s">
        <v>69</v>
      </c>
      <c r="I114" s="430"/>
      <c r="J114" s="403"/>
      <c r="K114" s="429"/>
      <c r="L114" s="429"/>
      <c r="M114" s="430"/>
      <c r="N114" s="451" t="s">
        <v>119</v>
      </c>
      <c r="O114" s="452"/>
    </row>
    <row r="115" spans="1:15" ht="36" customHeight="1" thickBot="1">
      <c r="B115" s="401" t="s">
        <v>70</v>
      </c>
      <c r="C115" s="467" t="s">
        <v>222</v>
      </c>
      <c r="D115" s="468"/>
      <c r="E115" s="469"/>
      <c r="F115" s="449">
        <f t="shared" ref="F115" si="2">H115*1.1</f>
        <v>1650000.0000000002</v>
      </c>
      <c r="G115" s="437"/>
      <c r="H115" s="449">
        <v>1500000</v>
      </c>
      <c r="I115" s="437"/>
      <c r="J115" s="461" t="s">
        <v>233</v>
      </c>
      <c r="K115" s="462"/>
      <c r="L115" s="462"/>
      <c r="M115" s="463"/>
      <c r="N115" s="440"/>
      <c r="O115" s="441"/>
    </row>
    <row r="116" spans="1:15" ht="36" customHeight="1" thickTop="1" thickBot="1">
      <c r="B116" s="402"/>
      <c r="C116" s="446" t="s">
        <v>225</v>
      </c>
      <c r="D116" s="447"/>
      <c r="E116" s="448"/>
      <c r="F116" s="449">
        <f>H116*1.1</f>
        <v>1100000</v>
      </c>
      <c r="G116" s="437"/>
      <c r="H116" s="449">
        <v>1000000</v>
      </c>
      <c r="I116" s="437"/>
      <c r="J116" s="453" t="s">
        <v>233</v>
      </c>
      <c r="K116" s="454"/>
      <c r="L116" s="454"/>
      <c r="M116" s="455"/>
      <c r="N116" s="442"/>
      <c r="O116" s="443"/>
    </row>
    <row r="117" spans="1:15" ht="36" customHeight="1" thickTop="1">
      <c r="B117" s="403"/>
      <c r="C117" s="456" t="s">
        <v>228</v>
      </c>
      <c r="D117" s="457"/>
      <c r="E117" s="458"/>
      <c r="F117" s="450">
        <f t="shared" ref="F117" si="3">H117*1.1</f>
        <v>1358016</v>
      </c>
      <c r="G117" s="439"/>
      <c r="H117" s="450">
        <v>1234560</v>
      </c>
      <c r="I117" s="439"/>
      <c r="J117" s="464" t="s">
        <v>234</v>
      </c>
      <c r="K117" s="465"/>
      <c r="L117" s="465"/>
      <c r="M117" s="466"/>
      <c r="N117" s="444"/>
      <c r="O117" s="445"/>
    </row>
    <row r="118" spans="1:15" ht="18" customHeight="1" thickBot="1">
      <c r="B118" s="401" t="s">
        <v>71</v>
      </c>
      <c r="C118" s="404"/>
      <c r="D118" s="405"/>
      <c r="E118" s="406"/>
      <c r="F118" s="413">
        <f>SUM(F115:G117)</f>
        <v>4108016</v>
      </c>
      <c r="G118" s="414"/>
      <c r="H118" s="413">
        <f>SUM(H115:I117)</f>
        <v>3734560</v>
      </c>
      <c r="I118" s="414"/>
      <c r="J118" s="419" t="s">
        <v>120</v>
      </c>
      <c r="K118" s="420"/>
      <c r="L118" s="420"/>
      <c r="M118" s="421"/>
      <c r="N118" s="434">
        <v>1867000</v>
      </c>
      <c r="O118" s="435"/>
    </row>
    <row r="119" spans="1:15" ht="18" customHeight="1" thickTop="1" thickBot="1">
      <c r="B119" s="402"/>
      <c r="C119" s="407"/>
      <c r="D119" s="408"/>
      <c r="E119" s="409"/>
      <c r="F119" s="415"/>
      <c r="G119" s="416"/>
      <c r="H119" s="415"/>
      <c r="I119" s="416"/>
      <c r="J119" s="402" t="s">
        <v>72</v>
      </c>
      <c r="K119" s="427"/>
      <c r="L119" s="427"/>
      <c r="M119" s="428"/>
      <c r="N119" s="436"/>
      <c r="O119" s="437"/>
    </row>
    <row r="120" spans="1:15" ht="18" customHeight="1" thickTop="1">
      <c r="B120" s="403"/>
      <c r="C120" s="410"/>
      <c r="D120" s="411"/>
      <c r="E120" s="412"/>
      <c r="F120" s="417"/>
      <c r="G120" s="418"/>
      <c r="H120" s="417"/>
      <c r="I120" s="418"/>
      <c r="J120" s="48" t="s">
        <v>73</v>
      </c>
      <c r="K120" s="438">
        <f>H118/2</f>
        <v>1867280</v>
      </c>
      <c r="L120" s="438"/>
      <c r="M120" s="49" t="s">
        <v>74</v>
      </c>
      <c r="N120" s="438"/>
      <c r="O120" s="439"/>
    </row>
    <row r="121" spans="1:15" ht="15" customHeight="1">
      <c r="A121" s="109" t="s">
        <v>40</v>
      </c>
      <c r="B121" s="109" t="s">
        <v>75</v>
      </c>
    </row>
    <row r="122" spans="1:15" ht="15" customHeight="1">
      <c r="B122" s="109" t="s">
        <v>319</v>
      </c>
    </row>
    <row r="123" spans="1:15" ht="15" customHeight="1">
      <c r="B123" s="109" t="s">
        <v>101</v>
      </c>
    </row>
    <row r="124" spans="1:15" ht="15" customHeight="1">
      <c r="B124" s="109" t="s">
        <v>102</v>
      </c>
    </row>
    <row r="125" spans="1:15" ht="15" customHeight="1">
      <c r="B125" s="109" t="s">
        <v>103</v>
      </c>
    </row>
    <row r="126" spans="1:15" ht="15" customHeight="1">
      <c r="B126" s="109" t="s">
        <v>78</v>
      </c>
    </row>
    <row r="127" spans="1:15" ht="15" customHeight="1">
      <c r="B127" s="109" t="s">
        <v>76</v>
      </c>
    </row>
    <row r="128" spans="1:15" ht="15" customHeight="1">
      <c r="B128" s="109" t="s">
        <v>122</v>
      </c>
    </row>
    <row r="129" spans="1:15" ht="15" customHeight="1">
      <c r="B129" s="109" t="s">
        <v>320</v>
      </c>
    </row>
    <row r="130" spans="1:15" ht="15" customHeight="1">
      <c r="B130" s="109" t="s">
        <v>104</v>
      </c>
    </row>
    <row r="131" spans="1:15" ht="15" customHeight="1">
      <c r="B131" s="109" t="s">
        <v>105</v>
      </c>
    </row>
    <row r="132" spans="1:15" ht="18" customHeight="1">
      <c r="A132" s="109" t="s">
        <v>321</v>
      </c>
      <c r="B132"/>
      <c r="C132"/>
      <c r="D132"/>
      <c r="E132"/>
      <c r="F132"/>
      <c r="G132"/>
      <c r="H132"/>
      <c r="I132"/>
      <c r="J132"/>
      <c r="K132"/>
      <c r="L132"/>
      <c r="M132"/>
      <c r="N132"/>
      <c r="O132"/>
    </row>
    <row r="133" spans="1:15">
      <c r="A133" s="88"/>
      <c r="B133"/>
      <c r="C133"/>
      <c r="D133"/>
      <c r="E133"/>
      <c r="F133"/>
      <c r="G133"/>
      <c r="H133"/>
      <c r="I133"/>
      <c r="J133"/>
      <c r="K133"/>
      <c r="L133"/>
      <c r="M133"/>
      <c r="N133"/>
      <c r="O133"/>
    </row>
    <row r="134" spans="1:15" ht="18" customHeight="1">
      <c r="A134" s="427" t="s">
        <v>322</v>
      </c>
      <c r="B134" s="427"/>
      <c r="C134" s="427"/>
      <c r="D134" s="427"/>
      <c r="E134" s="427"/>
      <c r="F134" s="427"/>
      <c r="G134" s="427"/>
      <c r="H134" s="427"/>
      <c r="I134" s="427"/>
      <c r="J134" s="427"/>
      <c r="K134" s="427"/>
      <c r="L134" s="427"/>
      <c r="M134" s="427"/>
      <c r="N134" s="427"/>
      <c r="O134" s="427"/>
    </row>
    <row r="135" spans="1:15">
      <c r="A135" s="89"/>
      <c r="B135"/>
      <c r="C135"/>
      <c r="D135"/>
      <c r="E135"/>
      <c r="F135"/>
      <c r="G135"/>
      <c r="H135"/>
      <c r="I135"/>
      <c r="J135"/>
      <c r="K135"/>
      <c r="L135"/>
      <c r="M135"/>
      <c r="N135"/>
      <c r="O135"/>
    </row>
    <row r="136" spans="1:15" ht="18" customHeight="1">
      <c r="A136" s="595" t="s">
        <v>434</v>
      </c>
      <c r="B136" s="590"/>
      <c r="C136" s="595" t="s">
        <v>323</v>
      </c>
      <c r="D136" s="590"/>
      <c r="E136" s="587" t="s">
        <v>324</v>
      </c>
      <c r="F136" s="401" t="s">
        <v>325</v>
      </c>
      <c r="G136" s="590"/>
      <c r="H136" s="401" t="s">
        <v>326</v>
      </c>
      <c r="I136" s="590"/>
      <c r="J136" s="401" t="s">
        <v>327</v>
      </c>
      <c r="K136" s="590"/>
      <c r="L136" s="401" t="s">
        <v>328</v>
      </c>
      <c r="M136" s="590"/>
      <c r="N136" s="401" t="s">
        <v>329</v>
      </c>
      <c r="O136" s="590"/>
    </row>
    <row r="137" spans="1:15" ht="18" customHeight="1">
      <c r="A137" s="591"/>
      <c r="B137" s="592"/>
      <c r="C137" s="591"/>
      <c r="D137" s="592"/>
      <c r="E137" s="588"/>
      <c r="F137" s="591"/>
      <c r="G137" s="592"/>
      <c r="H137" s="591"/>
      <c r="I137" s="592"/>
      <c r="J137" s="591"/>
      <c r="K137" s="592"/>
      <c r="L137" s="591"/>
      <c r="M137" s="592"/>
      <c r="N137" s="591"/>
      <c r="O137" s="592"/>
    </row>
    <row r="138" spans="1:15" ht="18" customHeight="1">
      <c r="A138" s="593"/>
      <c r="B138" s="594"/>
      <c r="C138" s="593"/>
      <c r="D138" s="594"/>
      <c r="E138" s="589"/>
      <c r="F138" s="593"/>
      <c r="G138" s="594"/>
      <c r="H138" s="593"/>
      <c r="I138" s="594"/>
      <c r="J138" s="593"/>
      <c r="K138" s="594"/>
      <c r="L138" s="593"/>
      <c r="M138" s="594"/>
      <c r="N138" s="593"/>
      <c r="O138" s="594"/>
    </row>
    <row r="139" spans="1:15" ht="19.899999999999999" customHeight="1">
      <c r="A139" s="656" t="s">
        <v>426</v>
      </c>
      <c r="B139" s="657"/>
      <c r="C139" s="662" t="s">
        <v>438</v>
      </c>
      <c r="D139" s="663"/>
      <c r="E139" s="125" t="s">
        <v>440</v>
      </c>
      <c r="F139" s="689">
        <v>330000</v>
      </c>
      <c r="G139" s="690"/>
      <c r="H139" s="698">
        <v>45839</v>
      </c>
      <c r="I139" s="699"/>
      <c r="J139" s="698">
        <v>45843</v>
      </c>
      <c r="K139" s="699"/>
      <c r="L139" s="698">
        <v>45879</v>
      </c>
      <c r="M139" s="699"/>
      <c r="N139" s="698">
        <v>45901</v>
      </c>
      <c r="O139" s="699"/>
    </row>
    <row r="140" spans="1:15" ht="19.899999999999999" customHeight="1">
      <c r="A140" s="658"/>
      <c r="B140" s="659"/>
      <c r="C140" s="664" t="s">
        <v>439</v>
      </c>
      <c r="D140" s="665"/>
      <c r="E140" s="126" t="s">
        <v>441</v>
      </c>
      <c r="F140" s="689">
        <v>1320000</v>
      </c>
      <c r="G140" s="690"/>
      <c r="H140" s="698">
        <v>45839</v>
      </c>
      <c r="I140" s="699"/>
      <c r="J140" s="698">
        <v>45843</v>
      </c>
      <c r="K140" s="699"/>
      <c r="L140" s="698">
        <v>45879</v>
      </c>
      <c r="M140" s="699"/>
      <c r="N140" s="698">
        <v>45901</v>
      </c>
      <c r="O140" s="699"/>
    </row>
    <row r="141" spans="1:15" ht="19.899999999999999" customHeight="1">
      <c r="A141" s="660"/>
      <c r="B141" s="661"/>
      <c r="C141" s="653" t="s">
        <v>330</v>
      </c>
      <c r="D141" s="654"/>
      <c r="E141" s="655"/>
      <c r="F141" s="689">
        <f>SUM(F139:G140)</f>
        <v>1650000</v>
      </c>
      <c r="G141" s="690"/>
      <c r="H141" s="700"/>
      <c r="I141" s="691"/>
      <c r="J141" s="691"/>
      <c r="K141" s="691"/>
      <c r="L141" s="691"/>
      <c r="M141" s="691"/>
      <c r="N141" s="691"/>
      <c r="O141" s="701"/>
    </row>
    <row r="142" spans="1:15" ht="19.899999999999999" customHeight="1">
      <c r="A142" s="656" t="s">
        <v>427</v>
      </c>
      <c r="B142" s="657"/>
      <c r="C142" s="662" t="s">
        <v>442</v>
      </c>
      <c r="D142" s="663"/>
      <c r="E142" s="125" t="s">
        <v>445</v>
      </c>
      <c r="F142" s="689">
        <v>330000</v>
      </c>
      <c r="G142" s="690"/>
      <c r="H142" s="698">
        <v>45839</v>
      </c>
      <c r="I142" s="699"/>
      <c r="J142" s="698">
        <v>45843</v>
      </c>
      <c r="K142" s="699"/>
      <c r="L142" s="698">
        <v>45879</v>
      </c>
      <c r="M142" s="699"/>
      <c r="N142" s="698">
        <v>45901</v>
      </c>
      <c r="O142" s="699"/>
    </row>
    <row r="143" spans="1:15" ht="19.899999999999999" customHeight="1">
      <c r="A143" s="658"/>
      <c r="B143" s="659"/>
      <c r="C143" s="664" t="s">
        <v>443</v>
      </c>
      <c r="D143" s="665"/>
      <c r="E143" s="126" t="s">
        <v>446</v>
      </c>
      <c r="F143" s="689">
        <v>770000</v>
      </c>
      <c r="G143" s="690"/>
      <c r="H143" s="698">
        <v>45839</v>
      </c>
      <c r="I143" s="699"/>
      <c r="J143" s="698">
        <v>45843</v>
      </c>
      <c r="K143" s="699"/>
      <c r="L143" s="698">
        <v>45879</v>
      </c>
      <c r="M143" s="699"/>
      <c r="N143" s="698">
        <v>45901</v>
      </c>
      <c r="O143" s="699"/>
    </row>
    <row r="144" spans="1:15" ht="19.899999999999999" customHeight="1">
      <c r="A144" s="660"/>
      <c r="B144" s="661"/>
      <c r="C144" s="653" t="s">
        <v>330</v>
      </c>
      <c r="D144" s="654"/>
      <c r="E144" s="655"/>
      <c r="F144" s="689">
        <f>SUM(F142:G143)</f>
        <v>1100000</v>
      </c>
      <c r="G144" s="690"/>
      <c r="H144" s="700"/>
      <c r="I144" s="691"/>
      <c r="J144" s="691"/>
      <c r="K144" s="691"/>
      <c r="L144" s="691"/>
      <c r="M144" s="691"/>
      <c r="N144" s="691"/>
      <c r="O144" s="701"/>
    </row>
    <row r="145" spans="1:23" ht="19.899999999999999" customHeight="1">
      <c r="A145" s="656" t="s">
        <v>428</v>
      </c>
      <c r="B145" s="657"/>
      <c r="C145" s="662" t="s">
        <v>444</v>
      </c>
      <c r="D145" s="663"/>
      <c r="E145" s="125" t="s">
        <v>447</v>
      </c>
      <c r="F145" s="689">
        <v>1358016</v>
      </c>
      <c r="G145" s="690"/>
      <c r="H145" s="698">
        <v>45839</v>
      </c>
      <c r="I145" s="699"/>
      <c r="J145" s="698">
        <v>45843</v>
      </c>
      <c r="K145" s="699"/>
      <c r="L145" s="698">
        <v>45879</v>
      </c>
      <c r="M145" s="699"/>
      <c r="N145" s="698">
        <v>45901</v>
      </c>
      <c r="O145" s="699"/>
      <c r="W145" s="117"/>
    </row>
    <row r="146" spans="1:23" ht="19.899999999999999" customHeight="1">
      <c r="A146" s="658"/>
      <c r="B146" s="659"/>
      <c r="C146" s="664"/>
      <c r="D146" s="665"/>
      <c r="E146" s="126"/>
      <c r="F146" s="689"/>
      <c r="G146" s="690"/>
      <c r="H146" s="698"/>
      <c r="I146" s="699"/>
      <c r="J146" s="698"/>
      <c r="K146" s="699"/>
      <c r="L146" s="698"/>
      <c r="M146" s="699"/>
      <c r="N146" s="698"/>
      <c r="O146" s="699"/>
    </row>
    <row r="147" spans="1:23" ht="19.899999999999999" customHeight="1">
      <c r="A147" s="660"/>
      <c r="B147" s="661"/>
      <c r="C147" s="653" t="s">
        <v>330</v>
      </c>
      <c r="D147" s="654"/>
      <c r="E147" s="655"/>
      <c r="F147" s="689">
        <f>SUM(F145:G146)</f>
        <v>1358016</v>
      </c>
      <c r="G147" s="690"/>
      <c r="H147" s="700"/>
      <c r="I147" s="691"/>
      <c r="J147" s="691"/>
      <c r="K147" s="691"/>
      <c r="L147" s="691"/>
      <c r="M147" s="691"/>
      <c r="N147" s="691"/>
      <c r="O147" s="701"/>
    </row>
    <row r="148" spans="1:23" ht="19.899999999999999" customHeight="1">
      <c r="A148" s="656"/>
      <c r="B148" s="657"/>
      <c r="C148" s="662"/>
      <c r="D148" s="663"/>
      <c r="E148" s="125"/>
      <c r="F148" s="689"/>
      <c r="G148" s="690"/>
      <c r="H148" s="698"/>
      <c r="I148" s="699"/>
      <c r="J148" s="698"/>
      <c r="K148" s="699"/>
      <c r="L148" s="698"/>
      <c r="M148" s="699"/>
      <c r="N148" s="698"/>
      <c r="O148" s="699"/>
    </row>
    <row r="149" spans="1:23" ht="19.899999999999999" customHeight="1">
      <c r="A149" s="658"/>
      <c r="B149" s="659"/>
      <c r="C149" s="664"/>
      <c r="D149" s="665"/>
      <c r="E149" s="126"/>
      <c r="F149" s="689"/>
      <c r="G149" s="690"/>
      <c r="H149" s="698"/>
      <c r="I149" s="699"/>
      <c r="J149" s="698"/>
      <c r="K149" s="699"/>
      <c r="L149" s="698"/>
      <c r="M149" s="699"/>
      <c r="N149" s="698"/>
      <c r="O149" s="699"/>
    </row>
    <row r="150" spans="1:23" ht="19.899999999999999" customHeight="1">
      <c r="A150" s="660"/>
      <c r="B150" s="661"/>
      <c r="C150" s="653" t="s">
        <v>330</v>
      </c>
      <c r="D150" s="654"/>
      <c r="E150" s="655"/>
      <c r="F150" s="689">
        <f>SUM(F148:G149)</f>
        <v>0</v>
      </c>
      <c r="G150" s="690"/>
      <c r="H150" s="700"/>
      <c r="I150" s="691"/>
      <c r="J150" s="691"/>
      <c r="K150" s="691"/>
      <c r="L150" s="691"/>
      <c r="M150" s="691"/>
      <c r="N150" s="691"/>
      <c r="O150" s="701"/>
    </row>
    <row r="151" spans="1:23" ht="19.899999999999999" customHeight="1">
      <c r="A151" s="656"/>
      <c r="B151" s="657"/>
      <c r="C151" s="662"/>
      <c r="D151" s="663"/>
      <c r="E151" s="125"/>
      <c r="F151" s="689"/>
      <c r="G151" s="690"/>
      <c r="H151" s="698"/>
      <c r="I151" s="699"/>
      <c r="J151" s="698"/>
      <c r="K151" s="699"/>
      <c r="L151" s="698"/>
      <c r="M151" s="699"/>
      <c r="N151" s="698"/>
      <c r="O151" s="699"/>
    </row>
    <row r="152" spans="1:23" ht="19.899999999999999" customHeight="1">
      <c r="A152" s="658"/>
      <c r="B152" s="659"/>
      <c r="C152" s="664"/>
      <c r="D152" s="665"/>
      <c r="E152" s="126"/>
      <c r="F152" s="689"/>
      <c r="G152" s="690"/>
      <c r="H152" s="698"/>
      <c r="I152" s="699"/>
      <c r="J152" s="698"/>
      <c r="K152" s="699"/>
      <c r="L152" s="698"/>
      <c r="M152" s="699"/>
      <c r="N152" s="698"/>
      <c r="O152" s="699"/>
    </row>
    <row r="153" spans="1:23" ht="19.899999999999999" customHeight="1">
      <c r="A153" s="660"/>
      <c r="B153" s="661"/>
      <c r="C153" s="653" t="s">
        <v>330</v>
      </c>
      <c r="D153" s="654"/>
      <c r="E153" s="655"/>
      <c r="F153" s="689">
        <f>SUM(F151:G152)</f>
        <v>0</v>
      </c>
      <c r="G153" s="690"/>
      <c r="H153" s="700"/>
      <c r="I153" s="691"/>
      <c r="J153" s="691"/>
      <c r="K153" s="691"/>
      <c r="L153" s="691"/>
      <c r="M153" s="691"/>
      <c r="N153" s="691"/>
      <c r="O153" s="701"/>
    </row>
    <row r="154" spans="1:23" ht="19.899999999999999" customHeight="1">
      <c r="A154" s="656"/>
      <c r="B154" s="657"/>
      <c r="C154" s="662"/>
      <c r="D154" s="663"/>
      <c r="E154" s="125"/>
      <c r="F154" s="689"/>
      <c r="G154" s="690"/>
      <c r="H154" s="698"/>
      <c r="I154" s="699"/>
      <c r="J154" s="698"/>
      <c r="K154" s="699"/>
      <c r="L154" s="698"/>
      <c r="M154" s="699"/>
      <c r="N154" s="698"/>
      <c r="O154" s="699"/>
    </row>
    <row r="155" spans="1:23" ht="19.899999999999999" customHeight="1">
      <c r="A155" s="658"/>
      <c r="B155" s="659"/>
      <c r="C155" s="664"/>
      <c r="D155" s="665"/>
      <c r="E155" s="126"/>
      <c r="F155" s="689"/>
      <c r="G155" s="690"/>
      <c r="H155" s="698"/>
      <c r="I155" s="699"/>
      <c r="J155" s="698"/>
      <c r="K155" s="699"/>
      <c r="L155" s="698"/>
      <c r="M155" s="699"/>
      <c r="N155" s="698"/>
      <c r="O155" s="699"/>
    </row>
    <row r="156" spans="1:23" ht="19.899999999999999" customHeight="1">
      <c r="A156" s="660"/>
      <c r="B156" s="661"/>
      <c r="C156" s="653" t="s">
        <v>330</v>
      </c>
      <c r="D156" s="654"/>
      <c r="E156" s="655"/>
      <c r="F156" s="689">
        <f>SUM(F154:G155)</f>
        <v>0</v>
      </c>
      <c r="G156" s="690"/>
      <c r="H156" s="691"/>
      <c r="I156" s="691"/>
      <c r="J156" s="691"/>
      <c r="K156" s="691"/>
      <c r="L156" s="691"/>
      <c r="M156" s="691"/>
      <c r="N156" s="691"/>
      <c r="O156" s="691"/>
    </row>
    <row r="157" spans="1:23" ht="19.899999999999999" customHeight="1">
      <c r="A157" s="692" t="s">
        <v>331</v>
      </c>
      <c r="B157" s="693"/>
      <c r="C157" s="693"/>
      <c r="D157" s="693"/>
      <c r="E157" s="694"/>
      <c r="F157" s="689">
        <f>SUM(F139:G156)/2</f>
        <v>4108016</v>
      </c>
      <c r="G157" s="690"/>
      <c r="H157" s="695"/>
      <c r="I157" s="696"/>
      <c r="J157" s="696"/>
      <c r="K157" s="696"/>
      <c r="L157" s="696"/>
      <c r="M157" s="696"/>
      <c r="N157" s="696"/>
      <c r="O157" s="697"/>
    </row>
    <row r="158" spans="1:23">
      <c r="A158" s="109" t="s">
        <v>40</v>
      </c>
      <c r="B158"/>
      <c r="C158"/>
      <c r="D158"/>
      <c r="E158"/>
      <c r="F158"/>
      <c r="G158"/>
      <c r="H158"/>
      <c r="I158"/>
      <c r="J158"/>
      <c r="K158"/>
      <c r="L158"/>
      <c r="M158"/>
      <c r="N158"/>
      <c r="O158"/>
    </row>
    <row r="159" spans="1:23" ht="18" customHeight="1">
      <c r="A159" s="109" t="s">
        <v>75</v>
      </c>
      <c r="B159"/>
      <c r="C159"/>
      <c r="D159"/>
      <c r="E159"/>
      <c r="F159"/>
      <c r="G159"/>
      <c r="H159"/>
      <c r="I159"/>
      <c r="J159"/>
      <c r="K159"/>
      <c r="L159"/>
      <c r="M159"/>
      <c r="N159"/>
      <c r="O159"/>
    </row>
    <row r="160" spans="1:23" ht="18" customHeight="1">
      <c r="A160" s="109" t="s">
        <v>437</v>
      </c>
      <c r="B160"/>
      <c r="C160"/>
      <c r="D160"/>
      <c r="E160"/>
      <c r="F160"/>
      <c r="G160"/>
      <c r="H160"/>
      <c r="I160"/>
      <c r="J160"/>
      <c r="K160"/>
      <c r="L160"/>
      <c r="M160"/>
      <c r="N160"/>
      <c r="O160"/>
    </row>
    <row r="161" spans="1:19" ht="18" customHeight="1">
      <c r="A161" s="109" t="s">
        <v>332</v>
      </c>
      <c r="B161"/>
      <c r="C161"/>
      <c r="D161"/>
      <c r="E161"/>
      <c r="F161"/>
      <c r="G161"/>
      <c r="H161"/>
      <c r="I161"/>
      <c r="J161"/>
      <c r="K161"/>
      <c r="L161"/>
      <c r="M161"/>
      <c r="N161"/>
      <c r="O161"/>
    </row>
    <row r="162" spans="1:19" ht="18" customHeight="1">
      <c r="A162" s="109" t="s">
        <v>435</v>
      </c>
      <c r="B162"/>
      <c r="C162"/>
      <c r="D162"/>
      <c r="E162"/>
      <c r="F162"/>
      <c r="G162"/>
      <c r="H162"/>
      <c r="I162"/>
      <c r="J162"/>
      <c r="K162"/>
      <c r="L162"/>
      <c r="M162"/>
      <c r="N162"/>
      <c r="O162"/>
    </row>
    <row r="163" spans="1:19">
      <c r="A163" s="109" t="s">
        <v>436</v>
      </c>
      <c r="B163"/>
      <c r="C163"/>
      <c r="D163"/>
      <c r="E163"/>
      <c r="F163"/>
      <c r="G163"/>
      <c r="H163"/>
      <c r="I163"/>
      <c r="J163"/>
      <c r="K163"/>
      <c r="L163"/>
      <c r="M163"/>
      <c r="N163"/>
      <c r="O163"/>
    </row>
    <row r="164" spans="1:19">
      <c r="A164" s="109" t="s">
        <v>333</v>
      </c>
    </row>
    <row r="166" spans="1:19" s="109" customFormat="1" ht="15" customHeight="1">
      <c r="A166" s="427" t="s">
        <v>196</v>
      </c>
      <c r="B166" s="427"/>
      <c r="C166" s="427"/>
      <c r="D166" s="427"/>
      <c r="E166" s="427"/>
      <c r="F166" s="427"/>
      <c r="G166" s="427"/>
      <c r="H166" s="427"/>
      <c r="I166" s="427"/>
      <c r="J166" s="427"/>
      <c r="K166" s="427"/>
      <c r="L166" s="427"/>
      <c r="M166" s="427"/>
      <c r="N166" s="427"/>
      <c r="O166" s="427"/>
    </row>
    <row r="167" spans="1:19" s="109" customFormat="1" ht="15" customHeight="1">
      <c r="A167" s="427" t="s">
        <v>334</v>
      </c>
      <c r="B167" s="427"/>
      <c r="C167" s="427"/>
      <c r="D167" s="427"/>
      <c r="E167" s="427"/>
      <c r="F167" s="427"/>
      <c r="G167" s="427"/>
      <c r="H167" s="427"/>
      <c r="I167" s="427"/>
      <c r="J167" s="427"/>
      <c r="K167" s="427"/>
      <c r="L167" s="427"/>
      <c r="M167" s="427"/>
      <c r="N167" s="427"/>
      <c r="O167" s="427"/>
    </row>
    <row r="169" spans="1:19" ht="36.75" customHeight="1">
      <c r="A169" s="580" t="s">
        <v>335</v>
      </c>
      <c r="B169" s="581"/>
      <c r="C169" s="580" t="s">
        <v>336</v>
      </c>
      <c r="D169" s="582"/>
      <c r="E169" s="91" t="s">
        <v>337</v>
      </c>
      <c r="F169" s="91" t="s">
        <v>338</v>
      </c>
      <c r="G169" s="580" t="s">
        <v>339</v>
      </c>
      <c r="H169" s="581"/>
      <c r="I169" s="580" t="s">
        <v>409</v>
      </c>
      <c r="J169" s="581"/>
      <c r="K169" s="459" t="s">
        <v>340</v>
      </c>
      <c r="L169" s="459"/>
      <c r="M169" s="459" t="s">
        <v>341</v>
      </c>
      <c r="N169" s="459"/>
      <c r="O169" s="105" t="s">
        <v>342</v>
      </c>
    </row>
    <row r="170" spans="1:19" ht="60" customHeight="1">
      <c r="A170" s="682" t="s">
        <v>426</v>
      </c>
      <c r="B170" s="683"/>
      <c r="C170" s="682" t="s">
        <v>452</v>
      </c>
      <c r="D170" s="684"/>
      <c r="E170" s="128" t="s">
        <v>448</v>
      </c>
      <c r="F170" s="128">
        <v>15</v>
      </c>
      <c r="G170" s="685">
        <v>20000</v>
      </c>
      <c r="H170" s="686"/>
      <c r="I170" s="685">
        <v>330000</v>
      </c>
      <c r="J170" s="686"/>
      <c r="K170" s="687">
        <v>45879</v>
      </c>
      <c r="L170" s="688"/>
      <c r="M170" s="682" t="s">
        <v>450</v>
      </c>
      <c r="N170" s="683"/>
      <c r="O170" s="129"/>
      <c r="S170" s="117"/>
    </row>
    <row r="171" spans="1:19" ht="60" customHeight="1">
      <c r="A171" s="670" t="s">
        <v>426</v>
      </c>
      <c r="B171" s="671"/>
      <c r="C171" s="674" t="s">
        <v>453</v>
      </c>
      <c r="D171" s="673"/>
      <c r="E171" s="130" t="s">
        <v>448</v>
      </c>
      <c r="F171" s="130">
        <v>30</v>
      </c>
      <c r="G171" s="676">
        <v>40000</v>
      </c>
      <c r="H171" s="677"/>
      <c r="I171" s="676">
        <v>1320000</v>
      </c>
      <c r="J171" s="677"/>
      <c r="K171" s="680">
        <v>45879</v>
      </c>
      <c r="L171" s="681"/>
      <c r="M171" s="674" t="s">
        <v>450</v>
      </c>
      <c r="N171" s="675"/>
      <c r="O171" s="130"/>
    </row>
    <row r="172" spans="1:19" ht="60" customHeight="1">
      <c r="A172" s="670" t="s">
        <v>427</v>
      </c>
      <c r="B172" s="671"/>
      <c r="C172" s="674" t="s">
        <v>454</v>
      </c>
      <c r="D172" s="673"/>
      <c r="E172" s="131" t="s">
        <v>448</v>
      </c>
      <c r="F172" s="130">
        <v>4</v>
      </c>
      <c r="G172" s="676">
        <v>75000</v>
      </c>
      <c r="H172" s="677"/>
      <c r="I172" s="676">
        <v>330000</v>
      </c>
      <c r="J172" s="677"/>
      <c r="K172" s="678">
        <v>45879</v>
      </c>
      <c r="L172" s="679"/>
      <c r="M172" s="670" t="s">
        <v>449</v>
      </c>
      <c r="N172" s="671"/>
      <c r="O172" s="130"/>
    </row>
    <row r="173" spans="1:19" ht="60" customHeight="1">
      <c r="A173" s="670" t="s">
        <v>427</v>
      </c>
      <c r="B173" s="671"/>
      <c r="C173" s="674" t="s">
        <v>455</v>
      </c>
      <c r="D173" s="673"/>
      <c r="E173" s="130" t="s">
        <v>448</v>
      </c>
      <c r="F173" s="130">
        <v>14</v>
      </c>
      <c r="G173" s="676">
        <v>50000</v>
      </c>
      <c r="H173" s="677"/>
      <c r="I173" s="676">
        <v>770000</v>
      </c>
      <c r="J173" s="677"/>
      <c r="K173" s="680">
        <v>45879</v>
      </c>
      <c r="L173" s="681"/>
      <c r="M173" s="674" t="s">
        <v>449</v>
      </c>
      <c r="N173" s="675"/>
      <c r="O173" s="130"/>
    </row>
    <row r="174" spans="1:19" ht="60" customHeight="1">
      <c r="A174" s="670" t="s">
        <v>428</v>
      </c>
      <c r="B174" s="671"/>
      <c r="C174" s="674" t="s">
        <v>456</v>
      </c>
      <c r="D174" s="673"/>
      <c r="E174" s="132" t="s">
        <v>448</v>
      </c>
      <c r="F174" s="130">
        <v>7</v>
      </c>
      <c r="G174" s="676">
        <v>176365</v>
      </c>
      <c r="H174" s="677"/>
      <c r="I174" s="676">
        <v>1358016</v>
      </c>
      <c r="J174" s="677"/>
      <c r="K174" s="678">
        <v>45879</v>
      </c>
      <c r="L174" s="679"/>
      <c r="M174" s="670" t="s">
        <v>449</v>
      </c>
      <c r="N174" s="671"/>
      <c r="O174" s="130"/>
    </row>
    <row r="175" spans="1:19" ht="60" customHeight="1">
      <c r="A175" s="670"/>
      <c r="B175" s="671"/>
      <c r="C175" s="672"/>
      <c r="D175" s="673"/>
      <c r="E175" s="130"/>
      <c r="F175" s="130"/>
      <c r="G175" s="672"/>
      <c r="H175" s="673"/>
      <c r="I175" s="672"/>
      <c r="J175" s="673"/>
      <c r="K175" s="672"/>
      <c r="L175" s="673"/>
      <c r="M175" s="674"/>
      <c r="N175" s="675"/>
      <c r="O175" s="130"/>
    </row>
    <row r="176" spans="1:19" ht="60" customHeight="1">
      <c r="A176" s="670"/>
      <c r="B176" s="671"/>
      <c r="C176" s="672"/>
      <c r="D176" s="673"/>
      <c r="E176" s="130"/>
      <c r="F176" s="130"/>
      <c r="G176" s="672"/>
      <c r="H176" s="673"/>
      <c r="I176" s="672"/>
      <c r="J176" s="673"/>
      <c r="K176" s="672"/>
      <c r="L176" s="673"/>
      <c r="M176" s="674"/>
      <c r="N176" s="675"/>
      <c r="O176" s="130"/>
    </row>
    <row r="177" spans="1:15" ht="60" customHeight="1">
      <c r="A177" s="666"/>
      <c r="B177" s="667"/>
      <c r="C177" s="668"/>
      <c r="D177" s="669"/>
      <c r="E177" s="133"/>
      <c r="F177" s="133"/>
      <c r="G177" s="668"/>
      <c r="H177" s="669"/>
      <c r="I177" s="668"/>
      <c r="J177" s="669"/>
      <c r="K177" s="668"/>
      <c r="L177" s="669"/>
      <c r="M177" s="660"/>
      <c r="N177" s="661"/>
      <c r="O177" s="133"/>
    </row>
    <row r="178" spans="1:15">
      <c r="A178" s="109" t="s">
        <v>40</v>
      </c>
      <c r="B178" s="117"/>
      <c r="C178"/>
      <c r="D178"/>
      <c r="E178"/>
      <c r="F178"/>
      <c r="G178"/>
      <c r="H178"/>
      <c r="I178"/>
      <c r="J178"/>
      <c r="K178"/>
      <c r="L178"/>
      <c r="M178"/>
      <c r="N178"/>
      <c r="O178"/>
    </row>
    <row r="179" spans="1:15">
      <c r="A179" s="109" t="s">
        <v>75</v>
      </c>
      <c r="B179"/>
      <c r="C179"/>
      <c r="D179"/>
      <c r="E179"/>
      <c r="F179"/>
      <c r="G179"/>
      <c r="H179"/>
      <c r="I179"/>
      <c r="J179"/>
      <c r="K179"/>
      <c r="L179"/>
      <c r="M179"/>
      <c r="N179"/>
      <c r="O179"/>
    </row>
    <row r="180" spans="1:15" ht="18" customHeight="1">
      <c r="A180" s="109" t="s">
        <v>422</v>
      </c>
      <c r="B180"/>
      <c r="C180"/>
      <c r="D180"/>
      <c r="E180"/>
      <c r="F180"/>
      <c r="G180"/>
      <c r="H180"/>
      <c r="I180"/>
      <c r="J180"/>
      <c r="K180"/>
      <c r="L180"/>
      <c r="M180"/>
      <c r="N180"/>
      <c r="O180"/>
    </row>
    <row r="181" spans="1:15" ht="18" customHeight="1">
      <c r="A181" s="109" t="s">
        <v>332</v>
      </c>
      <c r="B181"/>
      <c r="C181"/>
      <c r="D181"/>
      <c r="E181"/>
      <c r="F181"/>
      <c r="G181"/>
      <c r="H181"/>
      <c r="I181"/>
      <c r="J181"/>
      <c r="K181"/>
      <c r="L181"/>
      <c r="M181"/>
      <c r="N181"/>
      <c r="O181"/>
    </row>
    <row r="182" spans="1:15" ht="18" customHeight="1">
      <c r="A182" s="109" t="s">
        <v>423</v>
      </c>
      <c r="B182"/>
      <c r="C182"/>
      <c r="D182"/>
      <c r="E182"/>
      <c r="F182"/>
      <c r="G182"/>
      <c r="H182"/>
      <c r="I182"/>
      <c r="J182"/>
      <c r="K182"/>
      <c r="L182"/>
      <c r="M182"/>
      <c r="N182"/>
      <c r="O182"/>
    </row>
    <row r="183" spans="1:15" ht="18" customHeight="1">
      <c r="A183" s="109" t="s">
        <v>424</v>
      </c>
      <c r="B183"/>
      <c r="C183"/>
      <c r="D183"/>
      <c r="E183"/>
      <c r="F183"/>
      <c r="G183"/>
      <c r="H183"/>
      <c r="I183"/>
      <c r="J183"/>
      <c r="K183"/>
      <c r="L183"/>
      <c r="M183"/>
      <c r="N183"/>
      <c r="O183"/>
    </row>
    <row r="184" spans="1:15" ht="18" customHeight="1">
      <c r="A184" s="109" t="s">
        <v>425</v>
      </c>
      <c r="B184"/>
      <c r="C184"/>
      <c r="D184"/>
      <c r="E184"/>
      <c r="F184"/>
      <c r="G184"/>
      <c r="H184"/>
      <c r="I184"/>
      <c r="J184"/>
      <c r="K184"/>
      <c r="L184"/>
      <c r="M184"/>
      <c r="N184"/>
      <c r="O184"/>
    </row>
    <row r="186" spans="1:15" s="109" customFormat="1" ht="15" customHeight="1">
      <c r="A186" s="427" t="s">
        <v>410</v>
      </c>
      <c r="B186" s="427"/>
      <c r="C186" s="427"/>
      <c r="D186" s="427"/>
      <c r="E186" s="427"/>
      <c r="F186" s="427"/>
      <c r="G186" s="427"/>
      <c r="H186" s="427"/>
      <c r="I186" s="427"/>
      <c r="J186" s="427"/>
      <c r="K186" s="427"/>
      <c r="L186" s="427"/>
      <c r="M186" s="427"/>
      <c r="N186" s="427"/>
      <c r="O186" s="427"/>
    </row>
    <row r="187" spans="1:15" s="109" customFormat="1" ht="15" customHeight="1">
      <c r="A187" s="427" t="s">
        <v>411</v>
      </c>
      <c r="B187" s="427"/>
      <c r="C187" s="427"/>
      <c r="D187" s="427"/>
      <c r="E187" s="427"/>
      <c r="F187" s="427"/>
      <c r="G187" s="427"/>
      <c r="H187" s="427"/>
      <c r="I187" s="427"/>
      <c r="J187" s="427"/>
      <c r="K187" s="427"/>
      <c r="L187" s="427"/>
      <c r="M187" s="427"/>
      <c r="N187" s="427"/>
      <c r="O187" s="427"/>
    </row>
    <row r="188" spans="1:15" s="109" customFormat="1" ht="15" customHeight="1">
      <c r="A188" s="104"/>
      <c r="B188" s="104"/>
      <c r="C188" s="104"/>
      <c r="D188" s="104"/>
      <c r="E188" s="104"/>
      <c r="F188" s="104"/>
      <c r="G188" s="104"/>
      <c r="H188" s="104"/>
      <c r="I188" s="104"/>
      <c r="J188" s="104"/>
      <c r="K188" s="104"/>
      <c r="L188" s="652" t="s">
        <v>412</v>
      </c>
      <c r="M188" s="652"/>
      <c r="N188" s="652"/>
      <c r="O188" s="652"/>
    </row>
    <row r="189" spans="1:15">
      <c r="N189" s="118" t="s">
        <v>413</v>
      </c>
    </row>
    <row r="190" spans="1:15" ht="30" customHeight="1">
      <c r="B190" s="108" t="s">
        <v>414</v>
      </c>
      <c r="C190" s="576" t="s">
        <v>415</v>
      </c>
      <c r="D190" s="577"/>
      <c r="E190" s="577"/>
      <c r="F190" s="577"/>
      <c r="G190" s="577"/>
      <c r="H190" s="577"/>
      <c r="I190" s="577"/>
      <c r="J190" s="577"/>
      <c r="K190" s="577"/>
      <c r="L190" s="577"/>
      <c r="M190" s="481"/>
      <c r="N190" s="106" t="s">
        <v>416</v>
      </c>
    </row>
    <row r="191" spans="1:15" ht="50.45" customHeight="1">
      <c r="B191" s="90">
        <v>1</v>
      </c>
      <c r="C191" s="651" t="s">
        <v>417</v>
      </c>
      <c r="D191" s="651"/>
      <c r="E191" s="651"/>
      <c r="F191" s="651"/>
      <c r="G191" s="651"/>
      <c r="H191" s="651"/>
      <c r="I191" s="651"/>
      <c r="J191" s="651"/>
      <c r="K191" s="651"/>
      <c r="L191" s="651"/>
      <c r="M191" s="651"/>
      <c r="N191" s="127" t="s">
        <v>451</v>
      </c>
    </row>
    <row r="192" spans="1:15" ht="50.45" customHeight="1">
      <c r="B192" s="90">
        <v>2</v>
      </c>
      <c r="C192" s="651" t="s">
        <v>418</v>
      </c>
      <c r="D192" s="651"/>
      <c r="E192" s="651"/>
      <c r="F192" s="651"/>
      <c r="G192" s="651"/>
      <c r="H192" s="651"/>
      <c r="I192" s="651"/>
      <c r="J192" s="651"/>
      <c r="K192" s="651"/>
      <c r="L192" s="651"/>
      <c r="M192" s="651"/>
      <c r="N192" s="127" t="s">
        <v>451</v>
      </c>
    </row>
    <row r="193" spans="2:14" ht="50.45" customHeight="1">
      <c r="B193" s="90">
        <v>3</v>
      </c>
      <c r="C193" s="651" t="s">
        <v>419</v>
      </c>
      <c r="D193" s="651"/>
      <c r="E193" s="651"/>
      <c r="F193" s="651"/>
      <c r="G193" s="651"/>
      <c r="H193" s="651"/>
      <c r="I193" s="651"/>
      <c r="J193" s="651"/>
      <c r="K193" s="651"/>
      <c r="L193" s="651"/>
      <c r="M193" s="651"/>
      <c r="N193" s="127" t="s">
        <v>451</v>
      </c>
    </row>
    <row r="194" spans="2:14" ht="69.75" customHeight="1">
      <c r="B194" s="90">
        <v>4</v>
      </c>
      <c r="C194" s="651" t="s">
        <v>433</v>
      </c>
      <c r="D194" s="651"/>
      <c r="E194" s="651"/>
      <c r="F194" s="651"/>
      <c r="G194" s="651"/>
      <c r="H194" s="651"/>
      <c r="I194" s="651"/>
      <c r="J194" s="651"/>
      <c r="K194" s="651"/>
      <c r="L194" s="651"/>
      <c r="M194" s="651"/>
      <c r="N194" s="127" t="s">
        <v>451</v>
      </c>
    </row>
    <row r="195" spans="2:14" ht="50.45" customHeight="1">
      <c r="B195" s="90">
        <v>5</v>
      </c>
      <c r="C195" s="651" t="s">
        <v>420</v>
      </c>
      <c r="D195" s="651"/>
      <c r="E195" s="651"/>
      <c r="F195" s="651"/>
      <c r="G195" s="651"/>
      <c r="H195" s="651"/>
      <c r="I195" s="651"/>
      <c r="J195" s="651"/>
      <c r="K195" s="651"/>
      <c r="L195" s="651"/>
      <c r="M195" s="651"/>
      <c r="N195" s="127" t="s">
        <v>451</v>
      </c>
    </row>
    <row r="196" spans="2:14" ht="50.45" customHeight="1">
      <c r="B196" s="90">
        <v>6</v>
      </c>
      <c r="C196" s="651" t="s">
        <v>432</v>
      </c>
      <c r="D196" s="651"/>
      <c r="E196" s="651"/>
      <c r="F196" s="651"/>
      <c r="G196" s="651"/>
      <c r="H196" s="651"/>
      <c r="I196" s="651"/>
      <c r="J196" s="651"/>
      <c r="K196" s="651"/>
      <c r="L196" s="651"/>
      <c r="M196" s="651"/>
      <c r="N196" s="127" t="s">
        <v>451</v>
      </c>
    </row>
    <row r="197" spans="2:14" ht="50.45" customHeight="1">
      <c r="B197" s="90">
        <v>7</v>
      </c>
      <c r="C197" s="651" t="s">
        <v>421</v>
      </c>
      <c r="D197" s="651"/>
      <c r="E197" s="651"/>
      <c r="F197" s="651"/>
      <c r="G197" s="651"/>
      <c r="H197" s="651"/>
      <c r="I197" s="651"/>
      <c r="J197" s="651"/>
      <c r="K197" s="651"/>
      <c r="L197" s="651"/>
      <c r="M197" s="651"/>
      <c r="N197" s="127" t="s">
        <v>451</v>
      </c>
    </row>
    <row r="198" spans="2:14" ht="50.45" customHeight="1">
      <c r="B198" s="90">
        <v>6</v>
      </c>
      <c r="C198" s="651" t="s">
        <v>431</v>
      </c>
      <c r="D198" s="651"/>
      <c r="E198" s="651"/>
      <c r="F198" s="651"/>
      <c r="G198" s="651"/>
      <c r="H198" s="651"/>
      <c r="I198" s="651"/>
      <c r="J198" s="651"/>
      <c r="K198" s="651"/>
      <c r="L198" s="651"/>
      <c r="M198" s="651"/>
      <c r="N198" s="127" t="s">
        <v>451</v>
      </c>
    </row>
  </sheetData>
  <mergeCells count="335">
    <mergeCell ref="L2:O2"/>
    <mergeCell ref="J4:O6"/>
    <mergeCell ref="J7:O7"/>
    <mergeCell ref="J8:O8"/>
    <mergeCell ref="J9:O9"/>
    <mergeCell ref="A12:J12"/>
    <mergeCell ref="K12:O12"/>
    <mergeCell ref="A18:O18"/>
    <mergeCell ref="A20:O20"/>
    <mergeCell ref="A22:O22"/>
    <mergeCell ref="B23:N23"/>
    <mergeCell ref="A26:O26"/>
    <mergeCell ref="E27:G27"/>
    <mergeCell ref="A14:D14"/>
    <mergeCell ref="J14:K14"/>
    <mergeCell ref="C15:F15"/>
    <mergeCell ref="L15:M15"/>
    <mergeCell ref="A16:O16"/>
    <mergeCell ref="A17:O17"/>
    <mergeCell ref="A41:O41"/>
    <mergeCell ref="A42:O42"/>
    <mergeCell ref="A43:O43"/>
    <mergeCell ref="A46:O46"/>
    <mergeCell ref="B49:D49"/>
    <mergeCell ref="E49:O49"/>
    <mergeCell ref="E28:G28"/>
    <mergeCell ref="A30:O30"/>
    <mergeCell ref="A34:O34"/>
    <mergeCell ref="A38:O38"/>
    <mergeCell ref="A39:O39"/>
    <mergeCell ref="A40:O40"/>
    <mergeCell ref="B55:D55"/>
    <mergeCell ref="E55:O55"/>
    <mergeCell ref="B56:D56"/>
    <mergeCell ref="E56:G56"/>
    <mergeCell ref="I56:J56"/>
    <mergeCell ref="K56:N56"/>
    <mergeCell ref="B50:D50"/>
    <mergeCell ref="E50:H50"/>
    <mergeCell ref="I50:O50"/>
    <mergeCell ref="B51:D51"/>
    <mergeCell ref="E51:O51"/>
    <mergeCell ref="B52:D54"/>
    <mergeCell ref="E52:O52"/>
    <mergeCell ref="E53:O53"/>
    <mergeCell ref="E54:O54"/>
    <mergeCell ref="B59:D59"/>
    <mergeCell ref="E59:O59"/>
    <mergeCell ref="B62:F62"/>
    <mergeCell ref="G62:O62"/>
    <mergeCell ref="B63:F63"/>
    <mergeCell ref="G63:O63"/>
    <mergeCell ref="B57:D57"/>
    <mergeCell ref="E57:O57"/>
    <mergeCell ref="B58:D58"/>
    <mergeCell ref="E58:H58"/>
    <mergeCell ref="I58:J58"/>
    <mergeCell ref="K58:O58"/>
    <mergeCell ref="B67:F67"/>
    <mergeCell ref="G67:M67"/>
    <mergeCell ref="N67:O67"/>
    <mergeCell ref="B68:F68"/>
    <mergeCell ref="G68:O68"/>
    <mergeCell ref="B69:F69"/>
    <mergeCell ref="G69:O69"/>
    <mergeCell ref="B64:F64"/>
    <mergeCell ref="G64:O64"/>
    <mergeCell ref="B65:F65"/>
    <mergeCell ref="G65:M65"/>
    <mergeCell ref="N65:O65"/>
    <mergeCell ref="B66:F66"/>
    <mergeCell ref="G66:M66"/>
    <mergeCell ref="N66:O66"/>
    <mergeCell ref="C73:D73"/>
    <mergeCell ref="E73:I73"/>
    <mergeCell ref="J73:O73"/>
    <mergeCell ref="C74:D74"/>
    <mergeCell ref="E74:I74"/>
    <mergeCell ref="J74:O74"/>
    <mergeCell ref="B71:B72"/>
    <mergeCell ref="C71:D72"/>
    <mergeCell ref="E71:I71"/>
    <mergeCell ref="J71:O71"/>
    <mergeCell ref="E72:I72"/>
    <mergeCell ref="J72:O72"/>
    <mergeCell ref="C75:D75"/>
    <mergeCell ref="E75:I75"/>
    <mergeCell ref="J75:O75"/>
    <mergeCell ref="B81:B84"/>
    <mergeCell ref="C81:F83"/>
    <mergeCell ref="C84:D84"/>
    <mergeCell ref="E84:F84"/>
    <mergeCell ref="G81:K84"/>
    <mergeCell ref="C86:D86"/>
    <mergeCell ref="E86:F86"/>
    <mergeCell ref="C85:D85"/>
    <mergeCell ref="E85:F85"/>
    <mergeCell ref="G85:K85"/>
    <mergeCell ref="G86:K86"/>
    <mergeCell ref="C93:O93"/>
    <mergeCell ref="C94:O94"/>
    <mergeCell ref="C95:O95"/>
    <mergeCell ref="C96:O96"/>
    <mergeCell ref="A101:O101"/>
    <mergeCell ref="B104:D104"/>
    <mergeCell ref="E104:H104"/>
    <mergeCell ref="I104:O104"/>
    <mergeCell ref="C87:D87"/>
    <mergeCell ref="E87:F87"/>
    <mergeCell ref="G87:K87"/>
    <mergeCell ref="B107:D107"/>
    <mergeCell ref="E107:H107"/>
    <mergeCell ref="I107:O107"/>
    <mergeCell ref="B108:D108"/>
    <mergeCell ref="E108:H108"/>
    <mergeCell ref="I108:O108"/>
    <mergeCell ref="B105:D105"/>
    <mergeCell ref="E105:H105"/>
    <mergeCell ref="I105:O105"/>
    <mergeCell ref="B106:D106"/>
    <mergeCell ref="E106:H106"/>
    <mergeCell ref="I106:O106"/>
    <mergeCell ref="B109:D109"/>
    <mergeCell ref="E109:H109"/>
    <mergeCell ref="I109:O109"/>
    <mergeCell ref="B112:B114"/>
    <mergeCell ref="C112:E114"/>
    <mergeCell ref="F112:G112"/>
    <mergeCell ref="H112:I112"/>
    <mergeCell ref="J112:M114"/>
    <mergeCell ref="N112:O112"/>
    <mergeCell ref="F113:G113"/>
    <mergeCell ref="H113:I113"/>
    <mergeCell ref="N113:O113"/>
    <mergeCell ref="F114:G114"/>
    <mergeCell ref="H114:I114"/>
    <mergeCell ref="N114:O114"/>
    <mergeCell ref="B115:B117"/>
    <mergeCell ref="C115:E115"/>
    <mergeCell ref="F115:G115"/>
    <mergeCell ref="H115:I115"/>
    <mergeCell ref="J115:M115"/>
    <mergeCell ref="B118:B120"/>
    <mergeCell ref="C118:E120"/>
    <mergeCell ref="F118:G120"/>
    <mergeCell ref="H118:I120"/>
    <mergeCell ref="J118:M118"/>
    <mergeCell ref="N118:O120"/>
    <mergeCell ref="J119:M119"/>
    <mergeCell ref="K120:L120"/>
    <mergeCell ref="N115:O117"/>
    <mergeCell ref="C116:E116"/>
    <mergeCell ref="F116:G116"/>
    <mergeCell ref="H116:I116"/>
    <mergeCell ref="J116:M116"/>
    <mergeCell ref="C117:E117"/>
    <mergeCell ref="F117:G117"/>
    <mergeCell ref="H117:I117"/>
    <mergeCell ref="J117:M117"/>
    <mergeCell ref="A134:O134"/>
    <mergeCell ref="E136:E138"/>
    <mergeCell ref="F136:G138"/>
    <mergeCell ref="H136:I138"/>
    <mergeCell ref="J136:K138"/>
    <mergeCell ref="L136:M138"/>
    <mergeCell ref="N136:O138"/>
    <mergeCell ref="A136:B138"/>
    <mergeCell ref="C136:D138"/>
    <mergeCell ref="F140:G140"/>
    <mergeCell ref="H140:I140"/>
    <mergeCell ref="J140:K140"/>
    <mergeCell ref="L140:M140"/>
    <mergeCell ref="N140:O140"/>
    <mergeCell ref="C140:D140"/>
    <mergeCell ref="F139:G139"/>
    <mergeCell ref="H139:I139"/>
    <mergeCell ref="J139:K139"/>
    <mergeCell ref="L139:M139"/>
    <mergeCell ref="N139:O139"/>
    <mergeCell ref="C139:D139"/>
    <mergeCell ref="F143:G143"/>
    <mergeCell ref="H143:I143"/>
    <mergeCell ref="J143:K143"/>
    <mergeCell ref="L143:M143"/>
    <mergeCell ref="N143:O143"/>
    <mergeCell ref="F141:G141"/>
    <mergeCell ref="H141:O141"/>
    <mergeCell ref="F142:G142"/>
    <mergeCell ref="H142:I142"/>
    <mergeCell ref="J142:K142"/>
    <mergeCell ref="L142:M142"/>
    <mergeCell ref="N142:O142"/>
    <mergeCell ref="F146:G146"/>
    <mergeCell ref="H146:I146"/>
    <mergeCell ref="J146:K146"/>
    <mergeCell ref="L146:M146"/>
    <mergeCell ref="N146:O146"/>
    <mergeCell ref="F144:G144"/>
    <mergeCell ref="H144:O144"/>
    <mergeCell ref="F145:G145"/>
    <mergeCell ref="H145:I145"/>
    <mergeCell ref="J145:K145"/>
    <mergeCell ref="L145:M145"/>
    <mergeCell ref="N145:O145"/>
    <mergeCell ref="F149:G149"/>
    <mergeCell ref="H149:I149"/>
    <mergeCell ref="J149:K149"/>
    <mergeCell ref="L149:M149"/>
    <mergeCell ref="N149:O149"/>
    <mergeCell ref="C149:D149"/>
    <mergeCell ref="F147:G147"/>
    <mergeCell ref="H147:O147"/>
    <mergeCell ref="F148:G148"/>
    <mergeCell ref="H148:I148"/>
    <mergeCell ref="J148:K148"/>
    <mergeCell ref="L148:M148"/>
    <mergeCell ref="N148:O148"/>
    <mergeCell ref="C148:D148"/>
    <mergeCell ref="F152:G152"/>
    <mergeCell ref="H152:I152"/>
    <mergeCell ref="J152:K152"/>
    <mergeCell ref="L152:M152"/>
    <mergeCell ref="N152:O152"/>
    <mergeCell ref="F150:G150"/>
    <mergeCell ref="H150:O150"/>
    <mergeCell ref="F151:G151"/>
    <mergeCell ref="H151:I151"/>
    <mergeCell ref="J151:K151"/>
    <mergeCell ref="L151:M151"/>
    <mergeCell ref="N151:O151"/>
    <mergeCell ref="F155:G155"/>
    <mergeCell ref="H155:I155"/>
    <mergeCell ref="J155:K155"/>
    <mergeCell ref="L155:M155"/>
    <mergeCell ref="N155:O155"/>
    <mergeCell ref="F153:G153"/>
    <mergeCell ref="H153:O153"/>
    <mergeCell ref="F154:G154"/>
    <mergeCell ref="H154:I154"/>
    <mergeCell ref="J154:K154"/>
    <mergeCell ref="L154:M154"/>
    <mergeCell ref="N154:O154"/>
    <mergeCell ref="A166:O166"/>
    <mergeCell ref="A167:O167"/>
    <mergeCell ref="A169:B169"/>
    <mergeCell ref="C169:D169"/>
    <mergeCell ref="G169:H169"/>
    <mergeCell ref="I169:J169"/>
    <mergeCell ref="K169:L169"/>
    <mergeCell ref="M169:N169"/>
    <mergeCell ref="F156:G156"/>
    <mergeCell ref="H156:O156"/>
    <mergeCell ref="A157:E157"/>
    <mergeCell ref="F157:G157"/>
    <mergeCell ref="H157:O157"/>
    <mergeCell ref="A171:B171"/>
    <mergeCell ref="C171:D171"/>
    <mergeCell ref="G171:H171"/>
    <mergeCell ref="I171:J171"/>
    <mergeCell ref="K171:L171"/>
    <mergeCell ref="M171:N171"/>
    <mergeCell ref="A170:B170"/>
    <mergeCell ref="C170:D170"/>
    <mergeCell ref="G170:H170"/>
    <mergeCell ref="I170:J170"/>
    <mergeCell ref="K170:L170"/>
    <mergeCell ref="M170:N170"/>
    <mergeCell ref="A173:B173"/>
    <mergeCell ref="C173:D173"/>
    <mergeCell ref="G173:H173"/>
    <mergeCell ref="I173:J173"/>
    <mergeCell ref="K173:L173"/>
    <mergeCell ref="M173:N173"/>
    <mergeCell ref="A172:B172"/>
    <mergeCell ref="C172:D172"/>
    <mergeCell ref="G172:H172"/>
    <mergeCell ref="I172:J172"/>
    <mergeCell ref="K172:L172"/>
    <mergeCell ref="M172:N172"/>
    <mergeCell ref="A175:B175"/>
    <mergeCell ref="C175:D175"/>
    <mergeCell ref="G175:H175"/>
    <mergeCell ref="I175:J175"/>
    <mergeCell ref="K175:L175"/>
    <mergeCell ref="M175:N175"/>
    <mergeCell ref="A174:B174"/>
    <mergeCell ref="C174:D174"/>
    <mergeCell ref="G174:H174"/>
    <mergeCell ref="I174:J174"/>
    <mergeCell ref="K174:L174"/>
    <mergeCell ref="M174:N174"/>
    <mergeCell ref="A177:B177"/>
    <mergeCell ref="C177:D177"/>
    <mergeCell ref="G177:H177"/>
    <mergeCell ref="I177:J177"/>
    <mergeCell ref="K177:L177"/>
    <mergeCell ref="M177:N177"/>
    <mergeCell ref="A176:B176"/>
    <mergeCell ref="C176:D176"/>
    <mergeCell ref="G176:H176"/>
    <mergeCell ref="I176:J176"/>
    <mergeCell ref="K176:L176"/>
    <mergeCell ref="M176:N176"/>
    <mergeCell ref="C193:M193"/>
    <mergeCell ref="C194:M194"/>
    <mergeCell ref="C195:M195"/>
    <mergeCell ref="C196:M196"/>
    <mergeCell ref="C197:M197"/>
    <mergeCell ref="C198:M198"/>
    <mergeCell ref="A186:O186"/>
    <mergeCell ref="A187:O187"/>
    <mergeCell ref="L188:O188"/>
    <mergeCell ref="C190:M190"/>
    <mergeCell ref="C191:M191"/>
    <mergeCell ref="C192:M192"/>
    <mergeCell ref="C141:E141"/>
    <mergeCell ref="A142:B144"/>
    <mergeCell ref="C142:D142"/>
    <mergeCell ref="C143:D143"/>
    <mergeCell ref="C144:E144"/>
    <mergeCell ref="A145:B147"/>
    <mergeCell ref="C145:D145"/>
    <mergeCell ref="C146:D146"/>
    <mergeCell ref="C147:E147"/>
    <mergeCell ref="A139:B141"/>
    <mergeCell ref="C150:E150"/>
    <mergeCell ref="A151:B153"/>
    <mergeCell ref="C151:D151"/>
    <mergeCell ref="C152:D152"/>
    <mergeCell ref="C153:E153"/>
    <mergeCell ref="A154:B156"/>
    <mergeCell ref="C154:D154"/>
    <mergeCell ref="C155:D155"/>
    <mergeCell ref="C156:E156"/>
    <mergeCell ref="A148:B150"/>
  </mergeCells>
  <phoneticPr fontId="2"/>
  <dataValidations count="2">
    <dataValidation type="list" allowBlank="1" showInputMessage="1" showErrorMessage="1" sqref="C73:D75 C115:E117 A170:B177 A139:B156" xr:uid="{BF50F376-7B6B-4787-B310-6F7CA03FBFC1}">
      <formula1>$Y$3:$Y$7</formula1>
    </dataValidation>
    <dataValidation type="list" allowBlank="1" showInputMessage="1" showErrorMessage="1" sqref="N191:N198" xr:uid="{4DB714A0-3980-4FB0-A31E-10F8F48D8193}">
      <formula1>"○"</formula1>
    </dataValidation>
  </dataValidations>
  <hyperlinks>
    <hyperlink ref="E59" r:id="rId1" xr:uid="{C68FC92B-1735-48B1-9792-BBCEF8739CE3}"/>
  </hyperlinks>
  <pageMargins left="0.78740157480314965" right="0.39370078740157483" top="0.59055118110236227" bottom="0.55118110236220474" header="0.31496062992125984" footer="0.31496062992125984"/>
  <pageSetup paperSize="9" orientation="portrait" blackAndWhite="1" r:id="rId2"/>
  <rowBreaks count="7" manualBreakCount="7">
    <brk id="43" max="16383" man="1"/>
    <brk id="69" max="16383" man="1"/>
    <brk id="91" max="16383" man="1"/>
    <brk id="98" max="16383" man="1"/>
    <brk id="131" max="14" man="1"/>
    <brk id="163" max="14" man="1"/>
    <brk id="184" max="1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6B6BEB0-1A94-4BE8-853C-72FC8C9FCD4A}">
          <x14:formula1>
            <xm:f>'データ（修正不可）'!$S$1:$S$53</xm:f>
          </x14:formula1>
          <xm:sqref>E54:O54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A109-04B5-4788-B041-8076369F4E9C}">
  <sheetPr>
    <tabColor rgb="FFFFC000"/>
  </sheetPr>
  <dimension ref="A1:Y202"/>
  <sheetViews>
    <sheetView showGridLines="0" view="pageBreakPreview" topLeftCell="A196" zoomScaleNormal="100" zoomScaleSheetLayoutView="100" workbookViewId="0">
      <selection activeCell="J211" sqref="J211"/>
    </sheetView>
  </sheetViews>
  <sheetFormatPr defaultColWidth="8.75" defaultRowHeight="18.75"/>
  <cols>
    <col min="1" max="15" width="5.25" style="143" customWidth="1"/>
  </cols>
  <sheetData>
    <row r="1" spans="1:25" ht="15" customHeight="1">
      <c r="A1" s="150" t="s">
        <v>532</v>
      </c>
    </row>
    <row r="2" spans="1:25" ht="15" customHeight="1">
      <c r="L2" s="320" t="s">
        <v>187</v>
      </c>
      <c r="M2" s="321"/>
      <c r="N2" s="321"/>
      <c r="O2" s="322"/>
    </row>
    <row r="3" spans="1:25" ht="15" customHeight="1">
      <c r="Y3" t="s">
        <v>426</v>
      </c>
    </row>
    <row r="4" spans="1:25" ht="15" customHeight="1">
      <c r="B4" s="143" t="s">
        <v>470</v>
      </c>
      <c r="J4" s="359" t="str">
        <f>IF('交付申請書(様式)'!J4=0,"",'交付申請書(様式)'!J4)</f>
        <v/>
      </c>
      <c r="K4" s="360"/>
      <c r="L4" s="360"/>
      <c r="M4" s="360"/>
      <c r="N4" s="360"/>
      <c r="O4" s="361"/>
      <c r="Y4" t="s">
        <v>427</v>
      </c>
    </row>
    <row r="5" spans="1:25" ht="15" customHeight="1">
      <c r="H5" s="37" t="s">
        <v>111</v>
      </c>
      <c r="I5" s="143" t="s">
        <v>0</v>
      </c>
      <c r="J5" s="362"/>
      <c r="K5" s="363"/>
      <c r="L5" s="363"/>
      <c r="M5" s="363"/>
      <c r="N5" s="363"/>
      <c r="O5" s="364"/>
      <c r="Y5" t="s">
        <v>428</v>
      </c>
    </row>
    <row r="6" spans="1:25" ht="15" customHeight="1">
      <c r="J6" s="365"/>
      <c r="K6" s="366"/>
      <c r="L6" s="366"/>
      <c r="M6" s="366"/>
      <c r="N6" s="366"/>
      <c r="O6" s="367"/>
      <c r="Y6" t="s">
        <v>429</v>
      </c>
    </row>
    <row r="7" spans="1:25" ht="15" customHeight="1">
      <c r="I7" s="143" t="s">
        <v>1</v>
      </c>
      <c r="J7" s="368" t="str">
        <f>IF('交付申請書(様式)'!J7=0,"",'交付申請書(様式)'!J7)</f>
        <v/>
      </c>
      <c r="K7" s="369"/>
      <c r="L7" s="369"/>
      <c r="M7" s="369"/>
      <c r="N7" s="369"/>
      <c r="O7" s="370"/>
      <c r="Y7" t="s">
        <v>519</v>
      </c>
    </row>
    <row r="8" spans="1:25" ht="15" customHeight="1">
      <c r="J8" s="371" t="str">
        <f>IF('交付申請書(様式)'!J8=0,"",'交付申請書(様式)'!J8)</f>
        <v/>
      </c>
      <c r="K8" s="372"/>
      <c r="L8" s="372"/>
      <c r="M8" s="372"/>
      <c r="N8" s="372"/>
      <c r="O8" s="373"/>
      <c r="Y8" t="s">
        <v>430</v>
      </c>
    </row>
    <row r="9" spans="1:25" ht="15" customHeight="1">
      <c r="J9" s="371" t="str">
        <f>IF('交付申請書(様式)'!J9=0,"",'交付申請書(様式)'!J9)</f>
        <v/>
      </c>
      <c r="K9" s="372"/>
      <c r="L9" s="372"/>
      <c r="M9" s="372"/>
      <c r="N9" s="372"/>
      <c r="O9" s="373"/>
    </row>
    <row r="10" spans="1:25" ht="15" customHeight="1">
      <c r="O10" s="37" t="s">
        <v>2</v>
      </c>
    </row>
    <row r="11" spans="1:25" ht="15" customHeight="1"/>
    <row r="12" spans="1:25" ht="15" customHeight="1">
      <c r="A12" s="632" t="s">
        <v>196</v>
      </c>
      <c r="B12" s="632"/>
      <c r="C12" s="632"/>
      <c r="D12" s="632"/>
      <c r="E12" s="632"/>
      <c r="F12" s="632"/>
      <c r="G12" s="632"/>
      <c r="H12" s="632"/>
      <c r="I12" s="632"/>
      <c r="J12" s="632"/>
      <c r="K12" s="542" t="s">
        <v>478</v>
      </c>
      <c r="L12" s="542"/>
      <c r="M12" s="542"/>
      <c r="N12" s="542"/>
      <c r="O12" s="542"/>
    </row>
    <row r="13" spans="1:25" ht="15" customHeight="1"/>
    <row r="14" spans="1:25" s="143" customFormat="1" ht="15" customHeight="1">
      <c r="A14" s="320" t="s">
        <v>187</v>
      </c>
      <c r="B14" s="321"/>
      <c r="C14" s="321"/>
      <c r="D14" s="322"/>
      <c r="E14" s="143" t="s">
        <v>238</v>
      </c>
      <c r="J14" s="539" t="s">
        <v>239</v>
      </c>
      <c r="K14" s="540"/>
      <c r="L14" s="143" t="s">
        <v>240</v>
      </c>
    </row>
    <row r="15" spans="1:25" s="143" customFormat="1" ht="15" customHeight="1">
      <c r="A15" s="143" t="s">
        <v>248</v>
      </c>
      <c r="C15" s="320" t="s">
        <v>187</v>
      </c>
      <c r="D15" s="321"/>
      <c r="E15" s="321"/>
      <c r="F15" s="322"/>
      <c r="G15" s="150" t="s">
        <v>249</v>
      </c>
      <c r="L15" s="539" t="s">
        <v>239</v>
      </c>
      <c r="M15" s="540"/>
      <c r="N15" s="72" t="s">
        <v>250</v>
      </c>
      <c r="O15" s="47"/>
    </row>
    <row r="16" spans="1:25" s="143" customFormat="1" ht="15" customHeight="1">
      <c r="A16" s="542" t="s">
        <v>291</v>
      </c>
      <c r="B16" s="542"/>
      <c r="C16" s="542"/>
      <c r="D16" s="542"/>
      <c r="E16" s="542"/>
      <c r="F16" s="542"/>
      <c r="G16" s="542"/>
      <c r="H16" s="542"/>
      <c r="I16" s="542"/>
      <c r="J16" s="542"/>
      <c r="K16" s="542"/>
      <c r="L16" s="542"/>
      <c r="M16" s="542"/>
      <c r="N16" s="542"/>
      <c r="O16" s="542"/>
    </row>
    <row r="17" spans="1:15" ht="15" customHeight="1">
      <c r="A17" s="631" t="s">
        <v>292</v>
      </c>
      <c r="B17" s="631"/>
      <c r="C17" s="631"/>
      <c r="D17" s="631"/>
      <c r="E17" s="631"/>
      <c r="F17" s="631"/>
      <c r="G17" s="631"/>
      <c r="H17" s="631"/>
      <c r="I17" s="631"/>
      <c r="J17" s="631"/>
      <c r="K17" s="631"/>
      <c r="L17" s="631"/>
      <c r="M17" s="631"/>
      <c r="N17" s="631"/>
      <c r="O17" s="631"/>
    </row>
    <row r="18" spans="1:15" ht="15" customHeight="1">
      <c r="A18" s="376" t="s">
        <v>293</v>
      </c>
      <c r="B18" s="376"/>
      <c r="C18" s="376"/>
      <c r="D18" s="376"/>
      <c r="E18" s="376"/>
      <c r="F18" s="376"/>
      <c r="G18" s="376"/>
      <c r="H18" s="376"/>
      <c r="I18" s="376"/>
      <c r="J18" s="376"/>
      <c r="K18" s="376"/>
      <c r="L18" s="376"/>
      <c r="M18" s="376"/>
      <c r="N18" s="376"/>
      <c r="O18" s="376"/>
    </row>
    <row r="19" spans="1:15" ht="15" customHeight="1">
      <c r="A19" s="145"/>
      <c r="B19" s="145"/>
      <c r="C19" s="145"/>
      <c r="D19" s="145"/>
      <c r="E19" s="145"/>
      <c r="F19" s="145"/>
      <c r="G19" s="145"/>
      <c r="H19" s="145"/>
      <c r="I19" s="145"/>
      <c r="J19" s="145"/>
      <c r="K19" s="145"/>
      <c r="L19" s="145"/>
      <c r="M19" s="145"/>
      <c r="N19" s="145"/>
      <c r="O19" s="145"/>
    </row>
    <row r="20" spans="1:15" ht="15" customHeight="1">
      <c r="A20" s="427" t="s">
        <v>3</v>
      </c>
      <c r="B20" s="499"/>
      <c r="C20" s="499"/>
      <c r="D20" s="499"/>
      <c r="E20" s="499"/>
      <c r="F20" s="499"/>
      <c r="G20" s="499"/>
      <c r="H20" s="499"/>
      <c r="I20" s="499"/>
      <c r="J20" s="499"/>
      <c r="K20" s="499"/>
      <c r="L20" s="499"/>
      <c r="M20" s="499"/>
      <c r="N20" s="499"/>
      <c r="O20" s="499"/>
    </row>
    <row r="21" spans="1:15" ht="15" customHeight="1">
      <c r="A21" s="142"/>
    </row>
    <row r="22" spans="1:15" ht="15" customHeight="1">
      <c r="A22" s="498" t="s">
        <v>4</v>
      </c>
      <c r="B22" s="499"/>
      <c r="C22" s="499"/>
      <c r="D22" s="499"/>
      <c r="E22" s="499"/>
      <c r="F22" s="499"/>
      <c r="G22" s="499"/>
      <c r="H22" s="499"/>
      <c r="I22" s="499"/>
      <c r="J22" s="499"/>
      <c r="K22" s="499"/>
      <c r="L22" s="499"/>
      <c r="M22" s="499"/>
      <c r="N22" s="499"/>
      <c r="O22" s="499"/>
    </row>
    <row r="23" spans="1:15" ht="15" customHeight="1">
      <c r="A23" s="40"/>
      <c r="B23" s="368">
        <f>G64</f>
        <v>0</v>
      </c>
      <c r="C23" s="369"/>
      <c r="D23" s="369"/>
      <c r="E23" s="369"/>
      <c r="F23" s="369"/>
      <c r="G23" s="369"/>
      <c r="H23" s="369"/>
      <c r="I23" s="369"/>
      <c r="J23" s="369"/>
      <c r="K23" s="369"/>
      <c r="L23" s="369"/>
      <c r="M23" s="369"/>
      <c r="N23" s="370"/>
    </row>
    <row r="24" spans="1:15" ht="15" customHeight="1"/>
    <row r="25" spans="1:15" ht="15" customHeight="1"/>
    <row r="26" spans="1:15" ht="15" customHeight="1">
      <c r="A26" s="498" t="s">
        <v>294</v>
      </c>
      <c r="B26" s="499"/>
      <c r="C26" s="499"/>
      <c r="D26" s="499"/>
      <c r="E26" s="499"/>
      <c r="F26" s="499"/>
      <c r="G26" s="499"/>
      <c r="H26" s="499"/>
      <c r="I26" s="499"/>
      <c r="J26" s="499"/>
      <c r="K26" s="499"/>
      <c r="L26" s="499"/>
      <c r="M26" s="499"/>
      <c r="N26" s="499"/>
      <c r="O26" s="499"/>
    </row>
    <row r="27" spans="1:15" ht="15" customHeight="1">
      <c r="A27" s="41"/>
      <c r="B27" s="143" t="s">
        <v>295</v>
      </c>
      <c r="E27" s="628"/>
      <c r="F27" s="629"/>
      <c r="G27" s="630"/>
      <c r="H27" s="41" t="s">
        <v>8</v>
      </c>
    </row>
    <row r="28" spans="1:15" ht="15" customHeight="1">
      <c r="B28" s="143" t="s">
        <v>296</v>
      </c>
      <c r="E28" s="311">
        <f>N121</f>
        <v>0</v>
      </c>
      <c r="F28" s="312"/>
      <c r="G28" s="313"/>
      <c r="H28" s="41" t="s">
        <v>8</v>
      </c>
    </row>
    <row r="29" spans="1:15" ht="15" customHeight="1"/>
    <row r="30" spans="1:15" ht="15" customHeight="1">
      <c r="A30" s="498" t="s">
        <v>297</v>
      </c>
      <c r="B30" s="499"/>
      <c r="C30" s="499"/>
      <c r="D30" s="499"/>
      <c r="E30" s="499"/>
      <c r="F30" s="499"/>
      <c r="G30" s="499"/>
      <c r="H30" s="499"/>
      <c r="I30" s="499"/>
      <c r="J30" s="499"/>
      <c r="K30" s="499"/>
      <c r="L30" s="499"/>
      <c r="M30" s="499"/>
      <c r="N30" s="499"/>
      <c r="O30" s="499"/>
    </row>
    <row r="31" spans="1:15" ht="15" customHeight="1">
      <c r="A31" s="41"/>
      <c r="B31" s="143" t="s">
        <v>298</v>
      </c>
    </row>
    <row r="32" spans="1:15" ht="15" customHeight="1">
      <c r="A32" s="41"/>
    </row>
    <row r="33" spans="1:15" ht="15" customHeight="1"/>
    <row r="34" spans="1:15" ht="15" customHeight="1">
      <c r="A34" s="498" t="s">
        <v>299</v>
      </c>
      <c r="B34" s="498"/>
      <c r="C34" s="498"/>
      <c r="D34" s="498"/>
      <c r="E34" s="498"/>
      <c r="F34" s="498"/>
      <c r="G34" s="498"/>
      <c r="H34" s="498"/>
      <c r="I34" s="498"/>
      <c r="J34" s="498"/>
      <c r="K34" s="498"/>
      <c r="L34" s="498"/>
      <c r="M34" s="498"/>
      <c r="N34" s="498"/>
      <c r="O34" s="498"/>
    </row>
    <row r="35" spans="1:15" ht="15" customHeight="1">
      <c r="A35" s="41"/>
      <c r="B35" s="143" t="s">
        <v>298</v>
      </c>
    </row>
    <row r="36" spans="1:15" ht="15" customHeight="1"/>
    <row r="37" spans="1:15" ht="15" customHeight="1"/>
    <row r="38" spans="1:15" ht="15" customHeight="1">
      <c r="A38" s="498" t="s">
        <v>300</v>
      </c>
      <c r="B38" s="499"/>
      <c r="C38" s="499"/>
      <c r="D38" s="499"/>
      <c r="E38" s="499"/>
      <c r="F38" s="499"/>
      <c r="G38" s="499"/>
      <c r="H38" s="499"/>
      <c r="I38" s="499"/>
      <c r="J38" s="499"/>
      <c r="K38" s="499"/>
      <c r="L38" s="499"/>
      <c r="M38" s="499"/>
      <c r="N38" s="499"/>
      <c r="O38" s="499"/>
    </row>
    <row r="39" spans="1:15" ht="15" customHeight="1">
      <c r="A39" s="309" t="s">
        <v>301</v>
      </c>
      <c r="B39" s="309"/>
      <c r="C39" s="309"/>
      <c r="D39" s="309"/>
      <c r="E39" s="309"/>
      <c r="F39" s="309"/>
      <c r="G39" s="309"/>
      <c r="H39" s="309"/>
      <c r="I39" s="309"/>
      <c r="J39" s="309"/>
      <c r="K39" s="309"/>
      <c r="L39" s="309"/>
      <c r="M39" s="309"/>
      <c r="N39" s="309"/>
      <c r="O39" s="309"/>
    </row>
    <row r="40" spans="1:15" ht="15" customHeight="1">
      <c r="A40" s="309" t="s">
        <v>302</v>
      </c>
      <c r="B40" s="309"/>
      <c r="C40" s="309"/>
      <c r="D40" s="309"/>
      <c r="E40" s="309"/>
      <c r="F40" s="309"/>
      <c r="G40" s="309"/>
      <c r="H40" s="309"/>
      <c r="I40" s="309"/>
      <c r="J40" s="309"/>
      <c r="K40" s="309"/>
      <c r="L40" s="309"/>
      <c r="M40" s="309"/>
      <c r="N40" s="309"/>
      <c r="O40" s="309"/>
    </row>
    <row r="41" spans="1:15" ht="15" customHeight="1">
      <c r="A41" s="309" t="s">
        <v>303</v>
      </c>
      <c r="B41" s="309"/>
      <c r="C41" s="309"/>
      <c r="D41" s="309"/>
      <c r="E41" s="309"/>
      <c r="F41" s="309"/>
      <c r="G41" s="309"/>
      <c r="H41" s="309"/>
      <c r="I41" s="309"/>
      <c r="J41" s="309"/>
      <c r="K41" s="309"/>
      <c r="L41" s="309"/>
      <c r="M41" s="309"/>
      <c r="N41" s="309"/>
      <c r="O41" s="309"/>
    </row>
    <row r="42" spans="1:15" ht="15" customHeight="1">
      <c r="A42" s="309" t="s">
        <v>512</v>
      </c>
      <c r="B42" s="309"/>
      <c r="C42" s="309"/>
      <c r="D42" s="309"/>
      <c r="E42" s="309"/>
      <c r="F42" s="309"/>
      <c r="G42" s="309"/>
      <c r="H42" s="309"/>
      <c r="I42" s="309"/>
      <c r="J42" s="309"/>
      <c r="K42" s="309"/>
      <c r="L42" s="309"/>
      <c r="M42" s="309"/>
      <c r="N42" s="309"/>
      <c r="O42" s="309"/>
    </row>
    <row r="43" spans="1:15" ht="15" customHeight="1">
      <c r="A43" s="309" t="s">
        <v>305</v>
      </c>
      <c r="B43" s="309"/>
      <c r="C43" s="309"/>
      <c r="D43" s="309"/>
      <c r="E43" s="309"/>
      <c r="F43" s="309"/>
      <c r="G43" s="309"/>
      <c r="H43" s="309"/>
      <c r="I43" s="309"/>
      <c r="J43" s="309"/>
      <c r="K43" s="309"/>
      <c r="L43" s="309"/>
      <c r="M43" s="309"/>
      <c r="N43" s="309"/>
      <c r="O43" s="309"/>
    </row>
    <row r="44" spans="1:15" ht="15" customHeight="1">
      <c r="A44" s="143" t="s">
        <v>306</v>
      </c>
    </row>
    <row r="45" spans="1:15" ht="15" customHeight="1"/>
    <row r="46" spans="1:15" ht="15" customHeight="1">
      <c r="A46" s="358" t="s">
        <v>307</v>
      </c>
      <c r="B46" s="358"/>
      <c r="C46" s="358"/>
      <c r="D46" s="358"/>
      <c r="E46" s="358"/>
      <c r="F46" s="358"/>
      <c r="G46" s="358"/>
      <c r="H46" s="358"/>
      <c r="I46" s="358"/>
      <c r="J46" s="358"/>
      <c r="K46" s="358"/>
      <c r="L46" s="358"/>
      <c r="M46" s="358"/>
      <c r="N46" s="358"/>
      <c r="O46" s="358"/>
    </row>
    <row r="47" spans="1:15" ht="15" customHeight="1">
      <c r="A47" s="146"/>
      <c r="B47" s="146"/>
      <c r="C47" s="146"/>
      <c r="D47" s="146"/>
      <c r="E47" s="146"/>
      <c r="F47" s="146"/>
      <c r="G47" s="146"/>
      <c r="H47" s="146"/>
      <c r="I47" s="146"/>
      <c r="J47" s="146"/>
      <c r="K47" s="146"/>
      <c r="L47" s="146"/>
      <c r="M47" s="146"/>
      <c r="N47" s="146"/>
      <c r="O47" s="146"/>
    </row>
    <row r="48" spans="1:15" ht="15" customHeight="1">
      <c r="A48" s="143" t="s">
        <v>14</v>
      </c>
    </row>
    <row r="49" spans="1:15" ht="30" customHeight="1">
      <c r="B49" s="459" t="s">
        <v>15</v>
      </c>
      <c r="C49" s="459"/>
      <c r="D49" s="459"/>
      <c r="E49" s="622" t="str">
        <f>IF(J7="","-",J7)</f>
        <v>-</v>
      </c>
      <c r="F49" s="622"/>
      <c r="G49" s="622"/>
      <c r="H49" s="622"/>
      <c r="I49" s="622"/>
      <c r="J49" s="622"/>
      <c r="K49" s="622"/>
      <c r="L49" s="622"/>
      <c r="M49" s="622"/>
      <c r="N49" s="622"/>
      <c r="O49" s="622"/>
    </row>
    <row r="50" spans="1:15" ht="30" customHeight="1">
      <c r="B50" s="459" t="s">
        <v>16</v>
      </c>
      <c r="C50" s="459"/>
      <c r="D50" s="459"/>
      <c r="E50" s="622" t="str">
        <f>IF(J8="","-",J8)</f>
        <v>-</v>
      </c>
      <c r="F50" s="622"/>
      <c r="G50" s="622"/>
      <c r="H50" s="623"/>
      <c r="I50" s="624" t="str">
        <f>J9</f>
        <v/>
      </c>
      <c r="J50" s="622"/>
      <c r="K50" s="622"/>
      <c r="L50" s="622"/>
      <c r="M50" s="622"/>
      <c r="N50" s="622"/>
      <c r="O50" s="622"/>
    </row>
    <row r="51" spans="1:15" ht="30" customHeight="1">
      <c r="B51" s="459" t="s">
        <v>17</v>
      </c>
      <c r="C51" s="459"/>
      <c r="D51" s="459"/>
      <c r="E51" s="622" t="str">
        <f>J4</f>
        <v/>
      </c>
      <c r="F51" s="622"/>
      <c r="G51" s="622"/>
      <c r="H51" s="622"/>
      <c r="I51" s="622"/>
      <c r="J51" s="622"/>
      <c r="K51" s="622"/>
      <c r="L51" s="622"/>
      <c r="M51" s="622"/>
      <c r="N51" s="622"/>
      <c r="O51" s="622"/>
    </row>
    <row r="52" spans="1:15" ht="30" customHeight="1">
      <c r="B52" s="459" t="s">
        <v>18</v>
      </c>
      <c r="C52" s="459"/>
      <c r="D52" s="459"/>
      <c r="E52" s="489" t="s">
        <v>19</v>
      </c>
      <c r="F52" s="490"/>
      <c r="G52" s="490"/>
      <c r="H52" s="490"/>
      <c r="I52" s="490"/>
      <c r="J52" s="490"/>
      <c r="K52" s="490"/>
      <c r="L52" s="490"/>
      <c r="M52" s="490"/>
      <c r="N52" s="490"/>
      <c r="O52" s="491"/>
    </row>
    <row r="53" spans="1:15" ht="30" customHeight="1">
      <c r="B53" s="459"/>
      <c r="C53" s="459"/>
      <c r="D53" s="459"/>
      <c r="E53" s="492" t="s">
        <v>20</v>
      </c>
      <c r="F53" s="493"/>
      <c r="G53" s="493"/>
      <c r="H53" s="493"/>
      <c r="I53" s="493"/>
      <c r="J53" s="493"/>
      <c r="K53" s="493"/>
      <c r="L53" s="493"/>
      <c r="M53" s="493"/>
      <c r="N53" s="493"/>
      <c r="O53" s="494"/>
    </row>
    <row r="54" spans="1:15" ht="30" customHeight="1">
      <c r="B54" s="459"/>
      <c r="C54" s="459"/>
      <c r="D54" s="459"/>
      <c r="E54" s="625"/>
      <c r="F54" s="626"/>
      <c r="G54" s="626"/>
      <c r="H54" s="626"/>
      <c r="I54" s="626"/>
      <c r="J54" s="626"/>
      <c r="K54" s="626"/>
      <c r="L54" s="626"/>
      <c r="M54" s="626"/>
      <c r="N54" s="626"/>
      <c r="O54" s="627"/>
    </row>
    <row r="55" spans="1:15" ht="30" customHeight="1">
      <c r="B55" s="459" t="s">
        <v>21</v>
      </c>
      <c r="C55" s="459"/>
      <c r="D55" s="459"/>
      <c r="E55" s="615"/>
      <c r="F55" s="615"/>
      <c r="G55" s="615"/>
      <c r="H55" s="615"/>
      <c r="I55" s="615"/>
      <c r="J55" s="615"/>
      <c r="K55" s="615"/>
      <c r="L55" s="615"/>
      <c r="M55" s="615"/>
      <c r="N55" s="615"/>
      <c r="O55" s="615"/>
    </row>
    <row r="56" spans="1:15" ht="30" customHeight="1">
      <c r="B56" s="459" t="s">
        <v>22</v>
      </c>
      <c r="C56" s="459"/>
      <c r="D56" s="459"/>
      <c r="E56" s="289"/>
      <c r="F56" s="289"/>
      <c r="G56" s="290"/>
      <c r="H56" s="44" t="s">
        <v>106</v>
      </c>
      <c r="I56" s="459" t="s">
        <v>23</v>
      </c>
      <c r="J56" s="459"/>
      <c r="K56" s="620"/>
      <c r="L56" s="620"/>
      <c r="M56" s="620"/>
      <c r="N56" s="621"/>
      <c r="O56" s="44" t="s">
        <v>24</v>
      </c>
    </row>
    <row r="57" spans="1:15" ht="30" customHeight="1">
      <c r="B57" s="459" t="s">
        <v>25</v>
      </c>
      <c r="C57" s="459"/>
      <c r="D57" s="459"/>
      <c r="E57" s="615"/>
      <c r="F57" s="615"/>
      <c r="G57" s="615"/>
      <c r="H57" s="615"/>
      <c r="I57" s="615"/>
      <c r="J57" s="615"/>
      <c r="K57" s="615"/>
      <c r="L57" s="615"/>
      <c r="M57" s="615"/>
      <c r="N57" s="615"/>
      <c r="O57" s="615"/>
    </row>
    <row r="58" spans="1:15" ht="30" customHeight="1">
      <c r="B58" s="459" t="s">
        <v>26</v>
      </c>
      <c r="C58" s="459"/>
      <c r="D58" s="459"/>
      <c r="E58" s="615"/>
      <c r="F58" s="615"/>
      <c r="G58" s="615"/>
      <c r="H58" s="615"/>
      <c r="I58" s="459" t="s">
        <v>27</v>
      </c>
      <c r="J58" s="459"/>
      <c r="K58" s="615"/>
      <c r="L58" s="615"/>
      <c r="M58" s="615"/>
      <c r="N58" s="615"/>
      <c r="O58" s="615"/>
    </row>
    <row r="59" spans="1:15" ht="30" customHeight="1">
      <c r="B59" s="459" t="s">
        <v>28</v>
      </c>
      <c r="C59" s="459"/>
      <c r="D59" s="459"/>
      <c r="E59" s="297"/>
      <c r="F59" s="615"/>
      <c r="G59" s="615"/>
      <c r="H59" s="615"/>
      <c r="I59" s="615"/>
      <c r="J59" s="615"/>
      <c r="K59" s="615"/>
      <c r="L59" s="615"/>
      <c r="M59" s="615"/>
      <c r="N59" s="615"/>
      <c r="O59" s="615"/>
    </row>
    <row r="60" spans="1:15" ht="15" customHeight="1"/>
    <row r="61" spans="1:15" ht="15" customHeight="1">
      <c r="A61" s="143" t="s">
        <v>129</v>
      </c>
    </row>
    <row r="62" spans="1:15" ht="30" customHeight="1">
      <c r="B62" s="459" t="s">
        <v>462</v>
      </c>
      <c r="C62" s="459"/>
      <c r="D62" s="459"/>
      <c r="E62" s="459"/>
      <c r="F62" s="459"/>
      <c r="G62" s="615"/>
      <c r="H62" s="615"/>
      <c r="I62" s="615"/>
      <c r="J62" s="615"/>
      <c r="K62" s="615"/>
      <c r="L62" s="615"/>
      <c r="M62" s="615"/>
      <c r="N62" s="615"/>
      <c r="O62" s="615"/>
    </row>
    <row r="63" spans="1:15" ht="30" customHeight="1">
      <c r="B63" s="459" t="s">
        <v>17</v>
      </c>
      <c r="C63" s="459"/>
      <c r="D63" s="459"/>
      <c r="E63" s="459"/>
      <c r="F63" s="459"/>
      <c r="G63" s="615"/>
      <c r="H63" s="615"/>
      <c r="I63" s="615"/>
      <c r="J63" s="615"/>
      <c r="K63" s="615"/>
      <c r="L63" s="615"/>
      <c r="M63" s="615"/>
      <c r="N63" s="615"/>
      <c r="O63" s="615"/>
    </row>
    <row r="64" spans="1:15" ht="30" customHeight="1">
      <c r="B64" s="459" t="s">
        <v>114</v>
      </c>
      <c r="C64" s="459"/>
      <c r="D64" s="459"/>
      <c r="E64" s="459"/>
      <c r="F64" s="459"/>
      <c r="G64" s="615"/>
      <c r="H64" s="615"/>
      <c r="I64" s="615"/>
      <c r="J64" s="615"/>
      <c r="K64" s="615"/>
      <c r="L64" s="615"/>
      <c r="M64" s="615"/>
      <c r="N64" s="615"/>
      <c r="O64" s="615"/>
    </row>
    <row r="65" spans="1:15" ht="30" customHeight="1">
      <c r="B65" s="459" t="s">
        <v>461</v>
      </c>
      <c r="C65" s="459"/>
      <c r="D65" s="459"/>
      <c r="E65" s="459"/>
      <c r="F65" s="459"/>
      <c r="G65" s="284">
        <f>F121</f>
        <v>0</v>
      </c>
      <c r="H65" s="284"/>
      <c r="I65" s="284"/>
      <c r="J65" s="284"/>
      <c r="K65" s="284"/>
      <c r="L65" s="284"/>
      <c r="M65" s="296"/>
      <c r="N65" s="481" t="s">
        <v>31</v>
      </c>
      <c r="O65" s="482"/>
    </row>
    <row r="66" spans="1:15" ht="30" customHeight="1">
      <c r="B66" s="459" t="s">
        <v>32</v>
      </c>
      <c r="C66" s="459"/>
      <c r="D66" s="459"/>
      <c r="E66" s="459"/>
      <c r="F66" s="459"/>
      <c r="G66" s="284">
        <f>H121</f>
        <v>0</v>
      </c>
      <c r="H66" s="284"/>
      <c r="I66" s="284"/>
      <c r="J66" s="284"/>
      <c r="K66" s="284"/>
      <c r="L66" s="284"/>
      <c r="M66" s="296"/>
      <c r="N66" s="481" t="s">
        <v>33</v>
      </c>
      <c r="O66" s="482"/>
    </row>
    <row r="67" spans="1:15" ht="30" customHeight="1">
      <c r="B67" s="459" t="s">
        <v>308</v>
      </c>
      <c r="C67" s="459"/>
      <c r="D67" s="459"/>
      <c r="E67" s="459"/>
      <c r="F67" s="459"/>
      <c r="G67" s="284">
        <f>N121</f>
        <v>0</v>
      </c>
      <c r="H67" s="284"/>
      <c r="I67" s="284"/>
      <c r="J67" s="284"/>
      <c r="K67" s="284"/>
      <c r="L67" s="284"/>
      <c r="M67" s="296"/>
      <c r="N67" s="481" t="s">
        <v>33</v>
      </c>
      <c r="O67" s="482"/>
    </row>
    <row r="68" spans="1:15" ht="30" customHeight="1">
      <c r="B68" s="459" t="s">
        <v>309</v>
      </c>
      <c r="C68" s="459"/>
      <c r="D68" s="459"/>
      <c r="E68" s="459"/>
      <c r="F68" s="459"/>
      <c r="G68" s="618" t="s">
        <v>188</v>
      </c>
      <c r="H68" s="616"/>
      <c r="I68" s="616"/>
      <c r="J68" s="616"/>
      <c r="K68" s="616"/>
      <c r="L68" s="616"/>
      <c r="M68" s="616"/>
      <c r="N68" s="616"/>
      <c r="O68" s="616"/>
    </row>
    <row r="69" spans="1:15" ht="30" customHeight="1">
      <c r="B69" s="459" t="s">
        <v>310</v>
      </c>
      <c r="C69" s="459"/>
      <c r="D69" s="459"/>
      <c r="E69" s="459"/>
      <c r="F69" s="459"/>
      <c r="G69" s="618" t="s">
        <v>188</v>
      </c>
      <c r="H69" s="616"/>
      <c r="I69" s="616"/>
      <c r="J69" s="616"/>
      <c r="K69" s="616"/>
      <c r="L69" s="616"/>
      <c r="M69" s="616"/>
      <c r="N69" s="616"/>
      <c r="O69" s="616"/>
    </row>
    <row r="70" spans="1:15" ht="15" customHeight="1">
      <c r="A70" s="143" t="s">
        <v>311</v>
      </c>
    </row>
    <row r="71" spans="1:15" ht="17.45" customHeight="1">
      <c r="B71" s="459" t="s">
        <v>36</v>
      </c>
      <c r="C71" s="459" t="s">
        <v>37</v>
      </c>
      <c r="D71" s="459"/>
      <c r="E71" s="479" t="s">
        <v>38</v>
      </c>
      <c r="F71" s="479"/>
      <c r="G71" s="479"/>
      <c r="H71" s="479"/>
      <c r="I71" s="479"/>
      <c r="J71" s="479" t="s">
        <v>39</v>
      </c>
      <c r="K71" s="479"/>
      <c r="L71" s="479"/>
      <c r="M71" s="479"/>
      <c r="N71" s="479"/>
      <c r="O71" s="479"/>
    </row>
    <row r="72" spans="1:15" ht="18" customHeight="1">
      <c r="B72" s="459"/>
      <c r="C72" s="459"/>
      <c r="D72" s="459"/>
      <c r="E72" s="619" t="s">
        <v>128</v>
      </c>
      <c r="F72" s="619"/>
      <c r="G72" s="619"/>
      <c r="H72" s="619"/>
      <c r="I72" s="619"/>
      <c r="J72" s="619" t="s">
        <v>128</v>
      </c>
      <c r="K72" s="619"/>
      <c r="L72" s="619"/>
      <c r="M72" s="619"/>
      <c r="N72" s="619"/>
      <c r="O72" s="619"/>
    </row>
    <row r="73" spans="1:15" ht="140.44999999999999" customHeight="1">
      <c r="B73" s="147">
        <v>1</v>
      </c>
      <c r="C73" s="617"/>
      <c r="D73" s="617"/>
      <c r="E73" s="617" t="s">
        <v>189</v>
      </c>
      <c r="F73" s="617"/>
      <c r="G73" s="617"/>
      <c r="H73" s="617"/>
      <c r="I73" s="617"/>
      <c r="J73" s="617" t="s">
        <v>189</v>
      </c>
      <c r="K73" s="617"/>
      <c r="L73" s="617"/>
      <c r="M73" s="617"/>
      <c r="N73" s="617"/>
      <c r="O73" s="617"/>
    </row>
    <row r="74" spans="1:15" ht="140.44999999999999" customHeight="1">
      <c r="B74" s="147">
        <v>2</v>
      </c>
      <c r="C74" s="744"/>
      <c r="D74" s="744"/>
      <c r="E74" s="617" t="s">
        <v>189</v>
      </c>
      <c r="F74" s="617"/>
      <c r="G74" s="617"/>
      <c r="H74" s="617"/>
      <c r="I74" s="617"/>
      <c r="J74" s="617" t="s">
        <v>189</v>
      </c>
      <c r="K74" s="617"/>
      <c r="L74" s="617"/>
      <c r="M74" s="617"/>
      <c r="N74" s="617"/>
      <c r="O74" s="617"/>
    </row>
    <row r="75" spans="1:15" ht="140.44999999999999" customHeight="1">
      <c r="B75" s="147">
        <v>3</v>
      </c>
      <c r="C75" s="744"/>
      <c r="D75" s="744"/>
      <c r="E75" s="617" t="s">
        <v>189</v>
      </c>
      <c r="F75" s="617"/>
      <c r="G75" s="617"/>
      <c r="H75" s="617"/>
      <c r="I75" s="617"/>
      <c r="J75" s="617" t="s">
        <v>189</v>
      </c>
      <c r="K75" s="617"/>
      <c r="L75" s="617"/>
      <c r="M75" s="617"/>
      <c r="N75" s="617"/>
      <c r="O75" s="617"/>
    </row>
    <row r="76" spans="1:15" ht="12" customHeight="1">
      <c r="A76" s="143" t="s">
        <v>40</v>
      </c>
      <c r="B76" s="143" t="s">
        <v>201</v>
      </c>
    </row>
    <row r="77" spans="1:15" ht="12" customHeight="1">
      <c r="B77" s="143" t="s">
        <v>521</v>
      </c>
    </row>
    <row r="78" spans="1:15" ht="12" customHeight="1">
      <c r="A78" s="174"/>
      <c r="B78" s="175"/>
      <c r="C78" s="174" t="s">
        <v>516</v>
      </c>
      <c r="D78" s="174"/>
      <c r="E78" s="174"/>
      <c r="F78" s="174"/>
      <c r="G78" s="174"/>
      <c r="H78" s="174"/>
      <c r="I78" s="174"/>
      <c r="J78" s="174"/>
      <c r="K78" s="174"/>
      <c r="L78" s="174"/>
      <c r="M78" s="174"/>
      <c r="N78" s="174"/>
      <c r="O78" s="174"/>
    </row>
    <row r="79" spans="1:15" ht="12" customHeight="1">
      <c r="B79" s="143" t="s">
        <v>41</v>
      </c>
    </row>
    <row r="80" spans="1:15" ht="15" customHeight="1">
      <c r="A80" s="40"/>
    </row>
    <row r="81" spans="1:15" ht="15" customHeight="1">
      <c r="A81" s="143" t="s">
        <v>465</v>
      </c>
    </row>
    <row r="82" spans="1:15" ht="15" customHeight="1">
      <c r="B82" s="459" t="s">
        <v>36</v>
      </c>
      <c r="C82" s="459" t="s">
        <v>43</v>
      </c>
      <c r="D82" s="459"/>
      <c r="E82" s="459"/>
      <c r="F82" s="459"/>
      <c r="G82" s="459" t="s">
        <v>464</v>
      </c>
      <c r="H82" s="459"/>
      <c r="I82" s="459"/>
      <c r="J82" s="459"/>
      <c r="K82" s="459"/>
      <c r="L82" s="137"/>
      <c r="M82" s="41"/>
      <c r="N82" s="41"/>
      <c r="O82" s="41"/>
    </row>
    <row r="83" spans="1:15" ht="15" customHeight="1">
      <c r="B83" s="459"/>
      <c r="C83" s="459"/>
      <c r="D83" s="459"/>
      <c r="E83" s="459"/>
      <c r="F83" s="459"/>
      <c r="G83" s="459"/>
      <c r="H83" s="459"/>
      <c r="I83" s="459"/>
      <c r="J83" s="459"/>
      <c r="K83" s="459"/>
      <c r="L83" s="137"/>
      <c r="M83" s="41"/>
      <c r="N83" s="41"/>
      <c r="O83" s="41"/>
    </row>
    <row r="84" spans="1:15" ht="15" customHeight="1">
      <c r="B84" s="459"/>
      <c r="C84" s="459"/>
      <c r="D84" s="459"/>
      <c r="E84" s="459"/>
      <c r="F84" s="459"/>
      <c r="G84" s="459"/>
      <c r="H84" s="459"/>
      <c r="I84" s="459"/>
      <c r="J84" s="459"/>
      <c r="K84" s="459"/>
      <c r="L84" s="137"/>
      <c r="M84" s="41"/>
      <c r="N84" s="41"/>
      <c r="O84" s="41"/>
    </row>
    <row r="85" spans="1:15" ht="33" customHeight="1">
      <c r="B85" s="459"/>
      <c r="C85" s="459" t="s">
        <v>107</v>
      </c>
      <c r="D85" s="459"/>
      <c r="E85" s="459" t="s">
        <v>108</v>
      </c>
      <c r="F85" s="459"/>
      <c r="G85" s="459"/>
      <c r="H85" s="459"/>
      <c r="I85" s="459"/>
      <c r="J85" s="459"/>
      <c r="K85" s="459"/>
      <c r="L85" s="137"/>
      <c r="M85" s="41"/>
      <c r="N85" s="41"/>
      <c r="O85" s="41"/>
    </row>
    <row r="86" spans="1:15" ht="24" customHeight="1">
      <c r="B86" s="147">
        <v>1</v>
      </c>
      <c r="C86" s="745"/>
      <c r="D86" s="745"/>
      <c r="E86" s="745"/>
      <c r="F86" s="745"/>
      <c r="G86" s="288" t="str">
        <f>IF(E86="","0",ROUNDDOWN((C86-E86)/C86,3))</f>
        <v>0</v>
      </c>
      <c r="H86" s="288"/>
      <c r="I86" s="288"/>
      <c r="J86" s="288"/>
      <c r="K86" s="288"/>
      <c r="L86"/>
      <c r="M86"/>
      <c r="N86"/>
      <c r="O86"/>
    </row>
    <row r="87" spans="1:15" ht="24" customHeight="1">
      <c r="B87" s="147">
        <v>2</v>
      </c>
      <c r="C87" s="745"/>
      <c r="D87" s="745"/>
      <c r="E87" s="745"/>
      <c r="F87" s="745"/>
      <c r="G87" s="288" t="str">
        <f>IF(E87="","0",ROUNDDOWN((C87-E87)/C87,3))</f>
        <v>0</v>
      </c>
      <c r="H87" s="288"/>
      <c r="I87" s="288"/>
      <c r="J87" s="288"/>
      <c r="K87" s="288"/>
      <c r="L87"/>
      <c r="M87"/>
      <c r="N87"/>
      <c r="O87"/>
    </row>
    <row r="88" spans="1:15" ht="24" customHeight="1">
      <c r="B88" s="147">
        <v>3</v>
      </c>
      <c r="C88" s="745"/>
      <c r="D88" s="745"/>
      <c r="E88" s="745"/>
      <c r="F88" s="745"/>
      <c r="G88" s="288" t="str">
        <f>IF(E88="","0",ROUNDDOWN((C88-E88)/C88,3))</f>
        <v>0</v>
      </c>
      <c r="H88" s="288"/>
      <c r="I88" s="288"/>
      <c r="J88" s="288"/>
      <c r="K88" s="288"/>
      <c r="L88"/>
      <c r="M88"/>
      <c r="N88"/>
      <c r="O88"/>
    </row>
    <row r="89" spans="1:15" ht="12" customHeight="1">
      <c r="A89" s="143" t="s">
        <v>40</v>
      </c>
      <c r="B89" s="151" t="s">
        <v>126</v>
      </c>
    </row>
    <row r="90" spans="1:15" ht="12" customHeight="1">
      <c r="B90" s="143" t="s">
        <v>118</v>
      </c>
      <c r="C90" s="151"/>
      <c r="D90" s="151"/>
      <c r="E90" s="151"/>
      <c r="F90" s="151"/>
      <c r="G90" s="151"/>
      <c r="H90" s="151"/>
      <c r="I90" s="151"/>
      <c r="J90" s="151"/>
      <c r="K90" s="151"/>
      <c r="L90" s="151"/>
      <c r="M90" s="151"/>
    </row>
    <row r="91" spans="1:15" ht="12" customHeight="1">
      <c r="B91" s="143" t="s">
        <v>123</v>
      </c>
    </row>
    <row r="92" spans="1:15" ht="12" customHeight="1">
      <c r="B92" s="143" t="s">
        <v>124</v>
      </c>
    </row>
    <row r="93" spans="1:15" ht="15" customHeight="1">
      <c r="A93" s="143" t="s">
        <v>312</v>
      </c>
    </row>
    <row r="94" spans="1:15" ht="15" customHeight="1">
      <c r="B94" s="147" t="s">
        <v>36</v>
      </c>
      <c r="C94" s="459" t="s">
        <v>45</v>
      </c>
      <c r="D94" s="459"/>
      <c r="E94" s="459"/>
      <c r="F94" s="459"/>
      <c r="G94" s="459"/>
      <c r="H94" s="459"/>
      <c r="I94" s="459"/>
      <c r="J94" s="459"/>
      <c r="K94" s="459"/>
      <c r="L94" s="459"/>
      <c r="M94" s="459"/>
      <c r="N94" s="459"/>
      <c r="O94" s="459"/>
    </row>
    <row r="95" spans="1:15" ht="180.6" customHeight="1">
      <c r="B95" s="147">
        <v>1</v>
      </c>
      <c r="C95" s="616" t="s">
        <v>133</v>
      </c>
      <c r="D95" s="616"/>
      <c r="E95" s="616"/>
      <c r="F95" s="616"/>
      <c r="G95" s="616"/>
      <c r="H95" s="616"/>
      <c r="I95" s="616"/>
      <c r="J95" s="616"/>
      <c r="K95" s="616"/>
      <c r="L95" s="616"/>
      <c r="M95" s="616"/>
      <c r="N95" s="616"/>
      <c r="O95" s="616"/>
    </row>
    <row r="96" spans="1:15" ht="180.6" customHeight="1">
      <c r="B96" s="147">
        <v>2</v>
      </c>
      <c r="C96" s="616" t="s">
        <v>133</v>
      </c>
      <c r="D96" s="616"/>
      <c r="E96" s="616"/>
      <c r="F96" s="616"/>
      <c r="G96" s="616"/>
      <c r="H96" s="616"/>
      <c r="I96" s="616"/>
      <c r="J96" s="616"/>
      <c r="K96" s="616"/>
      <c r="L96" s="616"/>
      <c r="M96" s="616"/>
      <c r="N96" s="616"/>
      <c r="O96" s="616"/>
    </row>
    <row r="97" spans="1:17" ht="180.6" customHeight="1">
      <c r="B97" s="147">
        <v>3</v>
      </c>
      <c r="C97" s="616" t="s">
        <v>133</v>
      </c>
      <c r="D97" s="616"/>
      <c r="E97" s="616"/>
      <c r="F97" s="616"/>
      <c r="G97" s="616"/>
      <c r="H97" s="616"/>
      <c r="I97" s="616"/>
      <c r="J97" s="616"/>
      <c r="K97" s="616"/>
      <c r="L97" s="616"/>
      <c r="M97" s="616"/>
      <c r="N97" s="616"/>
      <c r="O97" s="616"/>
    </row>
    <row r="98" spans="1:17" ht="12" customHeight="1">
      <c r="A98" s="143" t="s">
        <v>40</v>
      </c>
      <c r="B98" s="143" t="s">
        <v>46</v>
      </c>
    </row>
    <row r="99" spans="1:17" ht="12" customHeight="1">
      <c r="B99" s="143" t="s">
        <v>47</v>
      </c>
    </row>
    <row r="100" spans="1:17" ht="12" customHeight="1">
      <c r="B100" s="143" t="s">
        <v>468</v>
      </c>
      <c r="Q100" s="38"/>
    </row>
    <row r="101" spans="1:17" ht="12" customHeight="1">
      <c r="B101" s="143" t="s">
        <v>469</v>
      </c>
      <c r="Q101" s="38"/>
    </row>
    <row r="102" spans="1:17" ht="15" customHeight="1">
      <c r="A102" s="143" t="s">
        <v>313</v>
      </c>
    </row>
    <row r="103" spans="1:17" ht="15" customHeight="1"/>
    <row r="104" spans="1:17" ht="15" customHeight="1">
      <c r="A104" s="358" t="s">
        <v>314</v>
      </c>
      <c r="B104" s="358"/>
      <c r="C104" s="358"/>
      <c r="D104" s="358"/>
      <c r="E104" s="358"/>
      <c r="F104" s="358"/>
      <c r="G104" s="358"/>
      <c r="H104" s="358"/>
      <c r="I104" s="358"/>
      <c r="J104" s="358"/>
      <c r="K104" s="358"/>
      <c r="L104" s="358"/>
      <c r="M104" s="358"/>
      <c r="N104" s="358"/>
      <c r="O104" s="358"/>
    </row>
    <row r="105" spans="1:17" ht="15" customHeight="1"/>
    <row r="106" spans="1:17" ht="15" customHeight="1">
      <c r="A106" s="143" t="s">
        <v>315</v>
      </c>
    </row>
    <row r="107" spans="1:17" ht="36" customHeight="1">
      <c r="B107" s="459" t="s">
        <v>51</v>
      </c>
      <c r="C107" s="459"/>
      <c r="D107" s="459"/>
      <c r="E107" s="459" t="s">
        <v>52</v>
      </c>
      <c r="F107" s="459"/>
      <c r="G107" s="459"/>
      <c r="H107" s="459"/>
      <c r="I107" s="459" t="s">
        <v>53</v>
      </c>
      <c r="J107" s="459"/>
      <c r="K107" s="459"/>
      <c r="L107" s="459"/>
      <c r="M107" s="459"/>
      <c r="N107" s="459"/>
      <c r="O107" s="459"/>
    </row>
    <row r="108" spans="1:17" ht="36" customHeight="1">
      <c r="B108" s="459" t="s">
        <v>54</v>
      </c>
      <c r="C108" s="459"/>
      <c r="D108" s="459"/>
      <c r="E108" s="282"/>
      <c r="F108" s="282"/>
      <c r="G108" s="282"/>
      <c r="H108" s="282"/>
      <c r="I108" s="470"/>
      <c r="J108" s="470"/>
      <c r="K108" s="470"/>
      <c r="L108" s="470"/>
      <c r="M108" s="470"/>
      <c r="N108" s="470"/>
      <c r="O108" s="470"/>
    </row>
    <row r="109" spans="1:17" ht="36" customHeight="1">
      <c r="B109" s="459" t="s">
        <v>55</v>
      </c>
      <c r="C109" s="459"/>
      <c r="D109" s="459"/>
      <c r="E109" s="282"/>
      <c r="F109" s="282"/>
      <c r="G109" s="282"/>
      <c r="H109" s="282"/>
      <c r="I109" s="615"/>
      <c r="J109" s="615"/>
      <c r="K109" s="615"/>
      <c r="L109" s="615"/>
      <c r="M109" s="615"/>
      <c r="N109" s="615"/>
      <c r="O109" s="615"/>
    </row>
    <row r="110" spans="1:17" ht="36" customHeight="1">
      <c r="B110" s="459" t="s">
        <v>56</v>
      </c>
      <c r="C110" s="459"/>
      <c r="D110" s="459"/>
      <c r="E110" s="284">
        <f>N121</f>
        <v>0</v>
      </c>
      <c r="F110" s="284"/>
      <c r="G110" s="284"/>
      <c r="H110" s="284"/>
      <c r="I110" s="460" t="s">
        <v>57</v>
      </c>
      <c r="J110" s="460"/>
      <c r="K110" s="460"/>
      <c r="L110" s="460"/>
      <c r="M110" s="460"/>
      <c r="N110" s="460"/>
      <c r="O110" s="460"/>
    </row>
    <row r="111" spans="1:17" ht="36" customHeight="1">
      <c r="B111" s="459" t="s">
        <v>58</v>
      </c>
      <c r="C111" s="459"/>
      <c r="D111" s="459"/>
      <c r="E111" s="284">
        <f>E112-E108-E109-E110</f>
        <v>0</v>
      </c>
      <c r="F111" s="284"/>
      <c r="G111" s="284"/>
      <c r="H111" s="284"/>
      <c r="I111" s="459"/>
      <c r="J111" s="459"/>
      <c r="K111" s="459"/>
      <c r="L111" s="459"/>
      <c r="M111" s="459"/>
      <c r="N111" s="459"/>
      <c r="O111" s="459"/>
    </row>
    <row r="112" spans="1:17" ht="36" customHeight="1">
      <c r="B112" s="422" t="s">
        <v>59</v>
      </c>
      <c r="C112" s="422"/>
      <c r="D112" s="422"/>
      <c r="E112" s="284">
        <f>F121</f>
        <v>0</v>
      </c>
      <c r="F112" s="284"/>
      <c r="G112" s="284"/>
      <c r="H112" s="284"/>
      <c r="I112" s="424"/>
      <c r="J112" s="424"/>
      <c r="K112" s="424"/>
      <c r="L112" s="424"/>
      <c r="M112" s="424"/>
      <c r="N112" s="424"/>
      <c r="O112" s="424"/>
    </row>
    <row r="113" spans="1:15" ht="15" customHeight="1"/>
    <row r="114" spans="1:15" ht="15" customHeight="1">
      <c r="A114" s="143" t="s">
        <v>316</v>
      </c>
    </row>
    <row r="115" spans="1:15" ht="18" customHeight="1">
      <c r="B115" s="401" t="s">
        <v>77</v>
      </c>
      <c r="C115" s="401" t="s">
        <v>61</v>
      </c>
      <c r="D115" s="425"/>
      <c r="E115" s="426"/>
      <c r="F115" s="419" t="s">
        <v>463</v>
      </c>
      <c r="G115" s="421"/>
      <c r="H115" s="419" t="s">
        <v>63</v>
      </c>
      <c r="I115" s="421"/>
      <c r="J115" s="401" t="s">
        <v>64</v>
      </c>
      <c r="K115" s="425"/>
      <c r="L115" s="425"/>
      <c r="M115" s="426"/>
      <c r="N115" s="420" t="s">
        <v>65</v>
      </c>
      <c r="O115" s="421"/>
    </row>
    <row r="116" spans="1:15" ht="18" customHeight="1">
      <c r="B116" s="402"/>
      <c r="C116" s="402"/>
      <c r="D116" s="427"/>
      <c r="E116" s="428"/>
      <c r="F116" s="431" t="s">
        <v>66</v>
      </c>
      <c r="G116" s="432"/>
      <c r="H116" s="431" t="s">
        <v>67</v>
      </c>
      <c r="I116" s="432"/>
      <c r="J116" s="402"/>
      <c r="K116" s="427"/>
      <c r="L116" s="427"/>
      <c r="M116" s="428"/>
      <c r="N116" s="433" t="s">
        <v>317</v>
      </c>
      <c r="O116" s="432"/>
    </row>
    <row r="117" spans="1:15" ht="18" customHeight="1">
      <c r="B117" s="403"/>
      <c r="C117" s="403"/>
      <c r="D117" s="429"/>
      <c r="E117" s="430"/>
      <c r="F117" s="403" t="s">
        <v>69</v>
      </c>
      <c r="G117" s="430"/>
      <c r="H117" s="403" t="s">
        <v>69</v>
      </c>
      <c r="I117" s="430"/>
      <c r="J117" s="403"/>
      <c r="K117" s="429"/>
      <c r="L117" s="429"/>
      <c r="M117" s="430"/>
      <c r="N117" s="451" t="s">
        <v>119</v>
      </c>
      <c r="O117" s="452"/>
    </row>
    <row r="118" spans="1:15" ht="36" customHeight="1" thickBot="1">
      <c r="B118" s="401" t="s">
        <v>70</v>
      </c>
      <c r="C118" s="611"/>
      <c r="D118" s="612"/>
      <c r="E118" s="613"/>
      <c r="F118" s="280"/>
      <c r="G118" s="281"/>
      <c r="H118" s="280"/>
      <c r="I118" s="281"/>
      <c r="J118" s="560"/>
      <c r="K118" s="614"/>
      <c r="L118" s="614"/>
      <c r="M118" s="561"/>
      <c r="N118" s="440"/>
      <c r="O118" s="441"/>
    </row>
    <row r="119" spans="1:15" ht="36" customHeight="1" thickTop="1" thickBot="1">
      <c r="B119" s="402"/>
      <c r="C119" s="601"/>
      <c r="D119" s="602"/>
      <c r="E119" s="603"/>
      <c r="F119" s="238"/>
      <c r="G119" s="239"/>
      <c r="H119" s="238"/>
      <c r="I119" s="239"/>
      <c r="J119" s="604"/>
      <c r="K119" s="605"/>
      <c r="L119" s="605"/>
      <c r="M119" s="606"/>
      <c r="N119" s="442"/>
      <c r="O119" s="443"/>
    </row>
    <row r="120" spans="1:15" ht="36" customHeight="1" thickTop="1">
      <c r="B120" s="403"/>
      <c r="C120" s="607"/>
      <c r="D120" s="608"/>
      <c r="E120" s="609"/>
      <c r="F120" s="269"/>
      <c r="G120" s="270"/>
      <c r="H120" s="269"/>
      <c r="I120" s="270"/>
      <c r="J120" s="564"/>
      <c r="K120" s="610"/>
      <c r="L120" s="610"/>
      <c r="M120" s="565"/>
      <c r="N120" s="444"/>
      <c r="O120" s="445"/>
    </row>
    <row r="121" spans="1:15" ht="18" customHeight="1" thickBot="1">
      <c r="B121" s="401" t="s">
        <v>71</v>
      </c>
      <c r="C121" s="404"/>
      <c r="D121" s="405"/>
      <c r="E121" s="406"/>
      <c r="F121" s="218">
        <f>SUM(F118:G120)</f>
        <v>0</v>
      </c>
      <c r="G121" s="219"/>
      <c r="H121" s="218">
        <f>SUM(H118:I120)</f>
        <v>0</v>
      </c>
      <c r="I121" s="219"/>
      <c r="J121" s="419" t="s">
        <v>318</v>
      </c>
      <c r="K121" s="420"/>
      <c r="L121" s="420"/>
      <c r="M121" s="421"/>
      <c r="N121" s="596">
        <f>ROUNDDOWN(K123,-3)</f>
        <v>0</v>
      </c>
      <c r="O121" s="597"/>
    </row>
    <row r="122" spans="1:15" ht="18" customHeight="1" thickTop="1" thickBot="1">
      <c r="B122" s="402"/>
      <c r="C122" s="407"/>
      <c r="D122" s="408"/>
      <c r="E122" s="409"/>
      <c r="F122" s="220"/>
      <c r="G122" s="221"/>
      <c r="H122" s="220"/>
      <c r="I122" s="221"/>
      <c r="J122" s="402" t="s">
        <v>72</v>
      </c>
      <c r="K122" s="427"/>
      <c r="L122" s="427"/>
      <c r="M122" s="428"/>
      <c r="N122" s="598"/>
      <c r="O122" s="599"/>
    </row>
    <row r="123" spans="1:15" ht="18" customHeight="1" thickTop="1">
      <c r="B123" s="403"/>
      <c r="C123" s="410"/>
      <c r="D123" s="411"/>
      <c r="E123" s="412"/>
      <c r="F123" s="222"/>
      <c r="G123" s="223"/>
      <c r="H123" s="222"/>
      <c r="I123" s="223"/>
      <c r="J123" s="48" t="s">
        <v>73</v>
      </c>
      <c r="K123" s="211">
        <f>H121/2</f>
        <v>0</v>
      </c>
      <c r="L123" s="211"/>
      <c r="M123" s="49" t="s">
        <v>74</v>
      </c>
      <c r="N123" s="211"/>
      <c r="O123" s="600"/>
    </row>
    <row r="124" spans="1:15" ht="15" customHeight="1">
      <c r="A124" s="143" t="s">
        <v>40</v>
      </c>
      <c r="B124" s="143" t="s">
        <v>75</v>
      </c>
    </row>
    <row r="125" spans="1:15" ht="15" customHeight="1">
      <c r="B125" s="143" t="s">
        <v>319</v>
      </c>
    </row>
    <row r="126" spans="1:15" ht="15" customHeight="1">
      <c r="B126" s="143" t="s">
        <v>101</v>
      </c>
    </row>
    <row r="127" spans="1:15" ht="15" customHeight="1">
      <c r="B127" s="143" t="s">
        <v>102</v>
      </c>
    </row>
    <row r="128" spans="1:15" ht="15" customHeight="1">
      <c r="B128" s="143" t="s">
        <v>103</v>
      </c>
    </row>
    <row r="129" spans="1:15" ht="15" customHeight="1">
      <c r="B129" s="143" t="s">
        <v>78</v>
      </c>
    </row>
    <row r="130" spans="1:15" ht="15" customHeight="1">
      <c r="B130" s="143" t="s">
        <v>76</v>
      </c>
    </row>
    <row r="131" spans="1:15" ht="15" customHeight="1">
      <c r="B131" s="143" t="s">
        <v>122</v>
      </c>
    </row>
    <row r="132" spans="1:15" ht="15" customHeight="1">
      <c r="B132" s="143" t="s">
        <v>320</v>
      </c>
    </row>
    <row r="133" spans="1:15" ht="15" customHeight="1">
      <c r="B133" s="143" t="s">
        <v>104</v>
      </c>
    </row>
    <row r="134" spans="1:15" ht="15" customHeight="1">
      <c r="B134" s="143" t="s">
        <v>105</v>
      </c>
    </row>
    <row r="135" spans="1:15" ht="18" customHeight="1">
      <c r="A135" s="143" t="s">
        <v>321</v>
      </c>
      <c r="B135"/>
      <c r="C135"/>
      <c r="D135"/>
      <c r="E135"/>
      <c r="F135"/>
      <c r="G135"/>
      <c r="H135"/>
      <c r="I135"/>
      <c r="J135"/>
      <c r="K135"/>
      <c r="L135"/>
      <c r="M135"/>
      <c r="N135"/>
      <c r="O135"/>
    </row>
    <row r="136" spans="1:15">
      <c r="A136" s="88"/>
      <c r="B136"/>
      <c r="C136"/>
      <c r="D136"/>
      <c r="E136"/>
      <c r="F136"/>
      <c r="G136"/>
      <c r="H136"/>
      <c r="I136"/>
      <c r="J136"/>
      <c r="K136"/>
      <c r="L136"/>
      <c r="M136"/>
      <c r="N136"/>
      <c r="O136"/>
    </row>
    <row r="137" spans="1:15" ht="18" customHeight="1">
      <c r="A137" s="427" t="s">
        <v>322</v>
      </c>
      <c r="B137" s="427"/>
      <c r="C137" s="427"/>
      <c r="D137" s="427"/>
      <c r="E137" s="427"/>
      <c r="F137" s="427"/>
      <c r="G137" s="427"/>
      <c r="H137" s="427"/>
      <c r="I137" s="427"/>
      <c r="J137" s="427"/>
      <c r="K137" s="427"/>
      <c r="L137" s="427"/>
      <c r="M137" s="427"/>
      <c r="N137" s="427"/>
      <c r="O137" s="427"/>
    </row>
    <row r="138" spans="1:15">
      <c r="A138" s="89"/>
      <c r="B138"/>
      <c r="C138"/>
      <c r="D138"/>
      <c r="E138"/>
      <c r="F138"/>
      <c r="G138"/>
      <c r="H138"/>
      <c r="I138"/>
      <c r="J138"/>
      <c r="K138"/>
      <c r="L138"/>
      <c r="M138"/>
      <c r="N138"/>
      <c r="O138"/>
    </row>
    <row r="139" spans="1:15" ht="18" customHeight="1">
      <c r="A139" s="595" t="s">
        <v>434</v>
      </c>
      <c r="B139" s="590"/>
      <c r="C139" s="595" t="s">
        <v>323</v>
      </c>
      <c r="D139" s="590"/>
      <c r="E139" s="587" t="s">
        <v>324</v>
      </c>
      <c r="F139" s="401" t="s">
        <v>325</v>
      </c>
      <c r="G139" s="590"/>
      <c r="H139" s="401" t="s">
        <v>326</v>
      </c>
      <c r="I139" s="590"/>
      <c r="J139" s="401" t="s">
        <v>327</v>
      </c>
      <c r="K139" s="590"/>
      <c r="L139" s="401" t="s">
        <v>328</v>
      </c>
      <c r="M139" s="590"/>
      <c r="N139" s="401" t="s">
        <v>329</v>
      </c>
      <c r="O139" s="590"/>
    </row>
    <row r="140" spans="1:15" ht="18" customHeight="1">
      <c r="A140" s="591"/>
      <c r="B140" s="592"/>
      <c r="C140" s="591"/>
      <c r="D140" s="592"/>
      <c r="E140" s="588"/>
      <c r="F140" s="591"/>
      <c r="G140" s="592"/>
      <c r="H140" s="591"/>
      <c r="I140" s="592"/>
      <c r="J140" s="591"/>
      <c r="K140" s="592"/>
      <c r="L140" s="591"/>
      <c r="M140" s="592"/>
      <c r="N140" s="591"/>
      <c r="O140" s="592"/>
    </row>
    <row r="141" spans="1:15" ht="18" customHeight="1">
      <c r="A141" s="593"/>
      <c r="B141" s="594"/>
      <c r="C141" s="593"/>
      <c r="D141" s="594"/>
      <c r="E141" s="589"/>
      <c r="F141" s="593"/>
      <c r="G141" s="594"/>
      <c r="H141" s="593"/>
      <c r="I141" s="594"/>
      <c r="J141" s="593"/>
      <c r="K141" s="594"/>
      <c r="L141" s="593"/>
      <c r="M141" s="594"/>
      <c r="N141" s="593"/>
      <c r="O141" s="594"/>
    </row>
    <row r="142" spans="1:15" ht="19.899999999999999" customHeight="1">
      <c r="A142" s="560"/>
      <c r="B142" s="561"/>
      <c r="C142" s="566"/>
      <c r="D142" s="567"/>
      <c r="E142" s="112"/>
      <c r="F142" s="585"/>
      <c r="G142" s="586"/>
      <c r="H142" s="583"/>
      <c r="I142" s="584"/>
      <c r="J142" s="583"/>
      <c r="K142" s="584"/>
      <c r="L142" s="583"/>
      <c r="M142" s="584"/>
      <c r="N142" s="583"/>
      <c r="O142" s="584"/>
    </row>
    <row r="143" spans="1:15" ht="19.899999999999999" customHeight="1">
      <c r="A143" s="562"/>
      <c r="B143" s="563"/>
      <c r="C143" s="568"/>
      <c r="D143" s="569"/>
      <c r="E143" s="92"/>
      <c r="F143" s="585"/>
      <c r="G143" s="586"/>
      <c r="H143" s="583"/>
      <c r="I143" s="584"/>
      <c r="J143" s="583"/>
      <c r="K143" s="584"/>
      <c r="L143" s="583"/>
      <c r="M143" s="584"/>
      <c r="N143" s="583"/>
      <c r="O143" s="584"/>
    </row>
    <row r="144" spans="1:15" ht="19.899999999999999" customHeight="1">
      <c r="A144" s="564"/>
      <c r="B144" s="565"/>
      <c r="C144" s="570" t="s">
        <v>330</v>
      </c>
      <c r="D144" s="571"/>
      <c r="E144" s="572"/>
      <c r="F144" s="573">
        <f>SUM(F142:G143)</f>
        <v>0</v>
      </c>
      <c r="G144" s="574"/>
      <c r="H144" s="578"/>
      <c r="I144" s="575"/>
      <c r="J144" s="575"/>
      <c r="K144" s="575"/>
      <c r="L144" s="575"/>
      <c r="M144" s="575"/>
      <c r="N144" s="575"/>
      <c r="O144" s="579"/>
    </row>
    <row r="145" spans="1:15" ht="19.899999999999999" customHeight="1">
      <c r="A145" s="734"/>
      <c r="B145" s="735"/>
      <c r="C145" s="566"/>
      <c r="D145" s="567"/>
      <c r="E145" s="112"/>
      <c r="F145" s="585"/>
      <c r="G145" s="586"/>
      <c r="H145" s="583"/>
      <c r="I145" s="584"/>
      <c r="J145" s="583"/>
      <c r="K145" s="584"/>
      <c r="L145" s="583"/>
      <c r="M145" s="584"/>
      <c r="N145" s="583"/>
      <c r="O145" s="584"/>
    </row>
    <row r="146" spans="1:15" ht="19.899999999999999" customHeight="1">
      <c r="A146" s="736"/>
      <c r="B146" s="737"/>
      <c r="C146" s="568"/>
      <c r="D146" s="569"/>
      <c r="E146" s="92"/>
      <c r="F146" s="585"/>
      <c r="G146" s="586"/>
      <c r="H146" s="583"/>
      <c r="I146" s="584"/>
      <c r="J146" s="583"/>
      <c r="K146" s="584"/>
      <c r="L146" s="583"/>
      <c r="M146" s="584"/>
      <c r="N146" s="583"/>
      <c r="O146" s="584"/>
    </row>
    <row r="147" spans="1:15" ht="19.899999999999999" customHeight="1">
      <c r="A147" s="738"/>
      <c r="B147" s="739"/>
      <c r="C147" s="570" t="s">
        <v>330</v>
      </c>
      <c r="D147" s="571"/>
      <c r="E147" s="572"/>
      <c r="F147" s="573">
        <f>SUM(F145:G146)</f>
        <v>0</v>
      </c>
      <c r="G147" s="574"/>
      <c r="H147" s="578"/>
      <c r="I147" s="575"/>
      <c r="J147" s="575"/>
      <c r="K147" s="575"/>
      <c r="L147" s="575"/>
      <c r="M147" s="575"/>
      <c r="N147" s="575"/>
      <c r="O147" s="579"/>
    </row>
    <row r="148" spans="1:15" ht="19.899999999999999" customHeight="1">
      <c r="A148" s="734"/>
      <c r="B148" s="735"/>
      <c r="C148" s="566"/>
      <c r="D148" s="567"/>
      <c r="E148" s="112"/>
      <c r="F148" s="585"/>
      <c r="G148" s="586"/>
      <c r="H148" s="583"/>
      <c r="I148" s="584"/>
      <c r="J148" s="583"/>
      <c r="K148" s="584"/>
      <c r="L148" s="583"/>
      <c r="M148" s="584"/>
      <c r="N148" s="583"/>
      <c r="O148" s="584"/>
    </row>
    <row r="149" spans="1:15" ht="19.899999999999999" customHeight="1">
      <c r="A149" s="736"/>
      <c r="B149" s="737"/>
      <c r="C149" s="568"/>
      <c r="D149" s="569"/>
      <c r="E149" s="92"/>
      <c r="F149" s="585"/>
      <c r="G149" s="586"/>
      <c r="H149" s="583"/>
      <c r="I149" s="584"/>
      <c r="J149" s="583"/>
      <c r="K149" s="584"/>
      <c r="L149" s="583"/>
      <c r="M149" s="584"/>
      <c r="N149" s="583"/>
      <c r="O149" s="584"/>
    </row>
    <row r="150" spans="1:15" ht="19.899999999999999" customHeight="1">
      <c r="A150" s="738"/>
      <c r="B150" s="739"/>
      <c r="C150" s="570" t="s">
        <v>330</v>
      </c>
      <c r="D150" s="571"/>
      <c r="E150" s="572"/>
      <c r="F150" s="573">
        <f>SUM(F148:G149)</f>
        <v>0</v>
      </c>
      <c r="G150" s="574"/>
      <c r="H150" s="578"/>
      <c r="I150" s="575"/>
      <c r="J150" s="575"/>
      <c r="K150" s="575"/>
      <c r="L150" s="575"/>
      <c r="M150" s="575"/>
      <c r="N150" s="575"/>
      <c r="O150" s="579"/>
    </row>
    <row r="151" spans="1:15" ht="19.899999999999999" customHeight="1">
      <c r="A151" s="734"/>
      <c r="B151" s="735"/>
      <c r="C151" s="566"/>
      <c r="D151" s="567"/>
      <c r="E151" s="112"/>
      <c r="F151" s="585"/>
      <c r="G151" s="586"/>
      <c r="H151" s="583"/>
      <c r="I151" s="584"/>
      <c r="J151" s="583"/>
      <c r="K151" s="584"/>
      <c r="L151" s="583"/>
      <c r="M151" s="584"/>
      <c r="N151" s="583"/>
      <c r="O151" s="584"/>
    </row>
    <row r="152" spans="1:15" ht="19.899999999999999" customHeight="1">
      <c r="A152" s="736"/>
      <c r="B152" s="737"/>
      <c r="C152" s="568"/>
      <c r="D152" s="569"/>
      <c r="E152" s="92"/>
      <c r="F152" s="585"/>
      <c r="G152" s="586"/>
      <c r="H152" s="583"/>
      <c r="I152" s="584"/>
      <c r="J152" s="583"/>
      <c r="K152" s="584"/>
      <c r="L152" s="583"/>
      <c r="M152" s="584"/>
      <c r="N152" s="583"/>
      <c r="O152" s="584"/>
    </row>
    <row r="153" spans="1:15" ht="19.899999999999999" customHeight="1">
      <c r="A153" s="738"/>
      <c r="B153" s="739"/>
      <c r="C153" s="570" t="s">
        <v>330</v>
      </c>
      <c r="D153" s="571"/>
      <c r="E153" s="572"/>
      <c r="F153" s="573">
        <f>SUM(F151:G152)</f>
        <v>0</v>
      </c>
      <c r="G153" s="574"/>
      <c r="H153" s="578"/>
      <c r="I153" s="575"/>
      <c r="J153" s="575"/>
      <c r="K153" s="575"/>
      <c r="L153" s="575"/>
      <c r="M153" s="575"/>
      <c r="N153" s="575"/>
      <c r="O153" s="579"/>
    </row>
    <row r="154" spans="1:15" ht="19.899999999999999" customHeight="1">
      <c r="A154" s="734"/>
      <c r="B154" s="735"/>
      <c r="C154" s="566"/>
      <c r="D154" s="567"/>
      <c r="E154" s="112"/>
      <c r="F154" s="585"/>
      <c r="G154" s="586"/>
      <c r="H154" s="583"/>
      <c r="I154" s="584"/>
      <c r="J154" s="583"/>
      <c r="K154" s="584"/>
      <c r="L154" s="583"/>
      <c r="M154" s="584"/>
      <c r="N154" s="583"/>
      <c r="O154" s="584"/>
    </row>
    <row r="155" spans="1:15" ht="19.899999999999999" customHeight="1">
      <c r="A155" s="736"/>
      <c r="B155" s="737"/>
      <c r="C155" s="568"/>
      <c r="D155" s="569"/>
      <c r="E155" s="92"/>
      <c r="F155" s="585"/>
      <c r="G155" s="586"/>
      <c r="H155" s="583"/>
      <c r="I155" s="584"/>
      <c r="J155" s="583"/>
      <c r="K155" s="584"/>
      <c r="L155" s="583"/>
      <c r="M155" s="584"/>
      <c r="N155" s="583"/>
      <c r="O155" s="584"/>
    </row>
    <row r="156" spans="1:15" ht="19.899999999999999" customHeight="1">
      <c r="A156" s="738"/>
      <c r="B156" s="739"/>
      <c r="C156" s="570" t="s">
        <v>330</v>
      </c>
      <c r="D156" s="571"/>
      <c r="E156" s="572"/>
      <c r="F156" s="573">
        <f>SUM(F154:G155)</f>
        <v>0</v>
      </c>
      <c r="G156" s="574"/>
      <c r="H156" s="578"/>
      <c r="I156" s="575"/>
      <c r="J156" s="575"/>
      <c r="K156" s="575"/>
      <c r="L156" s="575"/>
      <c r="M156" s="575"/>
      <c r="N156" s="575"/>
      <c r="O156" s="579"/>
    </row>
    <row r="157" spans="1:15" ht="19.899999999999999" customHeight="1">
      <c r="A157" s="734"/>
      <c r="B157" s="735"/>
      <c r="C157" s="566"/>
      <c r="D157" s="567"/>
      <c r="E157" s="112"/>
      <c r="F157" s="585"/>
      <c r="G157" s="586"/>
      <c r="H157" s="583"/>
      <c r="I157" s="584"/>
      <c r="J157" s="583"/>
      <c r="K157" s="584"/>
      <c r="L157" s="583"/>
      <c r="M157" s="584"/>
      <c r="N157" s="583"/>
      <c r="O157" s="584"/>
    </row>
    <row r="158" spans="1:15" ht="19.899999999999999" customHeight="1">
      <c r="A158" s="736"/>
      <c r="B158" s="737"/>
      <c r="C158" s="568"/>
      <c r="D158" s="569"/>
      <c r="E158" s="92"/>
      <c r="F158" s="585"/>
      <c r="G158" s="586"/>
      <c r="H158" s="583"/>
      <c r="I158" s="584"/>
      <c r="J158" s="583"/>
      <c r="K158" s="584"/>
      <c r="L158" s="583"/>
      <c r="M158" s="584"/>
      <c r="N158" s="583"/>
      <c r="O158" s="584"/>
    </row>
    <row r="159" spans="1:15" ht="19.899999999999999" customHeight="1">
      <c r="A159" s="738"/>
      <c r="B159" s="739"/>
      <c r="C159" s="570" t="s">
        <v>330</v>
      </c>
      <c r="D159" s="571"/>
      <c r="E159" s="572"/>
      <c r="F159" s="573">
        <f>SUM(F157:G158)</f>
        <v>0</v>
      </c>
      <c r="G159" s="574"/>
      <c r="H159" s="575"/>
      <c r="I159" s="575"/>
      <c r="J159" s="575"/>
      <c r="K159" s="575"/>
      <c r="L159" s="575"/>
      <c r="M159" s="575"/>
      <c r="N159" s="575"/>
      <c r="O159" s="575"/>
    </row>
    <row r="160" spans="1:15" ht="19.899999999999999" customHeight="1">
      <c r="A160" s="576" t="s">
        <v>331</v>
      </c>
      <c r="B160" s="577"/>
      <c r="C160" s="577"/>
      <c r="D160" s="577"/>
      <c r="E160" s="481"/>
      <c r="F160" s="573">
        <f>SUM(F142:G159)/2</f>
        <v>0</v>
      </c>
      <c r="G160" s="574"/>
      <c r="H160" s="578"/>
      <c r="I160" s="575"/>
      <c r="J160" s="575"/>
      <c r="K160" s="575"/>
      <c r="L160" s="575"/>
      <c r="M160" s="575"/>
      <c r="N160" s="575"/>
      <c r="O160" s="579"/>
    </row>
    <row r="161" spans="1:15">
      <c r="A161" s="143" t="s">
        <v>40</v>
      </c>
      <c r="B161"/>
      <c r="C161"/>
      <c r="D161"/>
      <c r="E161"/>
      <c r="F161"/>
      <c r="G161"/>
      <c r="H161"/>
      <c r="I161"/>
      <c r="J161"/>
      <c r="K161"/>
      <c r="L161"/>
      <c r="M161"/>
      <c r="N161"/>
      <c r="O161"/>
    </row>
    <row r="162" spans="1:15" ht="18" customHeight="1">
      <c r="A162" s="143" t="s">
        <v>75</v>
      </c>
      <c r="B162"/>
      <c r="C162"/>
      <c r="D162"/>
      <c r="E162"/>
      <c r="F162"/>
      <c r="G162"/>
      <c r="H162"/>
      <c r="I162"/>
      <c r="J162"/>
      <c r="K162"/>
      <c r="L162"/>
      <c r="M162"/>
      <c r="N162"/>
      <c r="O162"/>
    </row>
    <row r="163" spans="1:15" ht="18" customHeight="1">
      <c r="A163" s="143" t="s">
        <v>437</v>
      </c>
      <c r="B163"/>
      <c r="C163"/>
      <c r="D163"/>
      <c r="E163"/>
      <c r="F163"/>
      <c r="G163"/>
      <c r="H163"/>
      <c r="I163"/>
      <c r="J163"/>
      <c r="K163"/>
      <c r="L163"/>
      <c r="M163"/>
      <c r="N163"/>
      <c r="O163"/>
    </row>
    <row r="164" spans="1:15" ht="18" customHeight="1">
      <c r="A164" s="143" t="s">
        <v>522</v>
      </c>
      <c r="B164"/>
      <c r="C164"/>
      <c r="D164"/>
      <c r="E164"/>
      <c r="F164"/>
      <c r="G164"/>
      <c r="H164"/>
      <c r="I164"/>
      <c r="J164"/>
      <c r="K164"/>
      <c r="L164"/>
      <c r="M164"/>
      <c r="N164"/>
      <c r="O164"/>
    </row>
    <row r="165" spans="1:15" ht="18" customHeight="1">
      <c r="A165" s="174"/>
      <c r="B165" s="143" t="s">
        <v>517</v>
      </c>
      <c r="C165"/>
      <c r="D165"/>
      <c r="E165"/>
      <c r="F165"/>
      <c r="G165"/>
      <c r="H165"/>
      <c r="I165"/>
      <c r="J165"/>
      <c r="K165"/>
      <c r="L165"/>
      <c r="M165"/>
      <c r="N165"/>
      <c r="O165"/>
    </row>
    <row r="166" spans="1:15" ht="18" customHeight="1">
      <c r="A166" s="143" t="s">
        <v>435</v>
      </c>
      <c r="B166"/>
      <c r="C166"/>
      <c r="D166"/>
      <c r="E166"/>
      <c r="F166"/>
      <c r="G166"/>
      <c r="H166"/>
      <c r="I166"/>
      <c r="J166"/>
      <c r="K166"/>
      <c r="L166"/>
      <c r="M166"/>
      <c r="N166"/>
      <c r="O166"/>
    </row>
    <row r="167" spans="1:15" ht="18" customHeight="1">
      <c r="A167" s="143" t="s">
        <v>436</v>
      </c>
      <c r="B167"/>
      <c r="C167"/>
      <c r="D167"/>
      <c r="E167"/>
      <c r="F167"/>
      <c r="G167"/>
      <c r="H167"/>
      <c r="I167"/>
      <c r="J167"/>
      <c r="K167"/>
      <c r="L167"/>
      <c r="M167"/>
      <c r="N167"/>
      <c r="O167"/>
    </row>
    <row r="168" spans="1:15">
      <c r="A168" s="143" t="s">
        <v>535</v>
      </c>
    </row>
    <row r="170" spans="1:15" s="143" customFormat="1" ht="15" customHeight="1">
      <c r="A170" s="427" t="s">
        <v>196</v>
      </c>
      <c r="B170" s="427"/>
      <c r="C170" s="427"/>
      <c r="D170" s="427"/>
      <c r="E170" s="427"/>
      <c r="F170" s="427"/>
      <c r="G170" s="427"/>
      <c r="H170" s="427"/>
      <c r="I170" s="427"/>
      <c r="J170" s="427"/>
      <c r="K170" s="427"/>
      <c r="L170" s="427"/>
      <c r="M170" s="427"/>
      <c r="N170" s="427"/>
      <c r="O170" s="427"/>
    </row>
    <row r="171" spans="1:15" s="143" customFormat="1" ht="15" customHeight="1">
      <c r="A171" s="427" t="s">
        <v>334</v>
      </c>
      <c r="B171" s="427"/>
      <c r="C171" s="427"/>
      <c r="D171" s="427"/>
      <c r="E171" s="427"/>
      <c r="F171" s="427"/>
      <c r="G171" s="427"/>
      <c r="H171" s="427"/>
      <c r="I171" s="427"/>
      <c r="J171" s="427"/>
      <c r="K171" s="427"/>
      <c r="L171" s="427"/>
      <c r="M171" s="427"/>
      <c r="N171" s="427"/>
      <c r="O171" s="427"/>
    </row>
    <row r="173" spans="1:15" ht="36.75" customHeight="1">
      <c r="A173" s="580" t="s">
        <v>335</v>
      </c>
      <c r="B173" s="581"/>
      <c r="C173" s="580" t="s">
        <v>336</v>
      </c>
      <c r="D173" s="582"/>
      <c r="E173" s="91" t="s">
        <v>337</v>
      </c>
      <c r="F173" s="91" t="s">
        <v>338</v>
      </c>
      <c r="G173" s="580" t="s">
        <v>339</v>
      </c>
      <c r="H173" s="581"/>
      <c r="I173" s="580" t="s">
        <v>409</v>
      </c>
      <c r="J173" s="581"/>
      <c r="K173" s="459" t="s">
        <v>340</v>
      </c>
      <c r="L173" s="459"/>
      <c r="M173" s="459" t="s">
        <v>341</v>
      </c>
      <c r="N173" s="459"/>
      <c r="O173" s="147" t="s">
        <v>342</v>
      </c>
    </row>
    <row r="174" spans="1:15" ht="60" customHeight="1">
      <c r="A174" s="560"/>
      <c r="B174" s="561"/>
      <c r="C174" s="633"/>
      <c r="D174" s="634"/>
      <c r="E174" s="116"/>
      <c r="F174" s="116"/>
      <c r="G174" s="635"/>
      <c r="H174" s="636"/>
      <c r="I174" s="635"/>
      <c r="J174" s="636"/>
      <c r="K174" s="637"/>
      <c r="L174" s="638"/>
      <c r="M174" s="633"/>
      <c r="N174" s="634"/>
      <c r="O174" s="113"/>
    </row>
    <row r="175" spans="1:15" ht="60" customHeight="1">
      <c r="A175" s="742"/>
      <c r="B175" s="743"/>
      <c r="C175" s="604"/>
      <c r="D175" s="606"/>
      <c r="E175" s="114"/>
      <c r="F175" s="114"/>
      <c r="G175" s="641"/>
      <c r="H175" s="642"/>
      <c r="I175" s="641"/>
      <c r="J175" s="642"/>
      <c r="K175" s="643"/>
      <c r="L175" s="644"/>
      <c r="M175" s="604"/>
      <c r="N175" s="606"/>
      <c r="O175" s="114"/>
    </row>
    <row r="176" spans="1:15" ht="60" customHeight="1">
      <c r="A176" s="742"/>
      <c r="B176" s="743"/>
      <c r="C176" s="604"/>
      <c r="D176" s="606"/>
      <c r="E176" s="114"/>
      <c r="F176" s="114"/>
      <c r="G176" s="641"/>
      <c r="H176" s="642"/>
      <c r="I176" s="641"/>
      <c r="J176" s="642"/>
      <c r="K176" s="643"/>
      <c r="L176" s="644"/>
      <c r="M176" s="604"/>
      <c r="N176" s="606"/>
      <c r="O176" s="114"/>
    </row>
    <row r="177" spans="1:15" ht="60" customHeight="1">
      <c r="A177" s="740"/>
      <c r="B177" s="741"/>
      <c r="C177" s="605"/>
      <c r="D177" s="606"/>
      <c r="E177" s="114"/>
      <c r="F177" s="114"/>
      <c r="G177" s="641"/>
      <c r="H177" s="642"/>
      <c r="I177" s="641"/>
      <c r="J177" s="642"/>
      <c r="K177" s="643"/>
      <c r="L177" s="644"/>
      <c r="M177" s="604"/>
      <c r="N177" s="606"/>
      <c r="O177" s="114"/>
    </row>
    <row r="178" spans="1:15" ht="60" customHeight="1">
      <c r="A178" s="736"/>
      <c r="B178" s="737"/>
      <c r="C178" s="604"/>
      <c r="D178" s="606"/>
      <c r="E178" s="114"/>
      <c r="F178" s="114"/>
      <c r="G178" s="641"/>
      <c r="H178" s="642"/>
      <c r="I178" s="641"/>
      <c r="J178" s="642"/>
      <c r="K178" s="643"/>
      <c r="L178" s="644"/>
      <c r="M178" s="604"/>
      <c r="N178" s="606"/>
      <c r="O178" s="114"/>
    </row>
    <row r="179" spans="1:15" ht="60" customHeight="1">
      <c r="A179" s="742"/>
      <c r="B179" s="743"/>
      <c r="C179" s="604"/>
      <c r="D179" s="606"/>
      <c r="E179" s="114"/>
      <c r="F179" s="114"/>
      <c r="G179" s="641"/>
      <c r="H179" s="642"/>
      <c r="I179" s="641"/>
      <c r="J179" s="642"/>
      <c r="K179" s="643"/>
      <c r="L179" s="644"/>
      <c r="M179" s="604"/>
      <c r="N179" s="606"/>
      <c r="O179" s="114"/>
    </row>
    <row r="180" spans="1:15" ht="60" customHeight="1">
      <c r="A180" s="742"/>
      <c r="B180" s="743"/>
      <c r="C180" s="604"/>
      <c r="D180" s="606"/>
      <c r="E180" s="114"/>
      <c r="F180" s="114"/>
      <c r="G180" s="641"/>
      <c r="H180" s="642"/>
      <c r="I180" s="641"/>
      <c r="J180" s="642"/>
      <c r="K180" s="643"/>
      <c r="L180" s="644"/>
      <c r="M180" s="604"/>
      <c r="N180" s="606"/>
      <c r="O180" s="114"/>
    </row>
    <row r="181" spans="1:15" ht="60" customHeight="1">
      <c r="A181" s="732"/>
      <c r="B181" s="733"/>
      <c r="C181" s="610"/>
      <c r="D181" s="565"/>
      <c r="E181" s="115"/>
      <c r="F181" s="115"/>
      <c r="G181" s="647"/>
      <c r="H181" s="648"/>
      <c r="I181" s="647"/>
      <c r="J181" s="648"/>
      <c r="K181" s="649"/>
      <c r="L181" s="650"/>
      <c r="M181" s="564"/>
      <c r="N181" s="565"/>
      <c r="O181" s="115"/>
    </row>
    <row r="182" spans="1:15">
      <c r="A182" s="143" t="s">
        <v>40</v>
      </c>
      <c r="B182" s="117"/>
      <c r="C182"/>
      <c r="D182"/>
      <c r="E182"/>
      <c r="F182"/>
      <c r="G182"/>
      <c r="H182"/>
      <c r="I182"/>
      <c r="J182"/>
      <c r="K182"/>
      <c r="L182"/>
      <c r="M182"/>
      <c r="N182"/>
      <c r="O182"/>
    </row>
    <row r="183" spans="1:15" ht="18" customHeight="1">
      <c r="A183" s="143" t="s">
        <v>457</v>
      </c>
      <c r="B183"/>
      <c r="C183"/>
      <c r="D183"/>
      <c r="E183"/>
      <c r="F183"/>
      <c r="G183"/>
      <c r="H183"/>
      <c r="I183"/>
      <c r="J183"/>
      <c r="K183"/>
      <c r="L183"/>
      <c r="M183"/>
      <c r="N183"/>
      <c r="O183"/>
    </row>
    <row r="184" spans="1:15" ht="18" customHeight="1">
      <c r="A184" s="143" t="s">
        <v>523</v>
      </c>
      <c r="B184"/>
      <c r="C184"/>
      <c r="D184"/>
      <c r="E184"/>
      <c r="F184"/>
      <c r="G184"/>
      <c r="H184"/>
      <c r="I184"/>
      <c r="J184"/>
      <c r="K184"/>
      <c r="L184"/>
      <c r="M184"/>
      <c r="N184"/>
      <c r="O184"/>
    </row>
    <row r="185" spans="1:15" ht="18" customHeight="1">
      <c r="A185" s="174" t="s">
        <v>518</v>
      </c>
      <c r="B185"/>
      <c r="C185"/>
      <c r="D185"/>
      <c r="E185"/>
      <c r="F185"/>
      <c r="G185"/>
      <c r="H185"/>
      <c r="I185"/>
      <c r="J185"/>
      <c r="K185"/>
      <c r="L185"/>
      <c r="M185"/>
      <c r="N185"/>
      <c r="O185"/>
    </row>
    <row r="186" spans="1:15" ht="18" customHeight="1">
      <c r="A186" s="143" t="s">
        <v>458</v>
      </c>
      <c r="B186"/>
      <c r="C186"/>
      <c r="D186"/>
      <c r="E186"/>
      <c r="F186"/>
      <c r="G186"/>
      <c r="H186"/>
      <c r="I186"/>
      <c r="J186"/>
      <c r="K186"/>
      <c r="L186"/>
      <c r="M186"/>
      <c r="N186"/>
      <c r="O186"/>
    </row>
    <row r="187" spans="1:15" ht="18" customHeight="1">
      <c r="A187" s="143" t="s">
        <v>459</v>
      </c>
      <c r="B187"/>
      <c r="C187"/>
      <c r="D187"/>
      <c r="E187"/>
      <c r="F187"/>
      <c r="G187"/>
      <c r="H187"/>
      <c r="I187"/>
      <c r="J187"/>
      <c r="K187"/>
      <c r="L187"/>
      <c r="M187"/>
      <c r="N187"/>
      <c r="O187"/>
    </row>
    <row r="188" spans="1:15" ht="18" customHeight="1">
      <c r="A188" s="143" t="s">
        <v>460</v>
      </c>
      <c r="B188"/>
      <c r="C188"/>
      <c r="D188"/>
      <c r="E188"/>
      <c r="F188"/>
      <c r="G188"/>
      <c r="H188"/>
      <c r="I188"/>
      <c r="J188"/>
      <c r="K188"/>
      <c r="L188"/>
      <c r="M188"/>
      <c r="N188"/>
      <c r="O188"/>
    </row>
    <row r="190" spans="1:15" s="143" customFormat="1" ht="15" customHeight="1">
      <c r="A190" s="427" t="s">
        <v>410</v>
      </c>
      <c r="B190" s="427"/>
      <c r="C190" s="427"/>
      <c r="D190" s="427"/>
      <c r="E190" s="427"/>
      <c r="F190" s="427"/>
      <c r="G190" s="427"/>
      <c r="H190" s="427"/>
      <c r="I190" s="427"/>
      <c r="J190" s="427"/>
      <c r="K190" s="427"/>
      <c r="L190" s="427"/>
      <c r="M190" s="427"/>
      <c r="N190" s="427"/>
      <c r="O190" s="427"/>
    </row>
    <row r="191" spans="1:15" s="143" customFormat="1" ht="15" customHeight="1">
      <c r="A191" s="427" t="s">
        <v>411</v>
      </c>
      <c r="B191" s="427"/>
      <c r="C191" s="427"/>
      <c r="D191" s="427"/>
      <c r="E191" s="427"/>
      <c r="F191" s="427"/>
      <c r="G191" s="427"/>
      <c r="H191" s="427"/>
      <c r="I191" s="427"/>
      <c r="J191" s="427"/>
      <c r="K191" s="427"/>
      <c r="L191" s="427"/>
      <c r="M191" s="427"/>
      <c r="N191" s="427"/>
      <c r="O191" s="427"/>
    </row>
    <row r="192" spans="1:15" s="143" customFormat="1" ht="15" customHeight="1">
      <c r="A192" s="142"/>
      <c r="B192" s="142"/>
      <c r="C192" s="142"/>
      <c r="D192" s="142"/>
      <c r="E192" s="142"/>
      <c r="F192" s="142"/>
      <c r="G192" s="142"/>
      <c r="H192" s="142"/>
      <c r="I192" s="142"/>
      <c r="J192" s="142"/>
      <c r="K192" s="142"/>
      <c r="L192" s="652" t="s">
        <v>412</v>
      </c>
      <c r="M192" s="652"/>
      <c r="N192" s="652"/>
      <c r="O192" s="652"/>
    </row>
    <row r="193" spans="2:14">
      <c r="N193" s="118" t="s">
        <v>413</v>
      </c>
    </row>
    <row r="194" spans="2:14" ht="30" customHeight="1">
      <c r="B194" s="148" t="s">
        <v>414</v>
      </c>
      <c r="C194" s="576" t="s">
        <v>415</v>
      </c>
      <c r="D194" s="577"/>
      <c r="E194" s="577"/>
      <c r="F194" s="577"/>
      <c r="G194" s="577"/>
      <c r="H194" s="577"/>
      <c r="I194" s="577"/>
      <c r="J194" s="577"/>
      <c r="K194" s="577"/>
      <c r="L194" s="577"/>
      <c r="M194" s="481"/>
      <c r="N194" s="149" t="s">
        <v>416</v>
      </c>
    </row>
    <row r="195" spans="2:14" ht="50.45" customHeight="1">
      <c r="B195" s="90">
        <v>1</v>
      </c>
      <c r="C195" s="651" t="s">
        <v>417</v>
      </c>
      <c r="D195" s="651"/>
      <c r="E195" s="651"/>
      <c r="F195" s="651"/>
      <c r="G195" s="651"/>
      <c r="H195" s="651"/>
      <c r="I195" s="651"/>
      <c r="J195" s="651"/>
      <c r="K195" s="651"/>
      <c r="L195" s="651"/>
      <c r="M195" s="651"/>
      <c r="N195" s="152"/>
    </row>
    <row r="196" spans="2:14" ht="50.45" customHeight="1">
      <c r="B196" s="90">
        <v>2</v>
      </c>
      <c r="C196" s="651" t="s">
        <v>418</v>
      </c>
      <c r="D196" s="651"/>
      <c r="E196" s="651"/>
      <c r="F196" s="651"/>
      <c r="G196" s="651"/>
      <c r="H196" s="651"/>
      <c r="I196" s="651"/>
      <c r="J196" s="651"/>
      <c r="K196" s="651"/>
      <c r="L196" s="651"/>
      <c r="M196" s="651"/>
      <c r="N196" s="152"/>
    </row>
    <row r="197" spans="2:14" ht="50.45" customHeight="1">
      <c r="B197" s="90">
        <v>3</v>
      </c>
      <c r="C197" s="651" t="s">
        <v>419</v>
      </c>
      <c r="D197" s="651"/>
      <c r="E197" s="651"/>
      <c r="F197" s="651"/>
      <c r="G197" s="651"/>
      <c r="H197" s="651"/>
      <c r="I197" s="651"/>
      <c r="J197" s="651"/>
      <c r="K197" s="651"/>
      <c r="L197" s="651"/>
      <c r="M197" s="651"/>
      <c r="N197" s="152"/>
    </row>
    <row r="198" spans="2:14" ht="69.75" customHeight="1">
      <c r="B198" s="90">
        <v>4</v>
      </c>
      <c r="C198" s="651" t="s">
        <v>433</v>
      </c>
      <c r="D198" s="651"/>
      <c r="E198" s="651"/>
      <c r="F198" s="651"/>
      <c r="G198" s="651"/>
      <c r="H198" s="651"/>
      <c r="I198" s="651"/>
      <c r="J198" s="651"/>
      <c r="K198" s="651"/>
      <c r="L198" s="651"/>
      <c r="M198" s="651"/>
      <c r="N198" s="152"/>
    </row>
    <row r="199" spans="2:14" ht="50.45" customHeight="1">
      <c r="B199" s="90">
        <v>5</v>
      </c>
      <c r="C199" s="651" t="s">
        <v>420</v>
      </c>
      <c r="D199" s="651"/>
      <c r="E199" s="651"/>
      <c r="F199" s="651"/>
      <c r="G199" s="651"/>
      <c r="H199" s="651"/>
      <c r="I199" s="651"/>
      <c r="J199" s="651"/>
      <c r="K199" s="651"/>
      <c r="L199" s="651"/>
      <c r="M199" s="651"/>
      <c r="N199" s="152"/>
    </row>
    <row r="200" spans="2:14" ht="50.45" customHeight="1">
      <c r="B200" s="90">
        <v>6</v>
      </c>
      <c r="C200" s="651" t="s">
        <v>432</v>
      </c>
      <c r="D200" s="651"/>
      <c r="E200" s="651"/>
      <c r="F200" s="651"/>
      <c r="G200" s="651"/>
      <c r="H200" s="651"/>
      <c r="I200" s="651"/>
      <c r="J200" s="651"/>
      <c r="K200" s="651"/>
      <c r="L200" s="651"/>
      <c r="M200" s="651"/>
      <c r="N200" s="152"/>
    </row>
    <row r="201" spans="2:14" ht="50.45" customHeight="1">
      <c r="B201" s="90">
        <v>7</v>
      </c>
      <c r="C201" s="651" t="s">
        <v>421</v>
      </c>
      <c r="D201" s="651"/>
      <c r="E201" s="651"/>
      <c r="F201" s="651"/>
      <c r="G201" s="651"/>
      <c r="H201" s="651"/>
      <c r="I201" s="651"/>
      <c r="J201" s="651"/>
      <c r="K201" s="651"/>
      <c r="L201" s="651"/>
      <c r="M201" s="651"/>
      <c r="N201" s="152"/>
    </row>
    <row r="202" spans="2:14" ht="50.45" customHeight="1">
      <c r="B202" s="90">
        <v>8</v>
      </c>
      <c r="C202" s="651" t="s">
        <v>431</v>
      </c>
      <c r="D202" s="651"/>
      <c r="E202" s="651"/>
      <c r="F202" s="651"/>
      <c r="G202" s="651"/>
      <c r="H202" s="651"/>
      <c r="I202" s="651"/>
      <c r="J202" s="651"/>
      <c r="K202" s="651"/>
      <c r="L202" s="651"/>
      <c r="M202" s="651"/>
      <c r="N202" s="152"/>
    </row>
  </sheetData>
  <mergeCells count="335">
    <mergeCell ref="C159:E159"/>
    <mergeCell ref="F159:G159"/>
    <mergeCell ref="F156:G156"/>
    <mergeCell ref="G173:H173"/>
    <mergeCell ref="I173:J173"/>
    <mergeCell ref="K173:L173"/>
    <mergeCell ref="A154:B156"/>
    <mergeCell ref="C154:D154"/>
    <mergeCell ref="C155:D155"/>
    <mergeCell ref="C156:E156"/>
    <mergeCell ref="A157:B159"/>
    <mergeCell ref="C157:D157"/>
    <mergeCell ref="C158:D158"/>
    <mergeCell ref="L157:M157"/>
    <mergeCell ref="H159:O159"/>
    <mergeCell ref="M173:N173"/>
    <mergeCell ref="A160:E160"/>
    <mergeCell ref="F160:G160"/>
    <mergeCell ref="H160:O160"/>
    <mergeCell ref="A170:O170"/>
    <mergeCell ref="A171:O171"/>
    <mergeCell ref="A173:B173"/>
    <mergeCell ref="C173:D173"/>
    <mergeCell ref="H156:O156"/>
    <mergeCell ref="N157:O157"/>
    <mergeCell ref="F158:G158"/>
    <mergeCell ref="H158:I158"/>
    <mergeCell ref="J158:K158"/>
    <mergeCell ref="L158:M158"/>
    <mergeCell ref="N158:O158"/>
    <mergeCell ref="F157:G157"/>
    <mergeCell ref="H157:I157"/>
    <mergeCell ref="J157:K157"/>
    <mergeCell ref="N154:O154"/>
    <mergeCell ref="F155:G155"/>
    <mergeCell ref="H155:I155"/>
    <mergeCell ref="J155:K155"/>
    <mergeCell ref="L155:M155"/>
    <mergeCell ref="N155:O155"/>
    <mergeCell ref="F154:G154"/>
    <mergeCell ref="H154:I154"/>
    <mergeCell ref="J154:K154"/>
    <mergeCell ref="L154:M154"/>
    <mergeCell ref="F151:G151"/>
    <mergeCell ref="H151:I151"/>
    <mergeCell ref="J151:K151"/>
    <mergeCell ref="L151:M151"/>
    <mergeCell ref="F153:G153"/>
    <mergeCell ref="H153:O153"/>
    <mergeCell ref="J148:K148"/>
    <mergeCell ref="L148:M148"/>
    <mergeCell ref="F150:G150"/>
    <mergeCell ref="H150:O150"/>
    <mergeCell ref="N151:O151"/>
    <mergeCell ref="F152:G152"/>
    <mergeCell ref="H152:I152"/>
    <mergeCell ref="J152:K152"/>
    <mergeCell ref="L152:M152"/>
    <mergeCell ref="N152:O152"/>
    <mergeCell ref="F147:G147"/>
    <mergeCell ref="H147:O147"/>
    <mergeCell ref="N148:O148"/>
    <mergeCell ref="F149:G149"/>
    <mergeCell ref="H149:I149"/>
    <mergeCell ref="J149:K149"/>
    <mergeCell ref="L149:M149"/>
    <mergeCell ref="N149:O149"/>
    <mergeCell ref="F148:G148"/>
    <mergeCell ref="H148:I148"/>
    <mergeCell ref="N145:O145"/>
    <mergeCell ref="F146:G146"/>
    <mergeCell ref="H146:I146"/>
    <mergeCell ref="J146:K146"/>
    <mergeCell ref="L146:M146"/>
    <mergeCell ref="N146:O146"/>
    <mergeCell ref="F145:G145"/>
    <mergeCell ref="H145:I145"/>
    <mergeCell ref="J145:K145"/>
    <mergeCell ref="L145:M145"/>
    <mergeCell ref="B121:B123"/>
    <mergeCell ref="C121:E123"/>
    <mergeCell ref="F121:G123"/>
    <mergeCell ref="H121:I123"/>
    <mergeCell ref="J121:M121"/>
    <mergeCell ref="N121:O123"/>
    <mergeCell ref="J122:M122"/>
    <mergeCell ref="K123:L123"/>
    <mergeCell ref="A142:B144"/>
    <mergeCell ref="C142:D142"/>
    <mergeCell ref="C143:D143"/>
    <mergeCell ref="C144:E144"/>
    <mergeCell ref="F144:G144"/>
    <mergeCell ref="H144:O144"/>
    <mergeCell ref="N142:O142"/>
    <mergeCell ref="F143:G143"/>
    <mergeCell ref="H143:I143"/>
    <mergeCell ref="J143:K143"/>
    <mergeCell ref="L143:M143"/>
    <mergeCell ref="N143:O143"/>
    <mergeCell ref="F142:G142"/>
    <mergeCell ref="H142:I142"/>
    <mergeCell ref="J142:K142"/>
    <mergeCell ref="L142:M142"/>
    <mergeCell ref="A137:O137"/>
    <mergeCell ref="E139:E141"/>
    <mergeCell ref="F139:G141"/>
    <mergeCell ref="H139:I141"/>
    <mergeCell ref="J139:K141"/>
    <mergeCell ref="L139:M141"/>
    <mergeCell ref="N139:O141"/>
    <mergeCell ref="A139:B141"/>
    <mergeCell ref="C139:D141"/>
    <mergeCell ref="B118:B120"/>
    <mergeCell ref="C118:E118"/>
    <mergeCell ref="F118:G118"/>
    <mergeCell ref="H118:I118"/>
    <mergeCell ref="J118:M118"/>
    <mergeCell ref="N118:O120"/>
    <mergeCell ref="C119:E119"/>
    <mergeCell ref="F119:G119"/>
    <mergeCell ref="H119:I119"/>
    <mergeCell ref="J119:M119"/>
    <mergeCell ref="C120:E120"/>
    <mergeCell ref="F120:G120"/>
    <mergeCell ref="H120:I120"/>
    <mergeCell ref="J120:M120"/>
    <mergeCell ref="B112:D112"/>
    <mergeCell ref="E112:H112"/>
    <mergeCell ref="I112:O112"/>
    <mergeCell ref="B115:B117"/>
    <mergeCell ref="C115:E117"/>
    <mergeCell ref="F115:G115"/>
    <mergeCell ref="H115:I115"/>
    <mergeCell ref="J115:M117"/>
    <mergeCell ref="N115:O115"/>
    <mergeCell ref="F116:G116"/>
    <mergeCell ref="H116:I116"/>
    <mergeCell ref="N116:O116"/>
    <mergeCell ref="F117:G117"/>
    <mergeCell ref="H117:I117"/>
    <mergeCell ref="N117:O117"/>
    <mergeCell ref="C94:O94"/>
    <mergeCell ref="C95:O95"/>
    <mergeCell ref="C88:D88"/>
    <mergeCell ref="E88:F88"/>
    <mergeCell ref="G88:K88"/>
    <mergeCell ref="B111:D111"/>
    <mergeCell ref="E111:H111"/>
    <mergeCell ref="I111:O111"/>
    <mergeCell ref="C96:O96"/>
    <mergeCell ref="C97:O97"/>
    <mergeCell ref="A104:O104"/>
    <mergeCell ref="B107:D107"/>
    <mergeCell ref="E107:H107"/>
    <mergeCell ref="I107:O107"/>
    <mergeCell ref="B108:D108"/>
    <mergeCell ref="E108:H108"/>
    <mergeCell ref="I108:O108"/>
    <mergeCell ref="B109:D109"/>
    <mergeCell ref="E109:H109"/>
    <mergeCell ref="I109:O109"/>
    <mergeCell ref="B110:D110"/>
    <mergeCell ref="E110:H110"/>
    <mergeCell ref="I110:O110"/>
    <mergeCell ref="C87:D87"/>
    <mergeCell ref="E87:F87"/>
    <mergeCell ref="C86:D86"/>
    <mergeCell ref="E86:F86"/>
    <mergeCell ref="G82:K85"/>
    <mergeCell ref="G86:K86"/>
    <mergeCell ref="G87:K87"/>
    <mergeCell ref="C75:D75"/>
    <mergeCell ref="E75:I75"/>
    <mergeCell ref="J75:O75"/>
    <mergeCell ref="G66:M66"/>
    <mergeCell ref="N66:O66"/>
    <mergeCell ref="B67:F67"/>
    <mergeCell ref="G67:M67"/>
    <mergeCell ref="N67:O67"/>
    <mergeCell ref="B82:B85"/>
    <mergeCell ref="C82:F84"/>
    <mergeCell ref="C85:D85"/>
    <mergeCell ref="E85:F85"/>
    <mergeCell ref="C73:D73"/>
    <mergeCell ref="E73:I73"/>
    <mergeCell ref="B69:F69"/>
    <mergeCell ref="G69:O69"/>
    <mergeCell ref="B71:B72"/>
    <mergeCell ref="C71:D72"/>
    <mergeCell ref="E71:I71"/>
    <mergeCell ref="J71:O71"/>
    <mergeCell ref="E72:I72"/>
    <mergeCell ref="J72:O72"/>
    <mergeCell ref="J73:O73"/>
    <mergeCell ref="C74:D74"/>
    <mergeCell ref="E74:I74"/>
    <mergeCell ref="J74:O74"/>
    <mergeCell ref="A41:O41"/>
    <mergeCell ref="A42:O42"/>
    <mergeCell ref="A43:O43"/>
    <mergeCell ref="B63:F63"/>
    <mergeCell ref="G63:O63"/>
    <mergeCell ref="B50:D50"/>
    <mergeCell ref="E50:H50"/>
    <mergeCell ref="I50:O50"/>
    <mergeCell ref="B51:D51"/>
    <mergeCell ref="E51:O51"/>
    <mergeCell ref="B52:D54"/>
    <mergeCell ref="E52:O52"/>
    <mergeCell ref="E53:O53"/>
    <mergeCell ref="E54:O54"/>
    <mergeCell ref="B55:D55"/>
    <mergeCell ref="E55:O55"/>
    <mergeCell ref="B56:D56"/>
    <mergeCell ref="E56:G56"/>
    <mergeCell ref="I56:J56"/>
    <mergeCell ref="K56:N56"/>
    <mergeCell ref="B57:D57"/>
    <mergeCell ref="E57:O57"/>
    <mergeCell ref="B58:D58"/>
    <mergeCell ref="E58:H58"/>
    <mergeCell ref="B23:N23"/>
    <mergeCell ref="A26:O26"/>
    <mergeCell ref="E27:G27"/>
    <mergeCell ref="E28:G28"/>
    <mergeCell ref="A30:O30"/>
    <mergeCell ref="A34:O34"/>
    <mergeCell ref="A38:O38"/>
    <mergeCell ref="A39:O39"/>
    <mergeCell ref="A40:O40"/>
    <mergeCell ref="A14:D14"/>
    <mergeCell ref="J14:K14"/>
    <mergeCell ref="C15:F15"/>
    <mergeCell ref="L15:M15"/>
    <mergeCell ref="A16:O16"/>
    <mergeCell ref="A17:O17"/>
    <mergeCell ref="A18:O18"/>
    <mergeCell ref="A20:O20"/>
    <mergeCell ref="A22:O22"/>
    <mergeCell ref="K174:L174"/>
    <mergeCell ref="M174:N174"/>
    <mergeCell ref="A145:B147"/>
    <mergeCell ref="C145:D145"/>
    <mergeCell ref="C146:D146"/>
    <mergeCell ref="C147:E147"/>
    <mergeCell ref="A148:B150"/>
    <mergeCell ref="A46:O46"/>
    <mergeCell ref="B49:D49"/>
    <mergeCell ref="E49:O49"/>
    <mergeCell ref="I58:J58"/>
    <mergeCell ref="K58:O58"/>
    <mergeCell ref="B59:D59"/>
    <mergeCell ref="E59:O59"/>
    <mergeCell ref="B62:F62"/>
    <mergeCell ref="G62:O62"/>
    <mergeCell ref="B64:F64"/>
    <mergeCell ref="G64:O64"/>
    <mergeCell ref="B65:F65"/>
    <mergeCell ref="G65:M65"/>
    <mergeCell ref="N65:O65"/>
    <mergeCell ref="B68:F68"/>
    <mergeCell ref="G68:O68"/>
    <mergeCell ref="B66:F66"/>
    <mergeCell ref="M178:N178"/>
    <mergeCell ref="A179:B179"/>
    <mergeCell ref="C179:D179"/>
    <mergeCell ref="G179:H179"/>
    <mergeCell ref="I179:J179"/>
    <mergeCell ref="K179:L179"/>
    <mergeCell ref="M179:N179"/>
    <mergeCell ref="L2:O2"/>
    <mergeCell ref="J4:O6"/>
    <mergeCell ref="J7:O7"/>
    <mergeCell ref="J8:O8"/>
    <mergeCell ref="J9:O9"/>
    <mergeCell ref="A12:J12"/>
    <mergeCell ref="K12:O12"/>
    <mergeCell ref="A175:B175"/>
    <mergeCell ref="C175:D175"/>
    <mergeCell ref="G175:H175"/>
    <mergeCell ref="I175:J175"/>
    <mergeCell ref="K175:L175"/>
    <mergeCell ref="M175:N175"/>
    <mergeCell ref="A174:B174"/>
    <mergeCell ref="C174:D174"/>
    <mergeCell ref="G174:H174"/>
    <mergeCell ref="I174:J174"/>
    <mergeCell ref="C153:E153"/>
    <mergeCell ref="K180:L180"/>
    <mergeCell ref="M180:N180"/>
    <mergeCell ref="A178:B178"/>
    <mergeCell ref="C178:D178"/>
    <mergeCell ref="G178:H178"/>
    <mergeCell ref="I178:J178"/>
    <mergeCell ref="K176:L176"/>
    <mergeCell ref="M176:N176"/>
    <mergeCell ref="A177:B177"/>
    <mergeCell ref="C177:D177"/>
    <mergeCell ref="G177:H177"/>
    <mergeCell ref="I177:J177"/>
    <mergeCell ref="K177:L177"/>
    <mergeCell ref="M177:N177"/>
    <mergeCell ref="A180:B180"/>
    <mergeCell ref="C180:D180"/>
    <mergeCell ref="G180:H180"/>
    <mergeCell ref="I180:J180"/>
    <mergeCell ref="A176:B176"/>
    <mergeCell ref="C176:D176"/>
    <mergeCell ref="G176:H176"/>
    <mergeCell ref="I176:J176"/>
    <mergeCell ref="K178:L178"/>
    <mergeCell ref="C148:D148"/>
    <mergeCell ref="C149:D149"/>
    <mergeCell ref="C150:E150"/>
    <mergeCell ref="C201:M201"/>
    <mergeCell ref="C202:M202"/>
    <mergeCell ref="A190:O190"/>
    <mergeCell ref="A191:O191"/>
    <mergeCell ref="L192:O192"/>
    <mergeCell ref="C194:M194"/>
    <mergeCell ref="C195:M195"/>
    <mergeCell ref="C196:M196"/>
    <mergeCell ref="C197:M197"/>
    <mergeCell ref="C198:M198"/>
    <mergeCell ref="C199:M199"/>
    <mergeCell ref="C200:M200"/>
    <mergeCell ref="A181:B181"/>
    <mergeCell ref="C181:D181"/>
    <mergeCell ref="G181:H181"/>
    <mergeCell ref="I181:J181"/>
    <mergeCell ref="K181:L181"/>
    <mergeCell ref="M181:N181"/>
    <mergeCell ref="A151:B153"/>
    <mergeCell ref="C151:D151"/>
    <mergeCell ref="C152:D152"/>
  </mergeCells>
  <phoneticPr fontId="2"/>
  <dataValidations count="3">
    <dataValidation type="list" allowBlank="1" showInputMessage="1" showErrorMessage="1" sqref="N195" xr:uid="{2E5550BA-4823-4D2E-915D-412CCFAFDD1C}">
      <formula1>"○"</formula1>
    </dataValidation>
    <dataValidation type="list" allowBlank="1" showInputMessage="1" showErrorMessage="1" sqref="C118:E120" xr:uid="{D359F3F4-E1A7-4E7E-B589-05AE2F2252C3}">
      <formula1>$Y$3:$Y$7</formula1>
    </dataValidation>
    <dataValidation type="list" allowBlank="1" showInputMessage="1" showErrorMessage="1" sqref="A174:B181 A142:B159 C73:D75" xr:uid="{EA3A1599-03B8-4F41-9FE8-C2094FBCEB14}">
      <formula1>$Y$3:$Y$8</formula1>
    </dataValidation>
  </dataValidations>
  <pageMargins left="0.78740157480314965" right="0.39370078740157483" top="0.59055118110236227" bottom="0.55118110236220474" header="0.31496062992125984" footer="0.31496062992125984"/>
  <pageSetup paperSize="9" orientation="portrait" blackAndWhite="1" r:id="rId1"/>
  <rowBreaks count="7" manualBreakCount="7">
    <brk id="43" max="16383" man="1"/>
    <brk id="69" max="16383" man="1"/>
    <brk id="92" max="16383" man="1"/>
    <brk id="101" max="16383" man="1"/>
    <brk id="134" max="14" man="1"/>
    <brk id="167" max="16383" man="1"/>
    <brk id="188" max="1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1A0D-44F9-42F1-B15E-DEEBCB0FD144}">
  <sheetPr>
    <tabColor rgb="FFFFC000"/>
  </sheetPr>
  <dimension ref="A1:Y201"/>
  <sheetViews>
    <sheetView showGridLines="0" view="pageBreakPreview" topLeftCell="A171" zoomScaleNormal="100" zoomScaleSheetLayoutView="100" workbookViewId="0">
      <selection activeCell="I172" sqref="I172:J172"/>
    </sheetView>
  </sheetViews>
  <sheetFormatPr defaultColWidth="8.75" defaultRowHeight="18.75"/>
  <cols>
    <col min="1" max="15" width="5.25" style="143" customWidth="1"/>
  </cols>
  <sheetData>
    <row r="1" spans="1:25" ht="15" customHeight="1">
      <c r="A1" s="150" t="s">
        <v>532</v>
      </c>
    </row>
    <row r="2" spans="1:25" ht="15" customHeight="1">
      <c r="J2" s="36"/>
      <c r="K2" s="36"/>
      <c r="L2" s="503">
        <v>46285</v>
      </c>
      <c r="M2" s="504"/>
      <c r="N2" s="504"/>
      <c r="O2" s="505"/>
    </row>
    <row r="3" spans="1:25" ht="15" customHeight="1">
      <c r="J3" s="36"/>
      <c r="K3" s="36"/>
      <c r="L3" s="36"/>
      <c r="M3" s="36"/>
      <c r="N3" s="36"/>
      <c r="O3" s="36"/>
      <c r="Y3" t="s">
        <v>426</v>
      </c>
    </row>
    <row r="4" spans="1:25" ht="15" customHeight="1">
      <c r="B4" s="143" t="s">
        <v>470</v>
      </c>
      <c r="J4" s="506" t="s">
        <v>202</v>
      </c>
      <c r="K4" s="507"/>
      <c r="L4" s="507"/>
      <c r="M4" s="507"/>
      <c r="N4" s="507"/>
      <c r="O4" s="508"/>
      <c r="Y4" t="s">
        <v>427</v>
      </c>
    </row>
    <row r="5" spans="1:25" ht="15" customHeight="1">
      <c r="H5" s="37" t="s">
        <v>111</v>
      </c>
      <c r="I5" s="143" t="s">
        <v>0</v>
      </c>
      <c r="J5" s="509"/>
      <c r="K5" s="447"/>
      <c r="L5" s="447"/>
      <c r="M5" s="447"/>
      <c r="N5" s="447"/>
      <c r="O5" s="510"/>
      <c r="Y5" t="s">
        <v>428</v>
      </c>
    </row>
    <row r="6" spans="1:25" ht="15" customHeight="1">
      <c r="J6" s="511"/>
      <c r="K6" s="512"/>
      <c r="L6" s="512"/>
      <c r="M6" s="512"/>
      <c r="N6" s="512"/>
      <c r="O6" s="513"/>
      <c r="Y6" t="s">
        <v>429</v>
      </c>
    </row>
    <row r="7" spans="1:25" ht="15" customHeight="1">
      <c r="I7" s="143" t="s">
        <v>1</v>
      </c>
      <c r="J7" s="500" t="s">
        <v>203</v>
      </c>
      <c r="K7" s="501"/>
      <c r="L7" s="501"/>
      <c r="M7" s="501"/>
      <c r="N7" s="501"/>
      <c r="O7" s="502"/>
      <c r="Y7" t="s">
        <v>519</v>
      </c>
    </row>
    <row r="8" spans="1:25" ht="15" customHeight="1">
      <c r="J8" s="514" t="s">
        <v>204</v>
      </c>
      <c r="K8" s="515"/>
      <c r="L8" s="515"/>
      <c r="M8" s="515"/>
      <c r="N8" s="515"/>
      <c r="O8" s="516"/>
      <c r="Y8" t="s">
        <v>430</v>
      </c>
    </row>
    <row r="9" spans="1:25" ht="15" customHeight="1">
      <c r="J9" s="514" t="s">
        <v>205</v>
      </c>
      <c r="K9" s="515"/>
      <c r="L9" s="515"/>
      <c r="M9" s="515"/>
      <c r="N9" s="515"/>
      <c r="O9" s="516"/>
    </row>
    <row r="10" spans="1:25" ht="15" customHeight="1">
      <c r="O10" s="37" t="s">
        <v>2</v>
      </c>
    </row>
    <row r="11" spans="1:25" ht="15" customHeight="1"/>
    <row r="12" spans="1:25" ht="15" customHeight="1">
      <c r="A12" s="632" t="s">
        <v>196</v>
      </c>
      <c r="B12" s="632"/>
      <c r="C12" s="632"/>
      <c r="D12" s="632"/>
      <c r="E12" s="632"/>
      <c r="F12" s="632"/>
      <c r="G12" s="632"/>
      <c r="H12" s="632"/>
      <c r="I12" s="632"/>
      <c r="J12" s="632"/>
      <c r="K12" s="542" t="s">
        <v>478</v>
      </c>
      <c r="L12" s="542"/>
      <c r="M12" s="542"/>
      <c r="N12" s="542"/>
      <c r="O12" s="542"/>
    </row>
    <row r="13" spans="1:25" ht="15" customHeight="1"/>
    <row r="14" spans="1:25" s="143" customFormat="1" ht="15" customHeight="1">
      <c r="A14" s="503">
        <v>46203</v>
      </c>
      <c r="B14" s="504"/>
      <c r="C14" s="504"/>
      <c r="D14" s="505"/>
      <c r="E14" s="143" t="s">
        <v>238</v>
      </c>
      <c r="J14" s="746">
        <v>123</v>
      </c>
      <c r="K14" s="747"/>
      <c r="L14" s="143" t="s">
        <v>240</v>
      </c>
    </row>
    <row r="15" spans="1:25" s="143" customFormat="1" ht="15" customHeight="1">
      <c r="A15" s="143" t="s">
        <v>248</v>
      </c>
      <c r="C15" s="748" t="s">
        <v>187</v>
      </c>
      <c r="D15" s="749"/>
      <c r="E15" s="749"/>
      <c r="F15" s="750"/>
      <c r="G15" s="150" t="s">
        <v>249</v>
      </c>
      <c r="L15" s="751" t="s">
        <v>239</v>
      </c>
      <c r="M15" s="752"/>
      <c r="N15" s="72" t="s">
        <v>250</v>
      </c>
      <c r="O15" s="47"/>
    </row>
    <row r="16" spans="1:25" s="143" customFormat="1" ht="15" customHeight="1">
      <c r="A16" s="542" t="s">
        <v>291</v>
      </c>
      <c r="B16" s="542"/>
      <c r="C16" s="542"/>
      <c r="D16" s="542"/>
      <c r="E16" s="542"/>
      <c r="F16" s="542"/>
      <c r="G16" s="542"/>
      <c r="H16" s="542"/>
      <c r="I16" s="542"/>
      <c r="J16" s="542"/>
      <c r="K16" s="542"/>
      <c r="L16" s="542"/>
      <c r="M16" s="542"/>
      <c r="N16" s="542"/>
      <c r="O16" s="542"/>
    </row>
    <row r="17" spans="1:15" ht="15" customHeight="1">
      <c r="A17" s="631" t="s">
        <v>292</v>
      </c>
      <c r="B17" s="631"/>
      <c r="C17" s="631"/>
      <c r="D17" s="631"/>
      <c r="E17" s="631"/>
      <c r="F17" s="631"/>
      <c r="G17" s="631"/>
      <c r="H17" s="631"/>
      <c r="I17" s="631"/>
      <c r="J17" s="631"/>
      <c r="K17" s="631"/>
      <c r="L17" s="631"/>
      <c r="M17" s="631"/>
      <c r="N17" s="631"/>
      <c r="O17" s="631"/>
    </row>
    <row r="18" spans="1:15" ht="15" customHeight="1">
      <c r="A18" s="376" t="s">
        <v>293</v>
      </c>
      <c r="B18" s="376"/>
      <c r="C18" s="376"/>
      <c r="D18" s="376"/>
      <c r="E18" s="376"/>
      <c r="F18" s="376"/>
      <c r="G18" s="376"/>
      <c r="H18" s="376"/>
      <c r="I18" s="376"/>
      <c r="J18" s="376"/>
      <c r="K18" s="376"/>
      <c r="L18" s="376"/>
      <c r="M18" s="376"/>
      <c r="N18" s="376"/>
      <c r="O18" s="376"/>
    </row>
    <row r="19" spans="1:15" ht="15" customHeight="1">
      <c r="A19" s="145"/>
      <c r="B19" s="145"/>
      <c r="C19" s="145"/>
      <c r="D19" s="145"/>
      <c r="E19" s="145"/>
      <c r="F19" s="145"/>
      <c r="G19" s="145"/>
      <c r="H19" s="145"/>
      <c r="I19" s="145"/>
      <c r="J19" s="145"/>
      <c r="K19" s="145"/>
      <c r="L19" s="145"/>
      <c r="M19" s="145"/>
      <c r="N19" s="145"/>
      <c r="O19" s="145"/>
    </row>
    <row r="20" spans="1:15" ht="15" customHeight="1">
      <c r="A20" s="427" t="s">
        <v>3</v>
      </c>
      <c r="B20" s="499"/>
      <c r="C20" s="499"/>
      <c r="D20" s="499"/>
      <c r="E20" s="499"/>
      <c r="F20" s="499"/>
      <c r="G20" s="499"/>
      <c r="H20" s="499"/>
      <c r="I20" s="499"/>
      <c r="J20" s="499"/>
      <c r="K20" s="499"/>
      <c r="L20" s="499"/>
      <c r="M20" s="499"/>
      <c r="N20" s="499"/>
      <c r="O20" s="499"/>
    </row>
    <row r="21" spans="1:15" ht="15" customHeight="1">
      <c r="A21" s="142"/>
    </row>
    <row r="22" spans="1:15" ht="15" customHeight="1">
      <c r="A22" s="498" t="s">
        <v>4</v>
      </c>
      <c r="B22" s="499"/>
      <c r="C22" s="499"/>
      <c r="D22" s="499"/>
      <c r="E22" s="499"/>
      <c r="F22" s="499"/>
      <c r="G22" s="499"/>
      <c r="H22" s="499"/>
      <c r="I22" s="499"/>
      <c r="J22" s="499"/>
      <c r="K22" s="499"/>
      <c r="L22" s="499"/>
      <c r="M22" s="499"/>
      <c r="N22" s="499"/>
      <c r="O22" s="499"/>
    </row>
    <row r="23" spans="1:15" ht="15" customHeight="1">
      <c r="A23" s="40"/>
      <c r="B23" s="500" t="str">
        <f>G64</f>
        <v>第一工場のＬＥＤ照明および空調機器更新工事</v>
      </c>
      <c r="C23" s="501"/>
      <c r="D23" s="501"/>
      <c r="E23" s="501"/>
      <c r="F23" s="501"/>
      <c r="G23" s="501"/>
      <c r="H23" s="501"/>
      <c r="I23" s="501"/>
      <c r="J23" s="501"/>
      <c r="K23" s="501"/>
      <c r="L23" s="501"/>
      <c r="M23" s="501"/>
      <c r="N23" s="502"/>
    </row>
    <row r="24" spans="1:15" ht="15" customHeight="1"/>
    <row r="25" spans="1:15" ht="15" customHeight="1"/>
    <row r="26" spans="1:15" ht="15" customHeight="1">
      <c r="A26" s="498" t="s">
        <v>294</v>
      </c>
      <c r="B26" s="499"/>
      <c r="C26" s="499"/>
      <c r="D26" s="499"/>
      <c r="E26" s="499"/>
      <c r="F26" s="499"/>
      <c r="G26" s="499"/>
      <c r="H26" s="499"/>
      <c r="I26" s="499"/>
      <c r="J26" s="499"/>
      <c r="K26" s="499"/>
      <c r="L26" s="499"/>
      <c r="M26" s="499"/>
      <c r="N26" s="499"/>
      <c r="O26" s="499"/>
    </row>
    <row r="27" spans="1:15" ht="15" customHeight="1">
      <c r="A27" s="41"/>
      <c r="B27" s="143" t="s">
        <v>295</v>
      </c>
      <c r="E27" s="713">
        <v>1867000</v>
      </c>
      <c r="F27" s="714"/>
      <c r="G27" s="715"/>
      <c r="H27" s="41" t="s">
        <v>8</v>
      </c>
    </row>
    <row r="28" spans="1:15" ht="15" customHeight="1">
      <c r="B28" s="143" t="s">
        <v>296</v>
      </c>
      <c r="E28" s="713">
        <f>N119</f>
        <v>1867000</v>
      </c>
      <c r="F28" s="714"/>
      <c r="G28" s="715"/>
      <c r="H28" s="41" t="s">
        <v>8</v>
      </c>
    </row>
    <row r="29" spans="1:15" ht="15" customHeight="1"/>
    <row r="30" spans="1:15" ht="15" customHeight="1">
      <c r="A30" s="498" t="s">
        <v>297</v>
      </c>
      <c r="B30" s="499"/>
      <c r="C30" s="499"/>
      <c r="D30" s="499"/>
      <c r="E30" s="499"/>
      <c r="F30" s="499"/>
      <c r="G30" s="499"/>
      <c r="H30" s="499"/>
      <c r="I30" s="499"/>
      <c r="J30" s="499"/>
      <c r="K30" s="499"/>
      <c r="L30" s="499"/>
      <c r="M30" s="499"/>
      <c r="N30" s="499"/>
      <c r="O30" s="499"/>
    </row>
    <row r="31" spans="1:15" ht="15" customHeight="1">
      <c r="A31" s="41"/>
      <c r="B31" s="143" t="s">
        <v>298</v>
      </c>
    </row>
    <row r="32" spans="1:15" ht="15" customHeight="1">
      <c r="A32" s="41"/>
    </row>
    <row r="33" spans="1:15" ht="15" customHeight="1"/>
    <row r="34" spans="1:15" ht="15" customHeight="1">
      <c r="A34" s="498" t="s">
        <v>299</v>
      </c>
      <c r="B34" s="498"/>
      <c r="C34" s="498"/>
      <c r="D34" s="498"/>
      <c r="E34" s="498"/>
      <c r="F34" s="498"/>
      <c r="G34" s="498"/>
      <c r="H34" s="498"/>
      <c r="I34" s="498"/>
      <c r="J34" s="498"/>
      <c r="K34" s="498"/>
      <c r="L34" s="498"/>
      <c r="M34" s="498"/>
      <c r="N34" s="498"/>
      <c r="O34" s="498"/>
    </row>
    <row r="35" spans="1:15" ht="15" customHeight="1">
      <c r="A35" s="41"/>
      <c r="B35" s="143" t="s">
        <v>298</v>
      </c>
    </row>
    <row r="36" spans="1:15" ht="15" customHeight="1"/>
    <row r="37" spans="1:15" ht="15" customHeight="1"/>
    <row r="38" spans="1:15" ht="15" customHeight="1">
      <c r="A38" s="498" t="s">
        <v>300</v>
      </c>
      <c r="B38" s="499"/>
      <c r="C38" s="499"/>
      <c r="D38" s="499"/>
      <c r="E38" s="499"/>
      <c r="F38" s="499"/>
      <c r="G38" s="499"/>
      <c r="H38" s="499"/>
      <c r="I38" s="499"/>
      <c r="J38" s="499"/>
      <c r="K38" s="499"/>
      <c r="L38" s="499"/>
      <c r="M38" s="499"/>
      <c r="N38" s="499"/>
      <c r="O38" s="499"/>
    </row>
    <row r="39" spans="1:15" ht="15" customHeight="1">
      <c r="A39" s="309" t="s">
        <v>301</v>
      </c>
      <c r="B39" s="309"/>
      <c r="C39" s="309"/>
      <c r="D39" s="309"/>
      <c r="E39" s="309"/>
      <c r="F39" s="309"/>
      <c r="G39" s="309"/>
      <c r="H39" s="309"/>
      <c r="I39" s="309"/>
      <c r="J39" s="309"/>
      <c r="K39" s="309"/>
      <c r="L39" s="309"/>
      <c r="M39" s="309"/>
      <c r="N39" s="309"/>
      <c r="O39" s="309"/>
    </row>
    <row r="40" spans="1:15" ht="15" customHeight="1">
      <c r="A40" s="309" t="s">
        <v>302</v>
      </c>
      <c r="B40" s="309"/>
      <c r="C40" s="309"/>
      <c r="D40" s="309"/>
      <c r="E40" s="309"/>
      <c r="F40" s="309"/>
      <c r="G40" s="309"/>
      <c r="H40" s="309"/>
      <c r="I40" s="309"/>
      <c r="J40" s="309"/>
      <c r="K40" s="309"/>
      <c r="L40" s="309"/>
      <c r="M40" s="309"/>
      <c r="N40" s="309"/>
      <c r="O40" s="309"/>
    </row>
    <row r="41" spans="1:15" ht="15" customHeight="1">
      <c r="A41" s="309" t="s">
        <v>303</v>
      </c>
      <c r="B41" s="309"/>
      <c r="C41" s="309"/>
      <c r="D41" s="309"/>
      <c r="E41" s="309"/>
      <c r="F41" s="309"/>
      <c r="G41" s="309"/>
      <c r="H41" s="309"/>
      <c r="I41" s="309"/>
      <c r="J41" s="309"/>
      <c r="K41" s="309"/>
      <c r="L41" s="309"/>
      <c r="M41" s="309"/>
      <c r="N41" s="309"/>
      <c r="O41" s="309"/>
    </row>
    <row r="42" spans="1:15" ht="15" customHeight="1">
      <c r="A42" s="309" t="s">
        <v>512</v>
      </c>
      <c r="B42" s="309"/>
      <c r="C42" s="309"/>
      <c r="D42" s="309"/>
      <c r="E42" s="309"/>
      <c r="F42" s="309"/>
      <c r="G42" s="309"/>
      <c r="H42" s="309"/>
      <c r="I42" s="309"/>
      <c r="J42" s="309"/>
      <c r="K42" s="309"/>
      <c r="L42" s="309"/>
      <c r="M42" s="309"/>
      <c r="N42" s="309"/>
      <c r="O42" s="309"/>
    </row>
    <row r="43" spans="1:15" ht="15" customHeight="1">
      <c r="A43" s="309" t="s">
        <v>305</v>
      </c>
      <c r="B43" s="309"/>
      <c r="C43" s="309"/>
      <c r="D43" s="309"/>
      <c r="E43" s="309"/>
      <c r="F43" s="309"/>
      <c r="G43" s="309"/>
      <c r="H43" s="309"/>
      <c r="I43" s="309"/>
      <c r="J43" s="309"/>
      <c r="K43" s="309"/>
      <c r="L43" s="309"/>
      <c r="M43" s="309"/>
      <c r="N43" s="309"/>
      <c r="O43" s="309"/>
    </row>
    <row r="44" spans="1:15" ht="15" customHeight="1">
      <c r="A44" s="143" t="s">
        <v>306</v>
      </c>
    </row>
    <row r="45" spans="1:15" ht="15" customHeight="1"/>
    <row r="46" spans="1:15" ht="15" customHeight="1">
      <c r="A46" s="358" t="s">
        <v>307</v>
      </c>
      <c r="B46" s="358"/>
      <c r="C46" s="358"/>
      <c r="D46" s="358"/>
      <c r="E46" s="358"/>
      <c r="F46" s="358"/>
      <c r="G46" s="358"/>
      <c r="H46" s="358"/>
      <c r="I46" s="358"/>
      <c r="J46" s="358"/>
      <c r="K46" s="358"/>
      <c r="L46" s="358"/>
      <c r="M46" s="358"/>
      <c r="N46" s="358"/>
      <c r="O46" s="358"/>
    </row>
    <row r="47" spans="1:15" ht="15" customHeight="1">
      <c r="A47" s="146"/>
      <c r="B47" s="146"/>
      <c r="C47" s="146"/>
      <c r="D47" s="146"/>
      <c r="E47" s="146"/>
      <c r="F47" s="146"/>
      <c r="G47" s="146"/>
      <c r="H47" s="146"/>
      <c r="I47" s="146"/>
      <c r="J47" s="146"/>
      <c r="K47" s="146"/>
      <c r="L47" s="146"/>
      <c r="M47" s="146"/>
      <c r="N47" s="146"/>
      <c r="O47" s="146"/>
    </row>
    <row r="48" spans="1:15" ht="15" customHeight="1">
      <c r="A48" s="143" t="s">
        <v>14</v>
      </c>
    </row>
    <row r="49" spans="1:15" ht="30" customHeight="1">
      <c r="B49" s="459" t="s">
        <v>15</v>
      </c>
      <c r="C49" s="459"/>
      <c r="D49" s="459"/>
      <c r="E49" s="471" t="str">
        <f>IF(J7="","-",J7)</f>
        <v>福井ケン商事株式会社</v>
      </c>
      <c r="F49" s="471"/>
      <c r="G49" s="471"/>
      <c r="H49" s="471"/>
      <c r="I49" s="471"/>
      <c r="J49" s="471"/>
      <c r="K49" s="471"/>
      <c r="L49" s="471"/>
      <c r="M49" s="471"/>
      <c r="N49" s="471"/>
      <c r="O49" s="471"/>
    </row>
    <row r="50" spans="1:15" ht="30" customHeight="1">
      <c r="B50" s="459" t="s">
        <v>16</v>
      </c>
      <c r="C50" s="459"/>
      <c r="D50" s="459"/>
      <c r="E50" s="471" t="str">
        <f>IF(J8="","-",J8)</f>
        <v>代表取締役社長</v>
      </c>
      <c r="F50" s="471"/>
      <c r="G50" s="471"/>
      <c r="H50" s="487"/>
      <c r="I50" s="488" t="str">
        <f>J9</f>
        <v>福井　県太郎</v>
      </c>
      <c r="J50" s="471"/>
      <c r="K50" s="471"/>
      <c r="L50" s="471"/>
      <c r="M50" s="471"/>
      <c r="N50" s="471"/>
      <c r="O50" s="471"/>
    </row>
    <row r="51" spans="1:15" ht="30" customHeight="1">
      <c r="B51" s="459" t="s">
        <v>17</v>
      </c>
      <c r="C51" s="459"/>
      <c r="D51" s="459"/>
      <c r="E51" s="471" t="str">
        <f>J4</f>
        <v>福井県福井市大手３丁目○－○</v>
      </c>
      <c r="F51" s="471"/>
      <c r="G51" s="471"/>
      <c r="H51" s="471"/>
      <c r="I51" s="471"/>
      <c r="J51" s="471"/>
      <c r="K51" s="471"/>
      <c r="L51" s="471"/>
      <c r="M51" s="471"/>
      <c r="N51" s="471"/>
      <c r="O51" s="471"/>
    </row>
    <row r="52" spans="1:15" ht="30" customHeight="1">
      <c r="B52" s="459" t="s">
        <v>18</v>
      </c>
      <c r="C52" s="459"/>
      <c r="D52" s="459"/>
      <c r="E52" s="489" t="s">
        <v>19</v>
      </c>
      <c r="F52" s="490"/>
      <c r="G52" s="490"/>
      <c r="H52" s="490"/>
      <c r="I52" s="490"/>
      <c r="J52" s="490"/>
      <c r="K52" s="490"/>
      <c r="L52" s="490"/>
      <c r="M52" s="490"/>
      <c r="N52" s="490"/>
      <c r="O52" s="491"/>
    </row>
    <row r="53" spans="1:15" ht="30" customHeight="1">
      <c r="B53" s="459"/>
      <c r="C53" s="459"/>
      <c r="D53" s="459"/>
      <c r="E53" s="492" t="s">
        <v>20</v>
      </c>
      <c r="F53" s="493"/>
      <c r="G53" s="493"/>
      <c r="H53" s="493"/>
      <c r="I53" s="493"/>
      <c r="J53" s="493"/>
      <c r="K53" s="493"/>
      <c r="L53" s="493"/>
      <c r="M53" s="493"/>
      <c r="N53" s="493"/>
      <c r="O53" s="494"/>
    </row>
    <row r="54" spans="1:15" ht="30" customHeight="1">
      <c r="B54" s="459"/>
      <c r="C54" s="459"/>
      <c r="D54" s="459"/>
      <c r="E54" s="495" t="s">
        <v>136</v>
      </c>
      <c r="F54" s="496"/>
      <c r="G54" s="496"/>
      <c r="H54" s="496"/>
      <c r="I54" s="496"/>
      <c r="J54" s="496"/>
      <c r="K54" s="496"/>
      <c r="L54" s="496"/>
      <c r="M54" s="496"/>
      <c r="N54" s="496"/>
      <c r="O54" s="497"/>
    </row>
    <row r="55" spans="1:15" ht="30" customHeight="1">
      <c r="B55" s="459" t="s">
        <v>21</v>
      </c>
      <c r="C55" s="459"/>
      <c r="D55" s="459"/>
      <c r="E55" s="471" t="s">
        <v>212</v>
      </c>
      <c r="F55" s="471"/>
      <c r="G55" s="471"/>
      <c r="H55" s="471"/>
      <c r="I55" s="471"/>
      <c r="J55" s="471"/>
      <c r="K55" s="471"/>
      <c r="L55" s="471"/>
      <c r="M55" s="471"/>
      <c r="N55" s="471"/>
      <c r="O55" s="471"/>
    </row>
    <row r="56" spans="1:15" ht="30" customHeight="1">
      <c r="B56" s="459" t="s">
        <v>22</v>
      </c>
      <c r="C56" s="459"/>
      <c r="D56" s="459"/>
      <c r="E56" s="703">
        <v>30000</v>
      </c>
      <c r="F56" s="703"/>
      <c r="G56" s="704"/>
      <c r="H56" s="44" t="s">
        <v>106</v>
      </c>
      <c r="I56" s="459" t="s">
        <v>23</v>
      </c>
      <c r="J56" s="459"/>
      <c r="K56" s="485">
        <v>20</v>
      </c>
      <c r="L56" s="485"/>
      <c r="M56" s="485"/>
      <c r="N56" s="486"/>
      <c r="O56" s="44" t="s">
        <v>24</v>
      </c>
    </row>
    <row r="57" spans="1:15" ht="30" customHeight="1">
      <c r="B57" s="459" t="s">
        <v>25</v>
      </c>
      <c r="C57" s="459"/>
      <c r="D57" s="459"/>
      <c r="E57" s="471" t="s">
        <v>213</v>
      </c>
      <c r="F57" s="471"/>
      <c r="G57" s="471"/>
      <c r="H57" s="471"/>
      <c r="I57" s="471"/>
      <c r="J57" s="471"/>
      <c r="K57" s="471"/>
      <c r="L57" s="471"/>
      <c r="M57" s="471"/>
      <c r="N57" s="471"/>
      <c r="O57" s="471"/>
    </row>
    <row r="58" spans="1:15" ht="30" customHeight="1">
      <c r="B58" s="459" t="s">
        <v>26</v>
      </c>
      <c r="C58" s="459"/>
      <c r="D58" s="459"/>
      <c r="E58" s="471" t="s">
        <v>214</v>
      </c>
      <c r="F58" s="471"/>
      <c r="G58" s="471"/>
      <c r="H58" s="471"/>
      <c r="I58" s="459" t="s">
        <v>27</v>
      </c>
      <c r="J58" s="459"/>
      <c r="K58" s="471" t="s">
        <v>214</v>
      </c>
      <c r="L58" s="471"/>
      <c r="M58" s="471"/>
      <c r="N58" s="471"/>
      <c r="O58" s="471"/>
    </row>
    <row r="59" spans="1:15" ht="30" customHeight="1">
      <c r="B59" s="459" t="s">
        <v>28</v>
      </c>
      <c r="C59" s="459"/>
      <c r="D59" s="459"/>
      <c r="E59" s="529" t="s">
        <v>215</v>
      </c>
      <c r="F59" s="471"/>
      <c r="G59" s="471"/>
      <c r="H59" s="471"/>
      <c r="I59" s="471"/>
      <c r="J59" s="471"/>
      <c r="K59" s="471"/>
      <c r="L59" s="471"/>
      <c r="M59" s="471"/>
      <c r="N59" s="471"/>
      <c r="O59" s="471"/>
    </row>
    <row r="60" spans="1:15" ht="15" customHeight="1"/>
    <row r="61" spans="1:15" ht="15" customHeight="1">
      <c r="A61" s="143" t="s">
        <v>129</v>
      </c>
    </row>
    <row r="62" spans="1:15" ht="30" customHeight="1">
      <c r="B62" s="459" t="s">
        <v>462</v>
      </c>
      <c r="C62" s="459"/>
      <c r="D62" s="459"/>
      <c r="E62" s="459"/>
      <c r="F62" s="459"/>
      <c r="G62" s="471" t="s">
        <v>217</v>
      </c>
      <c r="H62" s="471"/>
      <c r="I62" s="471"/>
      <c r="J62" s="471"/>
      <c r="K62" s="471"/>
      <c r="L62" s="471"/>
      <c r="M62" s="471"/>
      <c r="N62" s="471"/>
      <c r="O62" s="471"/>
    </row>
    <row r="63" spans="1:15" ht="30" customHeight="1">
      <c r="B63" s="459" t="s">
        <v>17</v>
      </c>
      <c r="C63" s="459"/>
      <c r="D63" s="459"/>
      <c r="E63" s="459"/>
      <c r="F63" s="459"/>
      <c r="G63" s="471" t="s">
        <v>218</v>
      </c>
      <c r="H63" s="471"/>
      <c r="I63" s="471"/>
      <c r="J63" s="471"/>
      <c r="K63" s="471"/>
      <c r="L63" s="471"/>
      <c r="M63" s="471"/>
      <c r="N63" s="471"/>
      <c r="O63" s="471"/>
    </row>
    <row r="64" spans="1:15" ht="30" customHeight="1">
      <c r="B64" s="459" t="s">
        <v>114</v>
      </c>
      <c r="C64" s="459"/>
      <c r="D64" s="459"/>
      <c r="E64" s="459"/>
      <c r="F64" s="459"/>
      <c r="G64" s="471" t="s">
        <v>219</v>
      </c>
      <c r="H64" s="471"/>
      <c r="I64" s="471"/>
      <c r="J64" s="471"/>
      <c r="K64" s="471"/>
      <c r="L64" s="471"/>
      <c r="M64" s="471"/>
      <c r="N64" s="471"/>
      <c r="O64" s="471"/>
    </row>
    <row r="65" spans="1:15" ht="30" customHeight="1">
      <c r="B65" s="459" t="s">
        <v>461</v>
      </c>
      <c r="C65" s="459"/>
      <c r="D65" s="459"/>
      <c r="E65" s="459"/>
      <c r="F65" s="459"/>
      <c r="G65" s="423">
        <f>F119</f>
        <v>4108016</v>
      </c>
      <c r="H65" s="423"/>
      <c r="I65" s="423"/>
      <c r="J65" s="423"/>
      <c r="K65" s="423"/>
      <c r="L65" s="423"/>
      <c r="M65" s="480"/>
      <c r="N65" s="481" t="s">
        <v>31</v>
      </c>
      <c r="O65" s="482"/>
    </row>
    <row r="66" spans="1:15" ht="30" customHeight="1">
      <c r="B66" s="459" t="s">
        <v>32</v>
      </c>
      <c r="C66" s="459"/>
      <c r="D66" s="459"/>
      <c r="E66" s="459"/>
      <c r="F66" s="459"/>
      <c r="G66" s="423">
        <f>H119</f>
        <v>3734560</v>
      </c>
      <c r="H66" s="423"/>
      <c r="I66" s="423"/>
      <c r="J66" s="423"/>
      <c r="K66" s="423"/>
      <c r="L66" s="423"/>
      <c r="M66" s="480"/>
      <c r="N66" s="481" t="s">
        <v>33</v>
      </c>
      <c r="O66" s="482"/>
    </row>
    <row r="67" spans="1:15" ht="30" customHeight="1">
      <c r="B67" s="459" t="s">
        <v>308</v>
      </c>
      <c r="C67" s="459"/>
      <c r="D67" s="459"/>
      <c r="E67" s="459"/>
      <c r="F67" s="459"/>
      <c r="G67" s="423">
        <f>N119</f>
        <v>1867000</v>
      </c>
      <c r="H67" s="423"/>
      <c r="I67" s="423"/>
      <c r="J67" s="423"/>
      <c r="K67" s="423"/>
      <c r="L67" s="423"/>
      <c r="M67" s="480"/>
      <c r="N67" s="481" t="s">
        <v>33</v>
      </c>
      <c r="O67" s="482"/>
    </row>
    <row r="68" spans="1:15" ht="30" customHeight="1">
      <c r="B68" s="459" t="s">
        <v>309</v>
      </c>
      <c r="C68" s="459"/>
      <c r="D68" s="459"/>
      <c r="E68" s="459"/>
      <c r="F68" s="459"/>
      <c r="G68" s="477">
        <v>46204</v>
      </c>
      <c r="H68" s="478"/>
      <c r="I68" s="478"/>
      <c r="J68" s="478"/>
      <c r="K68" s="478"/>
      <c r="L68" s="478"/>
      <c r="M68" s="478"/>
      <c r="N68" s="478"/>
      <c r="O68" s="478"/>
    </row>
    <row r="69" spans="1:15" ht="30" customHeight="1">
      <c r="B69" s="459" t="s">
        <v>310</v>
      </c>
      <c r="C69" s="459"/>
      <c r="D69" s="459"/>
      <c r="E69" s="459"/>
      <c r="F69" s="459"/>
      <c r="G69" s="477">
        <v>46266</v>
      </c>
      <c r="H69" s="478"/>
      <c r="I69" s="478"/>
      <c r="J69" s="478"/>
      <c r="K69" s="478"/>
      <c r="L69" s="478"/>
      <c r="M69" s="478"/>
      <c r="N69" s="478"/>
      <c r="O69" s="478"/>
    </row>
    <row r="70" spans="1:15" ht="15" customHeight="1">
      <c r="A70" s="143" t="s">
        <v>311</v>
      </c>
    </row>
    <row r="71" spans="1:15" ht="17.45" customHeight="1">
      <c r="B71" s="459" t="s">
        <v>36</v>
      </c>
      <c r="C71" s="459" t="s">
        <v>37</v>
      </c>
      <c r="D71" s="459"/>
      <c r="E71" s="479" t="s">
        <v>38</v>
      </c>
      <c r="F71" s="479"/>
      <c r="G71" s="479"/>
      <c r="H71" s="479"/>
      <c r="I71" s="479"/>
      <c r="J71" s="479" t="s">
        <v>39</v>
      </c>
      <c r="K71" s="479"/>
      <c r="L71" s="479"/>
      <c r="M71" s="479"/>
      <c r="N71" s="479"/>
      <c r="O71" s="479"/>
    </row>
    <row r="72" spans="1:15" ht="18" customHeight="1">
      <c r="B72" s="459"/>
      <c r="C72" s="459"/>
      <c r="D72" s="459"/>
      <c r="E72" s="619" t="s">
        <v>128</v>
      </c>
      <c r="F72" s="619"/>
      <c r="G72" s="619"/>
      <c r="H72" s="619"/>
      <c r="I72" s="619"/>
      <c r="J72" s="619" t="s">
        <v>128</v>
      </c>
      <c r="K72" s="619"/>
      <c r="L72" s="619"/>
      <c r="M72" s="619"/>
      <c r="N72" s="619"/>
      <c r="O72" s="619"/>
    </row>
    <row r="73" spans="1:15" ht="140.44999999999999" customHeight="1">
      <c r="B73" s="147">
        <v>1</v>
      </c>
      <c r="C73" s="476" t="s">
        <v>222</v>
      </c>
      <c r="D73" s="476"/>
      <c r="E73" s="476" t="s">
        <v>223</v>
      </c>
      <c r="F73" s="476"/>
      <c r="G73" s="476"/>
      <c r="H73" s="476"/>
      <c r="I73" s="476"/>
      <c r="J73" s="476" t="s">
        <v>224</v>
      </c>
      <c r="K73" s="476"/>
      <c r="L73" s="476"/>
      <c r="M73" s="476"/>
      <c r="N73" s="476"/>
      <c r="O73" s="476"/>
    </row>
    <row r="74" spans="1:15" ht="153.75" customHeight="1">
      <c r="B74" s="147">
        <v>2</v>
      </c>
      <c r="C74" s="476" t="s">
        <v>225</v>
      </c>
      <c r="D74" s="476"/>
      <c r="E74" s="476" t="s">
        <v>226</v>
      </c>
      <c r="F74" s="476"/>
      <c r="G74" s="476"/>
      <c r="H74" s="476"/>
      <c r="I74" s="476"/>
      <c r="J74" s="476" t="s">
        <v>227</v>
      </c>
      <c r="K74" s="476"/>
      <c r="L74" s="476"/>
      <c r="M74" s="476"/>
      <c r="N74" s="476"/>
      <c r="O74" s="476"/>
    </row>
    <row r="75" spans="1:15" ht="135.6" customHeight="1">
      <c r="B75" s="147">
        <v>3</v>
      </c>
      <c r="C75" s="476" t="s">
        <v>228</v>
      </c>
      <c r="D75" s="476"/>
      <c r="E75" s="476" t="s">
        <v>527</v>
      </c>
      <c r="F75" s="476"/>
      <c r="G75" s="476"/>
      <c r="H75" s="476"/>
      <c r="I75" s="476"/>
      <c r="J75" s="476" t="s">
        <v>528</v>
      </c>
      <c r="K75" s="476"/>
      <c r="L75" s="476"/>
      <c r="M75" s="476"/>
      <c r="N75" s="476"/>
      <c r="O75" s="476"/>
    </row>
    <row r="76" spans="1:15" ht="12" customHeight="1">
      <c r="A76" s="143" t="s">
        <v>40</v>
      </c>
      <c r="B76" s="143" t="s">
        <v>201</v>
      </c>
    </row>
    <row r="77" spans="1:15" ht="12" customHeight="1">
      <c r="B77" s="143" t="s">
        <v>524</v>
      </c>
    </row>
    <row r="78" spans="1:15" ht="12" customHeight="1">
      <c r="A78" s="174"/>
      <c r="B78" s="174" t="s">
        <v>518</v>
      </c>
      <c r="C78" s="174"/>
      <c r="D78" s="174"/>
      <c r="E78" s="174"/>
      <c r="F78" s="174"/>
      <c r="G78" s="174"/>
      <c r="H78" s="174"/>
      <c r="I78" s="174"/>
      <c r="J78" s="174"/>
      <c r="K78" s="174"/>
      <c r="L78" s="174"/>
      <c r="M78" s="174"/>
      <c r="N78" s="174"/>
      <c r="O78" s="174"/>
    </row>
    <row r="79" spans="1:15" ht="12" customHeight="1">
      <c r="B79" s="143" t="s">
        <v>41</v>
      </c>
    </row>
    <row r="80" spans="1:15" ht="15" customHeight="1">
      <c r="A80" s="40"/>
    </row>
    <row r="81" spans="1:15" ht="15" customHeight="1">
      <c r="A81" s="143" t="s">
        <v>42</v>
      </c>
    </row>
    <row r="82" spans="1:15" ht="15" customHeight="1">
      <c r="B82" s="459" t="s">
        <v>36</v>
      </c>
      <c r="C82" s="459" t="s">
        <v>43</v>
      </c>
      <c r="D82" s="459"/>
      <c r="E82" s="459"/>
      <c r="F82" s="459"/>
      <c r="G82" s="459" t="s">
        <v>466</v>
      </c>
      <c r="H82" s="459"/>
      <c r="I82" s="459"/>
      <c r="J82" s="459"/>
      <c r="K82" s="459"/>
      <c r="L82"/>
      <c r="M82"/>
      <c r="N82"/>
      <c r="O82"/>
    </row>
    <row r="83" spans="1:15" ht="15" customHeight="1">
      <c r="B83" s="459"/>
      <c r="C83" s="459"/>
      <c r="D83" s="459"/>
      <c r="E83" s="459"/>
      <c r="F83" s="459"/>
      <c r="G83" s="459"/>
      <c r="H83" s="459"/>
      <c r="I83" s="459"/>
      <c r="J83" s="459"/>
      <c r="K83" s="459"/>
      <c r="L83"/>
      <c r="M83"/>
      <c r="N83"/>
      <c r="O83"/>
    </row>
    <row r="84" spans="1:15" ht="15" customHeight="1">
      <c r="B84" s="459"/>
      <c r="C84" s="459"/>
      <c r="D84" s="459"/>
      <c r="E84" s="459"/>
      <c r="F84" s="459"/>
      <c r="G84" s="459"/>
      <c r="H84" s="459"/>
      <c r="I84" s="459"/>
      <c r="J84" s="459"/>
      <c r="K84" s="459"/>
      <c r="L84"/>
      <c r="M84"/>
      <c r="N84"/>
      <c r="O84"/>
    </row>
    <row r="85" spans="1:15" ht="27" customHeight="1">
      <c r="B85" s="459"/>
      <c r="C85" s="459" t="s">
        <v>107</v>
      </c>
      <c r="D85" s="459"/>
      <c r="E85" s="459" t="s">
        <v>108</v>
      </c>
      <c r="F85" s="459"/>
      <c r="G85" s="459"/>
      <c r="H85" s="459"/>
      <c r="I85" s="459"/>
      <c r="J85" s="459"/>
      <c r="K85" s="459"/>
      <c r="L85"/>
      <c r="M85"/>
      <c r="N85"/>
      <c r="O85"/>
    </row>
    <row r="86" spans="1:15" ht="24" customHeight="1">
      <c r="B86" s="147">
        <v>1</v>
      </c>
      <c r="C86" s="753">
        <v>6.38</v>
      </c>
      <c r="D86" s="753"/>
      <c r="E86" s="753">
        <v>2.67</v>
      </c>
      <c r="F86" s="753"/>
      <c r="G86" s="475">
        <f>IF(E86="","0",ROUNDDOWN((C86-E86)/C86,3))</f>
        <v>0.58099999999999996</v>
      </c>
      <c r="H86" s="475"/>
      <c r="I86" s="475"/>
      <c r="J86" s="475"/>
      <c r="K86" s="475"/>
      <c r="L86"/>
      <c r="M86"/>
      <c r="N86"/>
      <c r="O86"/>
    </row>
    <row r="87" spans="1:15" ht="24" customHeight="1">
      <c r="B87" s="147">
        <v>2</v>
      </c>
      <c r="C87" s="753">
        <v>0.56000000000000005</v>
      </c>
      <c r="D87" s="753"/>
      <c r="E87" s="753">
        <v>0.21</v>
      </c>
      <c r="F87" s="753"/>
      <c r="G87" s="475">
        <f>IF(E87="","0",ROUNDDOWN((C87-E87)/C87,3))</f>
        <v>0.625</v>
      </c>
      <c r="H87" s="475"/>
      <c r="I87" s="475"/>
      <c r="J87" s="475"/>
      <c r="K87" s="475"/>
      <c r="L87"/>
      <c r="M87"/>
      <c r="N87"/>
      <c r="O87"/>
    </row>
    <row r="88" spans="1:15" ht="24" customHeight="1">
      <c r="B88" s="147">
        <v>3</v>
      </c>
      <c r="C88" s="754">
        <v>13</v>
      </c>
      <c r="D88" s="754"/>
      <c r="E88" s="753">
        <v>8.6</v>
      </c>
      <c r="F88" s="753"/>
      <c r="G88" s="475">
        <f>IF(E88="","0",ROUNDDOWN((C88-E88)/C88,3))</f>
        <v>0.33800000000000002</v>
      </c>
      <c r="H88" s="475"/>
      <c r="I88" s="475"/>
      <c r="J88" s="475"/>
      <c r="K88" s="475"/>
      <c r="L88"/>
      <c r="M88"/>
      <c r="N88"/>
      <c r="O88"/>
    </row>
    <row r="89" spans="1:15" ht="12" customHeight="1">
      <c r="A89" s="143" t="s">
        <v>40</v>
      </c>
      <c r="B89" s="151" t="s">
        <v>126</v>
      </c>
    </row>
    <row r="90" spans="1:15" ht="12" customHeight="1">
      <c r="B90" s="143" t="s">
        <v>118</v>
      </c>
      <c r="C90" s="151"/>
      <c r="D90" s="151"/>
      <c r="E90" s="151"/>
      <c r="F90" s="151"/>
      <c r="G90" s="151"/>
      <c r="H90" s="151"/>
      <c r="I90" s="151"/>
      <c r="J90" s="151"/>
      <c r="K90" s="151"/>
      <c r="L90" s="151"/>
      <c r="M90" s="151"/>
    </row>
    <row r="91" spans="1:15" ht="12" customHeight="1">
      <c r="B91" s="143" t="s">
        <v>123</v>
      </c>
    </row>
    <row r="92" spans="1:15" ht="12" customHeight="1">
      <c r="B92" s="143" t="s">
        <v>124</v>
      </c>
    </row>
    <row r="93" spans="1:15" ht="15" customHeight="1">
      <c r="A93" s="143" t="s">
        <v>312</v>
      </c>
    </row>
    <row r="94" spans="1:15" ht="15" customHeight="1">
      <c r="B94" s="147" t="s">
        <v>36</v>
      </c>
      <c r="C94" s="459" t="s">
        <v>45</v>
      </c>
      <c r="D94" s="459"/>
      <c r="E94" s="459"/>
      <c r="F94" s="459"/>
      <c r="G94" s="459"/>
      <c r="H94" s="459"/>
      <c r="I94" s="459"/>
      <c r="J94" s="459"/>
      <c r="K94" s="459"/>
      <c r="L94" s="459"/>
      <c r="M94" s="459"/>
      <c r="N94" s="459"/>
      <c r="O94" s="459"/>
    </row>
    <row r="95" spans="1:15" ht="180.6" customHeight="1">
      <c r="B95" s="147">
        <v>1</v>
      </c>
      <c r="C95" s="478" t="s">
        <v>231</v>
      </c>
      <c r="D95" s="478"/>
      <c r="E95" s="478"/>
      <c r="F95" s="478"/>
      <c r="G95" s="478"/>
      <c r="H95" s="478"/>
      <c r="I95" s="478"/>
      <c r="J95" s="478"/>
      <c r="K95" s="478"/>
      <c r="L95" s="478"/>
      <c r="M95" s="478"/>
      <c r="N95" s="478"/>
      <c r="O95" s="478"/>
    </row>
    <row r="96" spans="1:15" ht="180.6" customHeight="1">
      <c r="B96" s="147">
        <v>2</v>
      </c>
      <c r="C96" s="459"/>
      <c r="D96" s="459"/>
      <c r="E96" s="459"/>
      <c r="F96" s="459"/>
      <c r="G96" s="459"/>
      <c r="H96" s="459"/>
      <c r="I96" s="459"/>
      <c r="J96" s="459"/>
      <c r="K96" s="459"/>
      <c r="L96" s="459"/>
      <c r="M96" s="459"/>
      <c r="N96" s="459"/>
      <c r="O96" s="459"/>
    </row>
    <row r="97" spans="1:15" ht="180.6" customHeight="1">
      <c r="B97" s="147">
        <v>3</v>
      </c>
      <c r="C97" s="459"/>
      <c r="D97" s="459"/>
      <c r="E97" s="459"/>
      <c r="F97" s="459"/>
      <c r="G97" s="459"/>
      <c r="H97" s="459"/>
      <c r="I97" s="459"/>
      <c r="J97" s="459"/>
      <c r="K97" s="459"/>
      <c r="L97" s="459"/>
      <c r="M97" s="459"/>
      <c r="N97" s="459"/>
      <c r="O97" s="459"/>
    </row>
    <row r="98" spans="1:15" ht="12" customHeight="1">
      <c r="A98" s="143" t="s">
        <v>40</v>
      </c>
      <c r="B98" s="143" t="s">
        <v>46</v>
      </c>
    </row>
    <row r="99" spans="1:15" ht="12" customHeight="1">
      <c r="B99" s="143" t="s">
        <v>47</v>
      </c>
    </row>
    <row r="100" spans="1:15" ht="15" customHeight="1">
      <c r="A100" s="143" t="s">
        <v>313</v>
      </c>
    </row>
    <row r="101" spans="1:15" ht="15" customHeight="1"/>
    <row r="102" spans="1:15" ht="15" customHeight="1">
      <c r="A102" s="358" t="s">
        <v>314</v>
      </c>
      <c r="B102" s="358"/>
      <c r="C102" s="358"/>
      <c r="D102" s="358"/>
      <c r="E102" s="358"/>
      <c r="F102" s="358"/>
      <c r="G102" s="358"/>
      <c r="H102" s="358"/>
      <c r="I102" s="358"/>
      <c r="J102" s="358"/>
      <c r="K102" s="358"/>
      <c r="L102" s="358"/>
      <c r="M102" s="358"/>
      <c r="N102" s="358"/>
      <c r="O102" s="358"/>
    </row>
    <row r="103" spans="1:15" ht="15" customHeight="1"/>
    <row r="104" spans="1:15" ht="15" customHeight="1">
      <c r="A104" s="143" t="s">
        <v>315</v>
      </c>
    </row>
    <row r="105" spans="1:15" ht="36" customHeight="1">
      <c r="B105" s="459" t="s">
        <v>51</v>
      </c>
      <c r="C105" s="459"/>
      <c r="D105" s="459"/>
      <c r="E105" s="459" t="s">
        <v>52</v>
      </c>
      <c r="F105" s="459"/>
      <c r="G105" s="459"/>
      <c r="H105" s="459"/>
      <c r="I105" s="459" t="s">
        <v>53</v>
      </c>
      <c r="J105" s="459"/>
      <c r="K105" s="459"/>
      <c r="L105" s="459"/>
      <c r="M105" s="459"/>
      <c r="N105" s="459"/>
      <c r="O105" s="459"/>
    </row>
    <row r="106" spans="1:15" ht="36" customHeight="1">
      <c r="B106" s="459" t="s">
        <v>54</v>
      </c>
      <c r="C106" s="459"/>
      <c r="D106" s="459"/>
      <c r="E106" s="423">
        <v>1241016</v>
      </c>
      <c r="F106" s="423"/>
      <c r="G106" s="423"/>
      <c r="H106" s="423"/>
      <c r="I106" s="470"/>
      <c r="J106" s="470"/>
      <c r="K106" s="470"/>
      <c r="L106" s="470"/>
      <c r="M106" s="470"/>
      <c r="N106" s="470"/>
      <c r="O106" s="470"/>
    </row>
    <row r="107" spans="1:15" ht="36" customHeight="1">
      <c r="B107" s="459" t="s">
        <v>55</v>
      </c>
      <c r="C107" s="459"/>
      <c r="D107" s="459"/>
      <c r="E107" s="423">
        <f>F119-E106-E108</f>
        <v>1000000</v>
      </c>
      <c r="F107" s="423"/>
      <c r="G107" s="423"/>
      <c r="H107" s="423"/>
      <c r="I107" s="471" t="s">
        <v>232</v>
      </c>
      <c r="J107" s="471"/>
      <c r="K107" s="471"/>
      <c r="L107" s="471"/>
      <c r="M107" s="471"/>
      <c r="N107" s="471"/>
      <c r="O107" s="471"/>
    </row>
    <row r="108" spans="1:15" ht="36" customHeight="1">
      <c r="B108" s="459" t="s">
        <v>56</v>
      </c>
      <c r="C108" s="459"/>
      <c r="D108" s="459"/>
      <c r="E108" s="423">
        <f>N119</f>
        <v>1867000</v>
      </c>
      <c r="F108" s="423"/>
      <c r="G108" s="423"/>
      <c r="H108" s="423"/>
      <c r="I108" s="460" t="s">
        <v>57</v>
      </c>
      <c r="J108" s="460"/>
      <c r="K108" s="460"/>
      <c r="L108" s="460"/>
      <c r="M108" s="460"/>
      <c r="N108" s="460"/>
      <c r="O108" s="460"/>
    </row>
    <row r="109" spans="1:15" ht="36" customHeight="1">
      <c r="B109" s="459" t="s">
        <v>58</v>
      </c>
      <c r="C109" s="459"/>
      <c r="D109" s="459"/>
      <c r="E109" s="423">
        <f>Q109*1</f>
        <v>0</v>
      </c>
      <c r="F109" s="423"/>
      <c r="G109" s="423"/>
      <c r="H109" s="423"/>
      <c r="I109" s="459"/>
      <c r="J109" s="459"/>
      <c r="K109" s="459"/>
      <c r="L109" s="459"/>
      <c r="M109" s="459"/>
      <c r="N109" s="459"/>
      <c r="O109" s="459"/>
    </row>
    <row r="110" spans="1:15" ht="36" customHeight="1">
      <c r="B110" s="422" t="s">
        <v>59</v>
      </c>
      <c r="C110" s="422"/>
      <c r="D110" s="422"/>
      <c r="E110" s="423">
        <f>SUM(E106:H109)</f>
        <v>4108016</v>
      </c>
      <c r="F110" s="423"/>
      <c r="G110" s="423"/>
      <c r="H110" s="423"/>
      <c r="I110" s="424"/>
      <c r="J110" s="424"/>
      <c r="K110" s="424"/>
      <c r="L110" s="424"/>
      <c r="M110" s="424"/>
      <c r="N110" s="424"/>
      <c r="O110" s="424"/>
    </row>
    <row r="111" spans="1:15" ht="15" customHeight="1"/>
    <row r="112" spans="1:15" ht="15" customHeight="1">
      <c r="A112" s="143" t="s">
        <v>316</v>
      </c>
    </row>
    <row r="113" spans="1:15" ht="18" customHeight="1">
      <c r="B113" s="401" t="s">
        <v>77</v>
      </c>
      <c r="C113" s="401" t="s">
        <v>61</v>
      </c>
      <c r="D113" s="425"/>
      <c r="E113" s="426"/>
      <c r="F113" s="419" t="s">
        <v>463</v>
      </c>
      <c r="G113" s="421"/>
      <c r="H113" s="419" t="s">
        <v>63</v>
      </c>
      <c r="I113" s="421"/>
      <c r="J113" s="401" t="s">
        <v>64</v>
      </c>
      <c r="K113" s="425"/>
      <c r="L113" s="425"/>
      <c r="M113" s="426"/>
      <c r="N113" s="420" t="s">
        <v>65</v>
      </c>
      <c r="O113" s="421"/>
    </row>
    <row r="114" spans="1:15" ht="18" customHeight="1">
      <c r="B114" s="402"/>
      <c r="C114" s="402"/>
      <c r="D114" s="427"/>
      <c r="E114" s="428"/>
      <c r="F114" s="431" t="s">
        <v>66</v>
      </c>
      <c r="G114" s="432"/>
      <c r="H114" s="431" t="s">
        <v>67</v>
      </c>
      <c r="I114" s="432"/>
      <c r="J114" s="402"/>
      <c r="K114" s="427"/>
      <c r="L114" s="427"/>
      <c r="M114" s="428"/>
      <c r="N114" s="433" t="s">
        <v>317</v>
      </c>
      <c r="O114" s="432"/>
    </row>
    <row r="115" spans="1:15" ht="18" customHeight="1">
      <c r="B115" s="403"/>
      <c r="C115" s="403"/>
      <c r="D115" s="429"/>
      <c r="E115" s="430"/>
      <c r="F115" s="403" t="s">
        <v>69</v>
      </c>
      <c r="G115" s="430"/>
      <c r="H115" s="403" t="s">
        <v>69</v>
      </c>
      <c r="I115" s="430"/>
      <c r="J115" s="403"/>
      <c r="K115" s="429"/>
      <c r="L115" s="429"/>
      <c r="M115" s="430"/>
      <c r="N115" s="451" t="s">
        <v>119</v>
      </c>
      <c r="O115" s="452"/>
    </row>
    <row r="116" spans="1:15" ht="36" customHeight="1" thickBot="1">
      <c r="B116" s="401" t="s">
        <v>70</v>
      </c>
      <c r="C116" s="467" t="s">
        <v>222</v>
      </c>
      <c r="D116" s="468"/>
      <c r="E116" s="469"/>
      <c r="F116" s="449">
        <f>H116*1.1</f>
        <v>1650000.0000000002</v>
      </c>
      <c r="G116" s="437"/>
      <c r="H116" s="449">
        <v>1500000</v>
      </c>
      <c r="I116" s="437"/>
      <c r="J116" s="461" t="s">
        <v>233</v>
      </c>
      <c r="K116" s="462"/>
      <c r="L116" s="462"/>
      <c r="M116" s="463"/>
      <c r="N116" s="440"/>
      <c r="O116" s="441"/>
    </row>
    <row r="117" spans="1:15" ht="36" customHeight="1" thickTop="1" thickBot="1">
      <c r="B117" s="402"/>
      <c r="C117" s="446" t="s">
        <v>225</v>
      </c>
      <c r="D117" s="447"/>
      <c r="E117" s="448"/>
      <c r="F117" s="449">
        <f>H117*1.1</f>
        <v>1100000</v>
      </c>
      <c r="G117" s="437"/>
      <c r="H117" s="449">
        <v>1000000</v>
      </c>
      <c r="I117" s="437"/>
      <c r="J117" s="453" t="s">
        <v>233</v>
      </c>
      <c r="K117" s="454"/>
      <c r="L117" s="454"/>
      <c r="M117" s="455"/>
      <c r="N117" s="442"/>
      <c r="O117" s="443"/>
    </row>
    <row r="118" spans="1:15" ht="36" customHeight="1" thickTop="1">
      <c r="B118" s="403"/>
      <c r="C118" s="456" t="s">
        <v>228</v>
      </c>
      <c r="D118" s="457"/>
      <c r="E118" s="458"/>
      <c r="F118" s="450">
        <f>H118*1.1</f>
        <v>1358016</v>
      </c>
      <c r="G118" s="439"/>
      <c r="H118" s="450">
        <v>1234560</v>
      </c>
      <c r="I118" s="439"/>
      <c r="J118" s="464" t="s">
        <v>234</v>
      </c>
      <c r="K118" s="465"/>
      <c r="L118" s="465"/>
      <c r="M118" s="466"/>
      <c r="N118" s="444"/>
      <c r="O118" s="445"/>
    </row>
    <row r="119" spans="1:15" ht="18" customHeight="1" thickBot="1">
      <c r="B119" s="401" t="s">
        <v>71</v>
      </c>
      <c r="C119" s="404"/>
      <c r="D119" s="405"/>
      <c r="E119" s="406"/>
      <c r="F119" s="413">
        <f>SUM(F116:G118)</f>
        <v>4108016</v>
      </c>
      <c r="G119" s="414"/>
      <c r="H119" s="413">
        <f>SUM(H116:I118)</f>
        <v>3734560</v>
      </c>
      <c r="I119" s="414"/>
      <c r="J119" s="419" t="s">
        <v>120</v>
      </c>
      <c r="K119" s="420"/>
      <c r="L119" s="420"/>
      <c r="M119" s="421"/>
      <c r="N119" s="434">
        <v>1867000</v>
      </c>
      <c r="O119" s="435"/>
    </row>
    <row r="120" spans="1:15" ht="18" customHeight="1" thickTop="1" thickBot="1">
      <c r="B120" s="402"/>
      <c r="C120" s="407"/>
      <c r="D120" s="408"/>
      <c r="E120" s="409"/>
      <c r="F120" s="415"/>
      <c r="G120" s="416"/>
      <c r="H120" s="415"/>
      <c r="I120" s="416"/>
      <c r="J120" s="402" t="s">
        <v>72</v>
      </c>
      <c r="K120" s="427"/>
      <c r="L120" s="427"/>
      <c r="M120" s="428"/>
      <c r="N120" s="436"/>
      <c r="O120" s="437"/>
    </row>
    <row r="121" spans="1:15" ht="18" customHeight="1" thickTop="1">
      <c r="B121" s="403"/>
      <c r="C121" s="410"/>
      <c r="D121" s="411"/>
      <c r="E121" s="412"/>
      <c r="F121" s="417"/>
      <c r="G121" s="418"/>
      <c r="H121" s="417"/>
      <c r="I121" s="418"/>
      <c r="J121" s="48" t="s">
        <v>73</v>
      </c>
      <c r="K121" s="438">
        <f>H119/2</f>
        <v>1867280</v>
      </c>
      <c r="L121" s="438"/>
      <c r="M121" s="49" t="s">
        <v>74</v>
      </c>
      <c r="N121" s="438"/>
      <c r="O121" s="439"/>
    </row>
    <row r="122" spans="1:15" ht="15" customHeight="1">
      <c r="A122" s="143" t="s">
        <v>40</v>
      </c>
      <c r="B122" s="143" t="s">
        <v>75</v>
      </c>
    </row>
    <row r="123" spans="1:15" ht="15" customHeight="1">
      <c r="B123" s="143" t="s">
        <v>319</v>
      </c>
    </row>
    <row r="124" spans="1:15" ht="15" customHeight="1">
      <c r="B124" s="143" t="s">
        <v>101</v>
      </c>
    </row>
    <row r="125" spans="1:15" ht="15" customHeight="1">
      <c r="B125" s="143" t="s">
        <v>102</v>
      </c>
    </row>
    <row r="126" spans="1:15" ht="15" customHeight="1">
      <c r="B126" s="143" t="s">
        <v>103</v>
      </c>
    </row>
    <row r="127" spans="1:15" ht="15" customHeight="1">
      <c r="B127" s="143" t="s">
        <v>78</v>
      </c>
    </row>
    <row r="128" spans="1:15" ht="15" customHeight="1">
      <c r="B128" s="143" t="s">
        <v>76</v>
      </c>
    </row>
    <row r="129" spans="1:15" ht="15" customHeight="1">
      <c r="B129" s="143" t="s">
        <v>122</v>
      </c>
    </row>
    <row r="130" spans="1:15" ht="15" customHeight="1">
      <c r="B130" s="143" t="s">
        <v>320</v>
      </c>
    </row>
    <row r="131" spans="1:15" ht="15" customHeight="1">
      <c r="B131" s="143" t="s">
        <v>104</v>
      </c>
    </row>
    <row r="132" spans="1:15" ht="15" customHeight="1">
      <c r="B132" s="143" t="s">
        <v>105</v>
      </c>
    </row>
    <row r="133" spans="1:15" ht="18" customHeight="1">
      <c r="A133" s="143" t="s">
        <v>321</v>
      </c>
      <c r="B133"/>
      <c r="C133"/>
      <c r="D133"/>
      <c r="E133"/>
      <c r="F133"/>
      <c r="G133"/>
      <c r="H133"/>
      <c r="I133"/>
      <c r="J133"/>
      <c r="K133"/>
      <c r="L133"/>
      <c r="M133"/>
      <c r="N133"/>
      <c r="O133"/>
    </row>
    <row r="134" spans="1:15">
      <c r="A134" s="88"/>
      <c r="B134"/>
      <c r="C134"/>
      <c r="D134"/>
      <c r="E134"/>
      <c r="F134"/>
      <c r="G134"/>
      <c r="H134"/>
      <c r="I134"/>
      <c r="J134"/>
      <c r="K134"/>
      <c r="L134"/>
      <c r="M134"/>
      <c r="N134"/>
      <c r="O134"/>
    </row>
    <row r="135" spans="1:15" ht="18" customHeight="1">
      <c r="A135" s="427" t="s">
        <v>322</v>
      </c>
      <c r="B135" s="427"/>
      <c r="C135" s="427"/>
      <c r="D135" s="427"/>
      <c r="E135" s="427"/>
      <c r="F135" s="427"/>
      <c r="G135" s="427"/>
      <c r="H135" s="427"/>
      <c r="I135" s="427"/>
      <c r="J135" s="427"/>
      <c r="K135" s="427"/>
      <c r="L135" s="427"/>
      <c r="M135" s="427"/>
      <c r="N135" s="427"/>
      <c r="O135" s="427"/>
    </row>
    <row r="136" spans="1:15">
      <c r="A136" s="89"/>
      <c r="B136"/>
      <c r="C136"/>
      <c r="D136"/>
      <c r="E136"/>
      <c r="F136"/>
      <c r="G136"/>
      <c r="H136"/>
      <c r="I136"/>
      <c r="J136"/>
      <c r="K136"/>
      <c r="L136"/>
      <c r="M136"/>
      <c r="N136"/>
      <c r="O136"/>
    </row>
    <row r="137" spans="1:15" ht="18" customHeight="1">
      <c r="A137" s="595" t="s">
        <v>434</v>
      </c>
      <c r="B137" s="590"/>
      <c r="C137" s="595" t="s">
        <v>323</v>
      </c>
      <c r="D137" s="590"/>
      <c r="E137" s="587" t="s">
        <v>324</v>
      </c>
      <c r="F137" s="401" t="s">
        <v>325</v>
      </c>
      <c r="G137" s="590"/>
      <c r="H137" s="401" t="s">
        <v>326</v>
      </c>
      <c r="I137" s="590"/>
      <c r="J137" s="401" t="s">
        <v>327</v>
      </c>
      <c r="K137" s="590"/>
      <c r="L137" s="401" t="s">
        <v>328</v>
      </c>
      <c r="M137" s="590"/>
      <c r="N137" s="401" t="s">
        <v>329</v>
      </c>
      <c r="O137" s="590"/>
    </row>
    <row r="138" spans="1:15" ht="18" customHeight="1">
      <c r="A138" s="591"/>
      <c r="B138" s="592"/>
      <c r="C138" s="591"/>
      <c r="D138" s="592"/>
      <c r="E138" s="588"/>
      <c r="F138" s="591"/>
      <c r="G138" s="592"/>
      <c r="H138" s="591"/>
      <c r="I138" s="592"/>
      <c r="J138" s="591"/>
      <c r="K138" s="592"/>
      <c r="L138" s="591"/>
      <c r="M138" s="592"/>
      <c r="N138" s="591"/>
      <c r="O138" s="592"/>
    </row>
    <row r="139" spans="1:15" ht="18" customHeight="1">
      <c r="A139" s="593"/>
      <c r="B139" s="594"/>
      <c r="C139" s="593"/>
      <c r="D139" s="594"/>
      <c r="E139" s="589"/>
      <c r="F139" s="593"/>
      <c r="G139" s="594"/>
      <c r="H139" s="593"/>
      <c r="I139" s="594"/>
      <c r="J139" s="593"/>
      <c r="K139" s="594"/>
      <c r="L139" s="593"/>
      <c r="M139" s="594"/>
      <c r="N139" s="593"/>
      <c r="O139" s="594"/>
    </row>
    <row r="140" spans="1:15" ht="19.899999999999999" customHeight="1">
      <c r="A140" s="461" t="s">
        <v>426</v>
      </c>
      <c r="B140" s="463"/>
      <c r="C140" s="761" t="s">
        <v>438</v>
      </c>
      <c r="D140" s="762"/>
      <c r="E140" s="161" t="s">
        <v>440</v>
      </c>
      <c r="F140" s="689">
        <v>330000</v>
      </c>
      <c r="G140" s="690"/>
      <c r="H140" s="765">
        <v>46204</v>
      </c>
      <c r="I140" s="766"/>
      <c r="J140" s="765">
        <v>46208</v>
      </c>
      <c r="K140" s="766"/>
      <c r="L140" s="765">
        <v>46244</v>
      </c>
      <c r="M140" s="766"/>
      <c r="N140" s="765">
        <v>46266</v>
      </c>
      <c r="O140" s="766"/>
    </row>
    <row r="141" spans="1:15" ht="19.899999999999999" customHeight="1">
      <c r="A141" s="453"/>
      <c r="B141" s="455"/>
      <c r="C141" s="763" t="s">
        <v>439</v>
      </c>
      <c r="D141" s="764"/>
      <c r="E141" s="160" t="s">
        <v>441</v>
      </c>
      <c r="F141" s="689">
        <v>1320000</v>
      </c>
      <c r="G141" s="690"/>
      <c r="H141" s="765">
        <v>46204</v>
      </c>
      <c r="I141" s="766"/>
      <c r="J141" s="765">
        <v>46208</v>
      </c>
      <c r="K141" s="766"/>
      <c r="L141" s="765">
        <v>46244</v>
      </c>
      <c r="M141" s="766"/>
      <c r="N141" s="765">
        <v>46266</v>
      </c>
      <c r="O141" s="766"/>
    </row>
    <row r="142" spans="1:15" ht="19.899999999999999" customHeight="1">
      <c r="A142" s="464"/>
      <c r="B142" s="466"/>
      <c r="C142" s="758" t="s">
        <v>330</v>
      </c>
      <c r="D142" s="759"/>
      <c r="E142" s="760"/>
      <c r="F142" s="689">
        <f>SUM(F140:G141)</f>
        <v>1650000</v>
      </c>
      <c r="G142" s="690"/>
      <c r="H142" s="755"/>
      <c r="I142" s="756"/>
      <c r="J142" s="756"/>
      <c r="K142" s="756"/>
      <c r="L142" s="756"/>
      <c r="M142" s="756"/>
      <c r="N142" s="756"/>
      <c r="O142" s="757"/>
    </row>
    <row r="143" spans="1:15" ht="19.899999999999999" customHeight="1">
      <c r="A143" s="461" t="s">
        <v>427</v>
      </c>
      <c r="B143" s="463"/>
      <c r="C143" s="761" t="s">
        <v>442</v>
      </c>
      <c r="D143" s="762"/>
      <c r="E143" s="161" t="s">
        <v>445</v>
      </c>
      <c r="F143" s="689">
        <v>330000</v>
      </c>
      <c r="G143" s="690"/>
      <c r="H143" s="765">
        <v>46204</v>
      </c>
      <c r="I143" s="766"/>
      <c r="J143" s="765">
        <v>46208</v>
      </c>
      <c r="K143" s="766"/>
      <c r="L143" s="765">
        <v>46244</v>
      </c>
      <c r="M143" s="766"/>
      <c r="N143" s="765">
        <v>46266</v>
      </c>
      <c r="O143" s="766"/>
    </row>
    <row r="144" spans="1:15" ht="19.899999999999999" customHeight="1">
      <c r="A144" s="453"/>
      <c r="B144" s="455"/>
      <c r="C144" s="763" t="s">
        <v>443</v>
      </c>
      <c r="D144" s="764"/>
      <c r="E144" s="160" t="s">
        <v>446</v>
      </c>
      <c r="F144" s="689">
        <v>770000</v>
      </c>
      <c r="G144" s="690"/>
      <c r="H144" s="765">
        <v>46204</v>
      </c>
      <c r="I144" s="766"/>
      <c r="J144" s="765">
        <v>46208</v>
      </c>
      <c r="K144" s="766"/>
      <c r="L144" s="765">
        <v>46244</v>
      </c>
      <c r="M144" s="766"/>
      <c r="N144" s="765">
        <v>46266</v>
      </c>
      <c r="O144" s="766"/>
    </row>
    <row r="145" spans="1:15" ht="19.899999999999999" customHeight="1">
      <c r="A145" s="464"/>
      <c r="B145" s="466"/>
      <c r="C145" s="758" t="s">
        <v>330</v>
      </c>
      <c r="D145" s="759"/>
      <c r="E145" s="760"/>
      <c r="F145" s="689">
        <f>SUM(F143:G144)</f>
        <v>1100000</v>
      </c>
      <c r="G145" s="690"/>
      <c r="H145" s="755"/>
      <c r="I145" s="756"/>
      <c r="J145" s="756"/>
      <c r="K145" s="756"/>
      <c r="L145" s="756"/>
      <c r="M145" s="756"/>
      <c r="N145" s="756"/>
      <c r="O145" s="757"/>
    </row>
    <row r="146" spans="1:15" ht="19.899999999999999" customHeight="1">
      <c r="A146" s="461" t="s">
        <v>428</v>
      </c>
      <c r="B146" s="463"/>
      <c r="C146" s="761" t="s">
        <v>444</v>
      </c>
      <c r="D146" s="762"/>
      <c r="E146" s="161" t="s">
        <v>447</v>
      </c>
      <c r="F146" s="689">
        <v>1358016</v>
      </c>
      <c r="G146" s="690"/>
      <c r="H146" s="765">
        <v>46204</v>
      </c>
      <c r="I146" s="766"/>
      <c r="J146" s="765">
        <v>46208</v>
      </c>
      <c r="K146" s="766"/>
      <c r="L146" s="765">
        <v>46244</v>
      </c>
      <c r="M146" s="766"/>
      <c r="N146" s="765">
        <v>46266</v>
      </c>
      <c r="O146" s="766"/>
    </row>
    <row r="147" spans="1:15" ht="19.899999999999999" customHeight="1">
      <c r="A147" s="453"/>
      <c r="B147" s="455"/>
      <c r="C147" s="763"/>
      <c r="D147" s="764"/>
      <c r="E147" s="160"/>
      <c r="F147" s="689"/>
      <c r="G147" s="690"/>
      <c r="H147" s="765"/>
      <c r="I147" s="766"/>
      <c r="J147" s="765"/>
      <c r="K147" s="766"/>
      <c r="L147" s="765"/>
      <c r="M147" s="766"/>
      <c r="N147" s="765"/>
      <c r="O147" s="766"/>
    </row>
    <row r="148" spans="1:15" ht="19.899999999999999" customHeight="1">
      <c r="A148" s="464"/>
      <c r="B148" s="466"/>
      <c r="C148" s="758" t="s">
        <v>330</v>
      </c>
      <c r="D148" s="759"/>
      <c r="E148" s="760"/>
      <c r="F148" s="689">
        <f>SUM(F146:G147)</f>
        <v>1358016</v>
      </c>
      <c r="G148" s="690"/>
      <c r="H148" s="755"/>
      <c r="I148" s="756"/>
      <c r="J148" s="756"/>
      <c r="K148" s="756"/>
      <c r="L148" s="756"/>
      <c r="M148" s="756"/>
      <c r="N148" s="756"/>
      <c r="O148" s="757"/>
    </row>
    <row r="149" spans="1:15" ht="19.899999999999999" customHeight="1">
      <c r="A149" s="461"/>
      <c r="B149" s="463"/>
      <c r="C149" s="761"/>
      <c r="D149" s="762"/>
      <c r="E149" s="161"/>
      <c r="F149" s="689"/>
      <c r="G149" s="690"/>
      <c r="H149" s="765"/>
      <c r="I149" s="766"/>
      <c r="J149" s="765"/>
      <c r="K149" s="766"/>
      <c r="L149" s="765"/>
      <c r="M149" s="766"/>
      <c r="N149" s="765"/>
      <c r="O149" s="766"/>
    </row>
    <row r="150" spans="1:15" ht="19.899999999999999" customHeight="1">
      <c r="A150" s="453"/>
      <c r="B150" s="455"/>
      <c r="C150" s="763"/>
      <c r="D150" s="764"/>
      <c r="E150" s="160"/>
      <c r="F150" s="689"/>
      <c r="G150" s="690"/>
      <c r="H150" s="765"/>
      <c r="I150" s="766"/>
      <c r="J150" s="765"/>
      <c r="K150" s="766"/>
      <c r="L150" s="765"/>
      <c r="M150" s="766"/>
      <c r="N150" s="765"/>
      <c r="O150" s="766"/>
    </row>
    <row r="151" spans="1:15" ht="19.899999999999999" customHeight="1">
      <c r="A151" s="464"/>
      <c r="B151" s="466"/>
      <c r="C151" s="758" t="s">
        <v>330</v>
      </c>
      <c r="D151" s="759"/>
      <c r="E151" s="760"/>
      <c r="F151" s="689">
        <f>SUM(F149:G150)</f>
        <v>0</v>
      </c>
      <c r="G151" s="690"/>
      <c r="H151" s="755"/>
      <c r="I151" s="756"/>
      <c r="J151" s="756"/>
      <c r="K151" s="756"/>
      <c r="L151" s="756"/>
      <c r="M151" s="756"/>
      <c r="N151" s="756"/>
      <c r="O151" s="757"/>
    </row>
    <row r="152" spans="1:15" ht="19.899999999999999" customHeight="1">
      <c r="A152" s="461"/>
      <c r="B152" s="463"/>
      <c r="C152" s="761"/>
      <c r="D152" s="762"/>
      <c r="E152" s="161"/>
      <c r="F152" s="689"/>
      <c r="G152" s="690"/>
      <c r="H152" s="765"/>
      <c r="I152" s="766"/>
      <c r="J152" s="765"/>
      <c r="K152" s="766"/>
      <c r="L152" s="765"/>
      <c r="M152" s="766"/>
      <c r="N152" s="765"/>
      <c r="O152" s="766"/>
    </row>
    <row r="153" spans="1:15" ht="19.899999999999999" customHeight="1">
      <c r="A153" s="453"/>
      <c r="B153" s="455"/>
      <c r="C153" s="763"/>
      <c r="D153" s="764"/>
      <c r="E153" s="160"/>
      <c r="F153" s="689"/>
      <c r="G153" s="690"/>
      <c r="H153" s="765"/>
      <c r="I153" s="766"/>
      <c r="J153" s="765"/>
      <c r="K153" s="766"/>
      <c r="L153" s="765"/>
      <c r="M153" s="766"/>
      <c r="N153" s="765"/>
      <c r="O153" s="766"/>
    </row>
    <row r="154" spans="1:15" ht="19.899999999999999" customHeight="1">
      <c r="A154" s="464"/>
      <c r="B154" s="466"/>
      <c r="C154" s="758" t="s">
        <v>330</v>
      </c>
      <c r="D154" s="759"/>
      <c r="E154" s="760"/>
      <c r="F154" s="689">
        <f>SUM(F152:G153)</f>
        <v>0</v>
      </c>
      <c r="G154" s="690"/>
      <c r="H154" s="755"/>
      <c r="I154" s="756"/>
      <c r="J154" s="756"/>
      <c r="K154" s="756"/>
      <c r="L154" s="756"/>
      <c r="M154" s="756"/>
      <c r="N154" s="756"/>
      <c r="O154" s="757"/>
    </row>
    <row r="155" spans="1:15" ht="19.899999999999999" customHeight="1">
      <c r="A155" s="461"/>
      <c r="B155" s="463"/>
      <c r="C155" s="761"/>
      <c r="D155" s="762"/>
      <c r="E155" s="161"/>
      <c r="F155" s="689"/>
      <c r="G155" s="690"/>
      <c r="H155" s="765"/>
      <c r="I155" s="766"/>
      <c r="J155" s="765"/>
      <c r="K155" s="766"/>
      <c r="L155" s="765"/>
      <c r="M155" s="766"/>
      <c r="N155" s="765"/>
      <c r="O155" s="766"/>
    </row>
    <row r="156" spans="1:15" ht="19.899999999999999" customHeight="1">
      <c r="A156" s="453"/>
      <c r="B156" s="455"/>
      <c r="C156" s="763"/>
      <c r="D156" s="764"/>
      <c r="E156" s="160"/>
      <c r="F156" s="689"/>
      <c r="G156" s="690"/>
      <c r="H156" s="765"/>
      <c r="I156" s="766"/>
      <c r="J156" s="765"/>
      <c r="K156" s="766"/>
      <c r="L156" s="765"/>
      <c r="M156" s="766"/>
      <c r="N156" s="765"/>
      <c r="O156" s="766"/>
    </row>
    <row r="157" spans="1:15" ht="19.899999999999999" customHeight="1">
      <c r="A157" s="464"/>
      <c r="B157" s="466"/>
      <c r="C157" s="758" t="s">
        <v>330</v>
      </c>
      <c r="D157" s="759"/>
      <c r="E157" s="760"/>
      <c r="F157" s="689">
        <f>SUM(F155:G156)</f>
        <v>0</v>
      </c>
      <c r="G157" s="690"/>
      <c r="H157" s="756"/>
      <c r="I157" s="756"/>
      <c r="J157" s="756"/>
      <c r="K157" s="756"/>
      <c r="L157" s="756"/>
      <c r="M157" s="756"/>
      <c r="N157" s="756"/>
      <c r="O157" s="756"/>
    </row>
    <row r="158" spans="1:15" ht="19.899999999999999" customHeight="1">
      <c r="A158" s="576" t="s">
        <v>331</v>
      </c>
      <c r="B158" s="577"/>
      <c r="C158" s="577"/>
      <c r="D158" s="577"/>
      <c r="E158" s="481"/>
      <c r="F158" s="689">
        <f>SUM(F140:G157)/2</f>
        <v>4108016</v>
      </c>
      <c r="G158" s="690"/>
      <c r="H158" s="786"/>
      <c r="I158" s="787"/>
      <c r="J158" s="787"/>
      <c r="K158" s="787"/>
      <c r="L158" s="787"/>
      <c r="M158" s="787"/>
      <c r="N158" s="787"/>
      <c r="O158" s="788"/>
    </row>
    <row r="159" spans="1:15">
      <c r="A159" s="143" t="s">
        <v>40</v>
      </c>
      <c r="B159"/>
      <c r="C159"/>
      <c r="D159"/>
      <c r="E159"/>
      <c r="F159"/>
      <c r="G159"/>
      <c r="H159"/>
      <c r="I159"/>
      <c r="J159"/>
      <c r="K159"/>
      <c r="L159"/>
      <c r="M159"/>
      <c r="N159"/>
      <c r="O159"/>
    </row>
    <row r="160" spans="1:15" ht="18" customHeight="1">
      <c r="A160" s="143" t="s">
        <v>75</v>
      </c>
      <c r="B160"/>
      <c r="C160"/>
      <c r="D160"/>
      <c r="E160"/>
      <c r="F160"/>
      <c r="G160"/>
      <c r="H160"/>
      <c r="I160"/>
      <c r="J160"/>
      <c r="K160"/>
      <c r="L160"/>
      <c r="M160"/>
      <c r="N160"/>
      <c r="O160"/>
    </row>
    <row r="161" spans="1:15" ht="18" customHeight="1">
      <c r="A161" s="143" t="s">
        <v>437</v>
      </c>
      <c r="B161"/>
      <c r="C161"/>
      <c r="D161"/>
      <c r="E161"/>
      <c r="F161"/>
      <c r="G161"/>
      <c r="H161"/>
      <c r="I161"/>
      <c r="J161"/>
      <c r="K161"/>
      <c r="L161"/>
      <c r="M161"/>
      <c r="N161"/>
      <c r="O161"/>
    </row>
    <row r="162" spans="1:15" ht="18" customHeight="1">
      <c r="A162" s="143" t="s">
        <v>523</v>
      </c>
      <c r="B162"/>
      <c r="C162"/>
      <c r="D162"/>
      <c r="E162"/>
      <c r="F162"/>
      <c r="G162"/>
      <c r="H162"/>
      <c r="I162"/>
      <c r="J162"/>
      <c r="K162"/>
      <c r="L162"/>
      <c r="M162"/>
      <c r="N162"/>
      <c r="O162"/>
    </row>
    <row r="163" spans="1:15" ht="18" customHeight="1">
      <c r="A163" s="174" t="s">
        <v>518</v>
      </c>
      <c r="B163"/>
      <c r="C163"/>
      <c r="D163"/>
      <c r="E163"/>
      <c r="F163"/>
      <c r="G163"/>
      <c r="H163"/>
      <c r="I163"/>
      <c r="J163"/>
      <c r="K163"/>
      <c r="L163"/>
      <c r="M163"/>
      <c r="N163"/>
      <c r="O163"/>
    </row>
    <row r="164" spans="1:15" ht="18" customHeight="1">
      <c r="A164" s="143" t="s">
        <v>435</v>
      </c>
      <c r="B164"/>
      <c r="C164"/>
      <c r="D164"/>
      <c r="E164"/>
      <c r="F164"/>
      <c r="G164"/>
      <c r="H164"/>
      <c r="I164"/>
      <c r="J164"/>
      <c r="K164"/>
      <c r="L164"/>
      <c r="M164"/>
      <c r="N164"/>
      <c r="O164"/>
    </row>
    <row r="165" spans="1:15">
      <c r="A165" s="143" t="s">
        <v>436</v>
      </c>
      <c r="B165"/>
      <c r="C165"/>
      <c r="D165"/>
      <c r="E165"/>
      <c r="F165"/>
      <c r="G165"/>
      <c r="H165"/>
      <c r="I165"/>
      <c r="J165"/>
      <c r="K165"/>
      <c r="L165"/>
      <c r="M165"/>
      <c r="N165"/>
      <c r="O165"/>
    </row>
    <row r="166" spans="1:15">
      <c r="A166" s="143" t="s">
        <v>535</v>
      </c>
    </row>
    <row r="168" spans="1:15" s="143" customFormat="1" ht="15" customHeight="1">
      <c r="A168" s="427" t="s">
        <v>196</v>
      </c>
      <c r="B168" s="427"/>
      <c r="C168" s="427"/>
      <c r="D168" s="427"/>
      <c r="E168" s="427"/>
      <c r="F168" s="427"/>
      <c r="G168" s="427"/>
      <c r="H168" s="427"/>
      <c r="I168" s="427"/>
      <c r="J168" s="427"/>
      <c r="K168" s="427"/>
      <c r="L168" s="427"/>
      <c r="M168" s="427"/>
      <c r="N168" s="427"/>
      <c r="O168" s="427"/>
    </row>
    <row r="169" spans="1:15" s="143" customFormat="1" ht="15" customHeight="1">
      <c r="A169" s="427" t="s">
        <v>334</v>
      </c>
      <c r="B169" s="427"/>
      <c r="C169" s="427"/>
      <c r="D169" s="427"/>
      <c r="E169" s="427"/>
      <c r="F169" s="427"/>
      <c r="G169" s="427"/>
      <c r="H169" s="427"/>
      <c r="I169" s="427"/>
      <c r="J169" s="427"/>
      <c r="K169" s="427"/>
      <c r="L169" s="427"/>
      <c r="M169" s="427"/>
      <c r="N169" s="427"/>
      <c r="O169" s="427"/>
    </row>
    <row r="171" spans="1:15" ht="36.75" customHeight="1">
      <c r="A171" s="580" t="s">
        <v>335</v>
      </c>
      <c r="B171" s="581"/>
      <c r="C171" s="580" t="s">
        <v>336</v>
      </c>
      <c r="D171" s="582"/>
      <c r="E171" s="91" t="s">
        <v>337</v>
      </c>
      <c r="F171" s="91" t="s">
        <v>338</v>
      </c>
      <c r="G171" s="580" t="s">
        <v>339</v>
      </c>
      <c r="H171" s="581"/>
      <c r="I171" s="580" t="s">
        <v>409</v>
      </c>
      <c r="J171" s="581"/>
      <c r="K171" s="459" t="s">
        <v>340</v>
      </c>
      <c r="L171" s="459"/>
      <c r="M171" s="459" t="s">
        <v>341</v>
      </c>
      <c r="N171" s="459"/>
      <c r="O171" s="147" t="s">
        <v>342</v>
      </c>
    </row>
    <row r="172" spans="1:15" ht="60" customHeight="1">
      <c r="A172" s="774" t="s">
        <v>426</v>
      </c>
      <c r="B172" s="775"/>
      <c r="C172" s="774" t="s">
        <v>452</v>
      </c>
      <c r="D172" s="776"/>
      <c r="E172" s="159" t="s">
        <v>448</v>
      </c>
      <c r="F172" s="159">
        <v>15</v>
      </c>
      <c r="G172" s="685">
        <v>20000</v>
      </c>
      <c r="H172" s="686"/>
      <c r="I172" s="685">
        <v>330000</v>
      </c>
      <c r="J172" s="686"/>
      <c r="K172" s="784">
        <v>46244</v>
      </c>
      <c r="L172" s="785"/>
      <c r="M172" s="774" t="s">
        <v>450</v>
      </c>
      <c r="N172" s="775"/>
      <c r="O172" s="158"/>
    </row>
    <row r="173" spans="1:15" ht="60" customHeight="1">
      <c r="A173" s="767" t="s">
        <v>426</v>
      </c>
      <c r="B173" s="768"/>
      <c r="C173" s="769" t="s">
        <v>453</v>
      </c>
      <c r="D173" s="770"/>
      <c r="E173" s="155" t="s">
        <v>448</v>
      </c>
      <c r="F173" s="155">
        <v>30</v>
      </c>
      <c r="G173" s="676">
        <v>40000</v>
      </c>
      <c r="H173" s="677"/>
      <c r="I173" s="676">
        <v>1320000</v>
      </c>
      <c r="J173" s="677"/>
      <c r="K173" s="771">
        <v>46244</v>
      </c>
      <c r="L173" s="772"/>
      <c r="M173" s="769" t="s">
        <v>450</v>
      </c>
      <c r="N173" s="773"/>
      <c r="O173" s="155"/>
    </row>
    <row r="174" spans="1:15" ht="60" customHeight="1">
      <c r="A174" s="767" t="s">
        <v>427</v>
      </c>
      <c r="B174" s="768"/>
      <c r="C174" s="769" t="s">
        <v>454</v>
      </c>
      <c r="D174" s="770"/>
      <c r="E174" s="157" t="s">
        <v>448</v>
      </c>
      <c r="F174" s="155">
        <v>4</v>
      </c>
      <c r="G174" s="676">
        <v>75000</v>
      </c>
      <c r="H174" s="677"/>
      <c r="I174" s="676">
        <v>330000</v>
      </c>
      <c r="J174" s="677"/>
      <c r="K174" s="777">
        <v>46244</v>
      </c>
      <c r="L174" s="778"/>
      <c r="M174" s="767" t="s">
        <v>449</v>
      </c>
      <c r="N174" s="768"/>
      <c r="O174" s="155"/>
    </row>
    <row r="175" spans="1:15" ht="60" customHeight="1">
      <c r="A175" s="767" t="s">
        <v>427</v>
      </c>
      <c r="B175" s="768"/>
      <c r="C175" s="769" t="s">
        <v>455</v>
      </c>
      <c r="D175" s="770"/>
      <c r="E175" s="155" t="s">
        <v>448</v>
      </c>
      <c r="F175" s="155">
        <v>14</v>
      </c>
      <c r="G175" s="676">
        <v>50000</v>
      </c>
      <c r="H175" s="677"/>
      <c r="I175" s="676">
        <v>770000</v>
      </c>
      <c r="J175" s="677"/>
      <c r="K175" s="771">
        <v>46244</v>
      </c>
      <c r="L175" s="772"/>
      <c r="M175" s="769" t="s">
        <v>449</v>
      </c>
      <c r="N175" s="773"/>
      <c r="O175" s="155"/>
    </row>
    <row r="176" spans="1:15" ht="60" customHeight="1">
      <c r="A176" s="767" t="s">
        <v>428</v>
      </c>
      <c r="B176" s="768"/>
      <c r="C176" s="769" t="s">
        <v>456</v>
      </c>
      <c r="D176" s="770"/>
      <c r="E176" s="156" t="s">
        <v>448</v>
      </c>
      <c r="F176" s="155">
        <v>7</v>
      </c>
      <c r="G176" s="676">
        <v>176365</v>
      </c>
      <c r="H176" s="677"/>
      <c r="I176" s="676">
        <v>1358016</v>
      </c>
      <c r="J176" s="677"/>
      <c r="K176" s="777">
        <v>46244</v>
      </c>
      <c r="L176" s="778"/>
      <c r="M176" s="767" t="s">
        <v>449</v>
      </c>
      <c r="N176" s="768"/>
      <c r="O176" s="155"/>
    </row>
    <row r="177" spans="1:15" ht="60" customHeight="1">
      <c r="A177" s="767"/>
      <c r="B177" s="768"/>
      <c r="C177" s="779"/>
      <c r="D177" s="770"/>
      <c r="E177" s="155"/>
      <c r="F177" s="155"/>
      <c r="G177" s="779"/>
      <c r="H177" s="770"/>
      <c r="I177" s="779"/>
      <c r="J177" s="770"/>
      <c r="K177" s="779"/>
      <c r="L177" s="770"/>
      <c r="M177" s="769"/>
      <c r="N177" s="773"/>
      <c r="O177" s="155"/>
    </row>
    <row r="178" spans="1:15" ht="60" customHeight="1">
      <c r="A178" s="767"/>
      <c r="B178" s="768"/>
      <c r="C178" s="779"/>
      <c r="D178" s="770"/>
      <c r="E178" s="155"/>
      <c r="F178" s="155"/>
      <c r="G178" s="779"/>
      <c r="H178" s="770"/>
      <c r="I178" s="779"/>
      <c r="J178" s="770"/>
      <c r="K178" s="779"/>
      <c r="L178" s="770"/>
      <c r="M178" s="769"/>
      <c r="N178" s="773"/>
      <c r="O178" s="155"/>
    </row>
    <row r="179" spans="1:15" ht="60" customHeight="1">
      <c r="A179" s="780"/>
      <c r="B179" s="781"/>
      <c r="C179" s="782"/>
      <c r="D179" s="783"/>
      <c r="E179" s="154"/>
      <c r="F179" s="154"/>
      <c r="G179" s="782"/>
      <c r="H179" s="783"/>
      <c r="I179" s="782"/>
      <c r="J179" s="783"/>
      <c r="K179" s="782"/>
      <c r="L179" s="783"/>
      <c r="M179" s="464"/>
      <c r="N179" s="466"/>
      <c r="O179" s="154"/>
    </row>
    <row r="180" spans="1:15">
      <c r="A180" s="143" t="s">
        <v>40</v>
      </c>
      <c r="B180"/>
      <c r="C180"/>
      <c r="D180"/>
      <c r="E180"/>
      <c r="F180"/>
      <c r="G180"/>
      <c r="H180"/>
      <c r="I180"/>
      <c r="J180"/>
      <c r="K180"/>
      <c r="L180"/>
      <c r="M180"/>
      <c r="N180"/>
      <c r="O180"/>
    </row>
    <row r="181" spans="1:15">
      <c r="A181" s="143" t="s">
        <v>75</v>
      </c>
      <c r="B181"/>
      <c r="C181"/>
      <c r="D181"/>
      <c r="E181"/>
      <c r="F181"/>
      <c r="G181"/>
      <c r="H181"/>
      <c r="I181"/>
      <c r="J181"/>
      <c r="K181"/>
      <c r="L181"/>
      <c r="M181"/>
      <c r="N181"/>
      <c r="O181"/>
    </row>
    <row r="182" spans="1:15" ht="18" customHeight="1">
      <c r="A182" s="143" t="s">
        <v>422</v>
      </c>
      <c r="B182"/>
      <c r="C182"/>
      <c r="D182"/>
      <c r="E182"/>
      <c r="F182"/>
      <c r="G182"/>
      <c r="H182"/>
      <c r="I182"/>
      <c r="J182"/>
      <c r="K182"/>
      <c r="L182"/>
      <c r="M182"/>
      <c r="N182"/>
      <c r="O182"/>
    </row>
    <row r="183" spans="1:15" ht="18" customHeight="1">
      <c r="A183" s="143" t="s">
        <v>523</v>
      </c>
      <c r="B183"/>
      <c r="C183"/>
      <c r="D183"/>
      <c r="E183"/>
      <c r="F183"/>
      <c r="G183"/>
      <c r="H183"/>
      <c r="I183"/>
      <c r="J183"/>
      <c r="K183"/>
      <c r="L183"/>
      <c r="M183"/>
      <c r="N183"/>
      <c r="O183"/>
    </row>
    <row r="184" spans="1:15" ht="18" customHeight="1">
      <c r="A184" s="174" t="s">
        <v>520</v>
      </c>
      <c r="B184"/>
      <c r="C184"/>
      <c r="D184"/>
      <c r="E184"/>
      <c r="F184"/>
      <c r="G184"/>
      <c r="H184"/>
      <c r="I184"/>
      <c r="J184"/>
      <c r="K184"/>
      <c r="L184"/>
      <c r="M184"/>
      <c r="N184"/>
      <c r="O184"/>
    </row>
    <row r="185" spans="1:15" ht="18" customHeight="1">
      <c r="A185" s="143" t="s">
        <v>423</v>
      </c>
      <c r="B185"/>
      <c r="C185"/>
      <c r="D185"/>
      <c r="E185"/>
      <c r="F185"/>
      <c r="G185"/>
      <c r="H185"/>
      <c r="I185"/>
      <c r="J185"/>
      <c r="K185"/>
      <c r="L185"/>
      <c r="M185"/>
      <c r="N185"/>
      <c r="O185"/>
    </row>
    <row r="186" spans="1:15" ht="18" customHeight="1">
      <c r="A186" s="143" t="s">
        <v>424</v>
      </c>
      <c r="B186"/>
      <c r="C186"/>
      <c r="D186"/>
      <c r="E186"/>
      <c r="F186"/>
      <c r="G186"/>
      <c r="H186"/>
      <c r="I186"/>
      <c r="J186"/>
      <c r="K186"/>
      <c r="L186"/>
      <c r="M186"/>
      <c r="N186"/>
      <c r="O186"/>
    </row>
    <row r="187" spans="1:15" ht="18" customHeight="1">
      <c r="A187" s="143" t="s">
        <v>425</v>
      </c>
      <c r="B187"/>
      <c r="C187"/>
      <c r="D187"/>
      <c r="E187"/>
      <c r="F187"/>
      <c r="G187"/>
      <c r="H187"/>
      <c r="I187"/>
      <c r="J187"/>
      <c r="K187"/>
      <c r="L187"/>
      <c r="M187"/>
      <c r="N187"/>
      <c r="O187"/>
    </row>
    <row r="189" spans="1:15" s="143" customFormat="1" ht="15" customHeight="1">
      <c r="A189" s="427" t="s">
        <v>410</v>
      </c>
      <c r="B189" s="427"/>
      <c r="C189" s="427"/>
      <c r="D189" s="427"/>
      <c r="E189" s="427"/>
      <c r="F189" s="427"/>
      <c r="G189" s="427"/>
      <c r="H189" s="427"/>
      <c r="I189" s="427"/>
      <c r="J189" s="427"/>
      <c r="K189" s="427"/>
      <c r="L189" s="427"/>
      <c r="M189" s="427"/>
      <c r="N189" s="427"/>
      <c r="O189" s="427"/>
    </row>
    <row r="190" spans="1:15" s="143" customFormat="1" ht="15" customHeight="1">
      <c r="A190" s="427" t="s">
        <v>411</v>
      </c>
      <c r="B190" s="427"/>
      <c r="C190" s="427"/>
      <c r="D190" s="427"/>
      <c r="E190" s="427"/>
      <c r="F190" s="427"/>
      <c r="G190" s="427"/>
      <c r="H190" s="427"/>
      <c r="I190" s="427"/>
      <c r="J190" s="427"/>
      <c r="K190" s="427"/>
      <c r="L190" s="427"/>
      <c r="M190" s="427"/>
      <c r="N190" s="427"/>
      <c r="O190" s="427"/>
    </row>
    <row r="191" spans="1:15" s="143" customFormat="1" ht="15" customHeight="1">
      <c r="A191" s="142"/>
      <c r="B191" s="142"/>
      <c r="C191" s="142"/>
      <c r="D191" s="142"/>
      <c r="E191" s="142"/>
      <c r="F191" s="142"/>
      <c r="G191" s="142"/>
      <c r="H191" s="142"/>
      <c r="I191" s="142"/>
      <c r="J191" s="142"/>
      <c r="K191" s="142"/>
      <c r="L191" s="652" t="s">
        <v>412</v>
      </c>
      <c r="M191" s="652"/>
      <c r="N191" s="652"/>
      <c r="O191" s="652"/>
    </row>
    <row r="192" spans="1:15">
      <c r="N192" s="118" t="s">
        <v>413</v>
      </c>
    </row>
    <row r="193" spans="2:14" ht="30" customHeight="1">
      <c r="B193" s="148" t="s">
        <v>414</v>
      </c>
      <c r="C193" s="576" t="s">
        <v>415</v>
      </c>
      <c r="D193" s="577"/>
      <c r="E193" s="577"/>
      <c r="F193" s="577"/>
      <c r="G193" s="577"/>
      <c r="H193" s="577"/>
      <c r="I193" s="577"/>
      <c r="J193" s="577"/>
      <c r="K193" s="577"/>
      <c r="L193" s="577"/>
      <c r="M193" s="481"/>
      <c r="N193" s="149" t="s">
        <v>416</v>
      </c>
    </row>
    <row r="194" spans="2:14" ht="50.45" customHeight="1">
      <c r="B194" s="90">
        <v>1</v>
      </c>
      <c r="C194" s="651" t="s">
        <v>417</v>
      </c>
      <c r="D194" s="651"/>
      <c r="E194" s="651"/>
      <c r="F194" s="651"/>
      <c r="G194" s="651"/>
      <c r="H194" s="651"/>
      <c r="I194" s="651"/>
      <c r="J194" s="651"/>
      <c r="K194" s="651"/>
      <c r="L194" s="651"/>
      <c r="M194" s="651"/>
      <c r="N194" s="153" t="s">
        <v>451</v>
      </c>
    </row>
    <row r="195" spans="2:14" ht="50.45" customHeight="1">
      <c r="B195" s="90">
        <v>2</v>
      </c>
      <c r="C195" s="651" t="s">
        <v>418</v>
      </c>
      <c r="D195" s="651"/>
      <c r="E195" s="651"/>
      <c r="F195" s="651"/>
      <c r="G195" s="651"/>
      <c r="H195" s="651"/>
      <c r="I195" s="651"/>
      <c r="J195" s="651"/>
      <c r="K195" s="651"/>
      <c r="L195" s="651"/>
      <c r="M195" s="651"/>
      <c r="N195" s="153" t="s">
        <v>451</v>
      </c>
    </row>
    <row r="196" spans="2:14" ht="50.45" customHeight="1">
      <c r="B196" s="90">
        <v>3</v>
      </c>
      <c r="C196" s="651" t="s">
        <v>419</v>
      </c>
      <c r="D196" s="651"/>
      <c r="E196" s="651"/>
      <c r="F196" s="651"/>
      <c r="G196" s="651"/>
      <c r="H196" s="651"/>
      <c r="I196" s="651"/>
      <c r="J196" s="651"/>
      <c r="K196" s="651"/>
      <c r="L196" s="651"/>
      <c r="M196" s="651"/>
      <c r="N196" s="153" t="s">
        <v>451</v>
      </c>
    </row>
    <row r="197" spans="2:14" ht="69.75" customHeight="1">
      <c r="B197" s="90">
        <v>4</v>
      </c>
      <c r="C197" s="651" t="s">
        <v>433</v>
      </c>
      <c r="D197" s="651"/>
      <c r="E197" s="651"/>
      <c r="F197" s="651"/>
      <c r="G197" s="651"/>
      <c r="H197" s="651"/>
      <c r="I197" s="651"/>
      <c r="J197" s="651"/>
      <c r="K197" s="651"/>
      <c r="L197" s="651"/>
      <c r="M197" s="651"/>
      <c r="N197" s="153" t="s">
        <v>451</v>
      </c>
    </row>
    <row r="198" spans="2:14" ht="50.45" customHeight="1">
      <c r="B198" s="90">
        <v>5</v>
      </c>
      <c r="C198" s="651" t="s">
        <v>420</v>
      </c>
      <c r="D198" s="651"/>
      <c r="E198" s="651"/>
      <c r="F198" s="651"/>
      <c r="G198" s="651"/>
      <c r="H198" s="651"/>
      <c r="I198" s="651"/>
      <c r="J198" s="651"/>
      <c r="K198" s="651"/>
      <c r="L198" s="651"/>
      <c r="M198" s="651"/>
      <c r="N198" s="153" t="s">
        <v>451</v>
      </c>
    </row>
    <row r="199" spans="2:14" ht="50.45" customHeight="1">
      <c r="B199" s="90">
        <v>6</v>
      </c>
      <c r="C199" s="651" t="s">
        <v>432</v>
      </c>
      <c r="D199" s="651"/>
      <c r="E199" s="651"/>
      <c r="F199" s="651"/>
      <c r="G199" s="651"/>
      <c r="H199" s="651"/>
      <c r="I199" s="651"/>
      <c r="J199" s="651"/>
      <c r="K199" s="651"/>
      <c r="L199" s="651"/>
      <c r="M199" s="651"/>
      <c r="N199" s="153" t="s">
        <v>451</v>
      </c>
    </row>
    <row r="200" spans="2:14" ht="50.45" customHeight="1">
      <c r="B200" s="90">
        <v>7</v>
      </c>
      <c r="C200" s="651" t="s">
        <v>421</v>
      </c>
      <c r="D200" s="651"/>
      <c r="E200" s="651"/>
      <c r="F200" s="651"/>
      <c r="G200" s="651"/>
      <c r="H200" s="651"/>
      <c r="I200" s="651"/>
      <c r="J200" s="651"/>
      <c r="K200" s="651"/>
      <c r="L200" s="651"/>
      <c r="M200" s="651"/>
      <c r="N200" s="153" t="s">
        <v>451</v>
      </c>
    </row>
    <row r="201" spans="2:14" ht="50.45" customHeight="1">
      <c r="B201" s="90">
        <v>8</v>
      </c>
      <c r="C201" s="651" t="s">
        <v>431</v>
      </c>
      <c r="D201" s="651"/>
      <c r="E201" s="651"/>
      <c r="F201" s="651"/>
      <c r="G201" s="651"/>
      <c r="H201" s="651"/>
      <c r="I201" s="651"/>
      <c r="J201" s="651"/>
      <c r="K201" s="651"/>
      <c r="L201" s="651"/>
      <c r="M201" s="651"/>
      <c r="N201" s="153" t="s">
        <v>451</v>
      </c>
    </row>
  </sheetData>
  <mergeCells count="335">
    <mergeCell ref="M171:N171"/>
    <mergeCell ref="I172:J172"/>
    <mergeCell ref="K172:L172"/>
    <mergeCell ref="A149:B151"/>
    <mergeCell ref="C150:D150"/>
    <mergeCell ref="A168:O168"/>
    <mergeCell ref="A169:O169"/>
    <mergeCell ref="F157:G157"/>
    <mergeCell ref="H157:O157"/>
    <mergeCell ref="A158:E158"/>
    <mergeCell ref="F158:G158"/>
    <mergeCell ref="H158:O158"/>
    <mergeCell ref="F154:G154"/>
    <mergeCell ref="H154:O154"/>
    <mergeCell ref="F155:G155"/>
    <mergeCell ref="A152:B154"/>
    <mergeCell ref="C152:D152"/>
    <mergeCell ref="C153:D153"/>
    <mergeCell ref="C154:E154"/>
    <mergeCell ref="A155:B157"/>
    <mergeCell ref="C155:D155"/>
    <mergeCell ref="C156:D156"/>
    <mergeCell ref="C157:E157"/>
    <mergeCell ref="C149:D149"/>
    <mergeCell ref="A143:B145"/>
    <mergeCell ref="C143:D143"/>
    <mergeCell ref="C144:D144"/>
    <mergeCell ref="C145:E145"/>
    <mergeCell ref="A146:B148"/>
    <mergeCell ref="C146:D146"/>
    <mergeCell ref="C147:D147"/>
    <mergeCell ref="C148:E148"/>
    <mergeCell ref="F147:G147"/>
    <mergeCell ref="F145:G145"/>
    <mergeCell ref="F146:G146"/>
    <mergeCell ref="F144:G144"/>
    <mergeCell ref="C199:M199"/>
    <mergeCell ref="C200:M200"/>
    <mergeCell ref="C201:M201"/>
    <mergeCell ref="A178:B178"/>
    <mergeCell ref="C178:D178"/>
    <mergeCell ref="G178:H178"/>
    <mergeCell ref="I178:J178"/>
    <mergeCell ref="K178:L178"/>
    <mergeCell ref="M178:N178"/>
    <mergeCell ref="A179:B179"/>
    <mergeCell ref="C179:D179"/>
    <mergeCell ref="G179:H179"/>
    <mergeCell ref="I179:J179"/>
    <mergeCell ref="K179:L179"/>
    <mergeCell ref="M179:N179"/>
    <mergeCell ref="A189:O189"/>
    <mergeCell ref="A190:O190"/>
    <mergeCell ref="L191:O191"/>
    <mergeCell ref="C193:M193"/>
    <mergeCell ref="C194:M194"/>
    <mergeCell ref="C195:M195"/>
    <mergeCell ref="C196:M196"/>
    <mergeCell ref="C197:M197"/>
    <mergeCell ref="C198:M198"/>
    <mergeCell ref="M177:N177"/>
    <mergeCell ref="A176:B176"/>
    <mergeCell ref="C176:D176"/>
    <mergeCell ref="G176:H176"/>
    <mergeCell ref="I176:J176"/>
    <mergeCell ref="K176:L176"/>
    <mergeCell ref="M176:N176"/>
    <mergeCell ref="C174:D174"/>
    <mergeCell ref="G174:H174"/>
    <mergeCell ref="I174:J174"/>
    <mergeCell ref="K174:L174"/>
    <mergeCell ref="M174:N174"/>
    <mergeCell ref="A177:B177"/>
    <mergeCell ref="C177:D177"/>
    <mergeCell ref="G177:H177"/>
    <mergeCell ref="I177:J177"/>
    <mergeCell ref="K177:L177"/>
    <mergeCell ref="A175:B175"/>
    <mergeCell ref="C175:D175"/>
    <mergeCell ref="G175:H175"/>
    <mergeCell ref="I175:J175"/>
    <mergeCell ref="K175:L175"/>
    <mergeCell ref="M175:N175"/>
    <mergeCell ref="A174:B174"/>
    <mergeCell ref="A173:B173"/>
    <mergeCell ref="C173:D173"/>
    <mergeCell ref="G173:H173"/>
    <mergeCell ref="I173:J173"/>
    <mergeCell ref="K173:L173"/>
    <mergeCell ref="M173:N173"/>
    <mergeCell ref="H155:I155"/>
    <mergeCell ref="J155:K155"/>
    <mergeCell ref="L155:M155"/>
    <mergeCell ref="N155:O155"/>
    <mergeCell ref="M172:N172"/>
    <mergeCell ref="F156:G156"/>
    <mergeCell ref="H156:I156"/>
    <mergeCell ref="J156:K156"/>
    <mergeCell ref="L156:M156"/>
    <mergeCell ref="N156:O156"/>
    <mergeCell ref="A172:B172"/>
    <mergeCell ref="C172:D172"/>
    <mergeCell ref="G172:H172"/>
    <mergeCell ref="A171:B171"/>
    <mergeCell ref="C171:D171"/>
    <mergeCell ref="G171:H171"/>
    <mergeCell ref="I171:J171"/>
    <mergeCell ref="K171:L171"/>
    <mergeCell ref="L150:M150"/>
    <mergeCell ref="N150:O150"/>
    <mergeCell ref="F153:G153"/>
    <mergeCell ref="H153:I153"/>
    <mergeCell ref="J153:K153"/>
    <mergeCell ref="L153:M153"/>
    <mergeCell ref="N153:O153"/>
    <mergeCell ref="C151:E151"/>
    <mergeCell ref="F151:G151"/>
    <mergeCell ref="H151:O151"/>
    <mergeCell ref="F152:G152"/>
    <mergeCell ref="H152:I152"/>
    <mergeCell ref="J152:K152"/>
    <mergeCell ref="L152:M152"/>
    <mergeCell ref="N152:O152"/>
    <mergeCell ref="F150:G150"/>
    <mergeCell ref="H150:I150"/>
    <mergeCell ref="J150:K150"/>
    <mergeCell ref="L147:M147"/>
    <mergeCell ref="N147:O147"/>
    <mergeCell ref="F148:G148"/>
    <mergeCell ref="H148:O148"/>
    <mergeCell ref="F149:G149"/>
    <mergeCell ref="H149:I149"/>
    <mergeCell ref="J149:K149"/>
    <mergeCell ref="L149:M149"/>
    <mergeCell ref="N149:O149"/>
    <mergeCell ref="H147:I147"/>
    <mergeCell ref="J147:K147"/>
    <mergeCell ref="L146:M146"/>
    <mergeCell ref="N146:O146"/>
    <mergeCell ref="F143:G143"/>
    <mergeCell ref="H143:I143"/>
    <mergeCell ref="J143:K143"/>
    <mergeCell ref="F140:G140"/>
    <mergeCell ref="H140:I140"/>
    <mergeCell ref="J140:K140"/>
    <mergeCell ref="L140:M140"/>
    <mergeCell ref="N140:O140"/>
    <mergeCell ref="F141:G141"/>
    <mergeCell ref="H141:I141"/>
    <mergeCell ref="J141:K141"/>
    <mergeCell ref="L141:M141"/>
    <mergeCell ref="N141:O141"/>
    <mergeCell ref="L143:M143"/>
    <mergeCell ref="N143:O143"/>
    <mergeCell ref="H145:O145"/>
    <mergeCell ref="H144:I144"/>
    <mergeCell ref="J144:K144"/>
    <mergeCell ref="L144:M144"/>
    <mergeCell ref="N144:O144"/>
    <mergeCell ref="H146:I146"/>
    <mergeCell ref="J146:K146"/>
    <mergeCell ref="B119:B121"/>
    <mergeCell ref="C119:E121"/>
    <mergeCell ref="F119:G121"/>
    <mergeCell ref="H119:I121"/>
    <mergeCell ref="J119:M119"/>
    <mergeCell ref="N119:O121"/>
    <mergeCell ref="J120:M120"/>
    <mergeCell ref="K121:L121"/>
    <mergeCell ref="F142:G142"/>
    <mergeCell ref="H142:O142"/>
    <mergeCell ref="C142:E142"/>
    <mergeCell ref="A135:O135"/>
    <mergeCell ref="E137:E139"/>
    <mergeCell ref="F137:G139"/>
    <mergeCell ref="H137:I139"/>
    <mergeCell ref="J137:K139"/>
    <mergeCell ref="L137:M139"/>
    <mergeCell ref="N137:O139"/>
    <mergeCell ref="A137:B139"/>
    <mergeCell ref="C137:D139"/>
    <mergeCell ref="A140:B142"/>
    <mergeCell ref="C140:D140"/>
    <mergeCell ref="C141:D141"/>
    <mergeCell ref="B116:B118"/>
    <mergeCell ref="C116:E116"/>
    <mergeCell ref="F116:G116"/>
    <mergeCell ref="H116:I116"/>
    <mergeCell ref="J116:M116"/>
    <mergeCell ref="N116:O118"/>
    <mergeCell ref="C117:E117"/>
    <mergeCell ref="F117:G117"/>
    <mergeCell ref="H117:I117"/>
    <mergeCell ref="J117:M117"/>
    <mergeCell ref="C118:E118"/>
    <mergeCell ref="F118:G118"/>
    <mergeCell ref="H118:I118"/>
    <mergeCell ref="J118:M118"/>
    <mergeCell ref="B110:D110"/>
    <mergeCell ref="E110:H110"/>
    <mergeCell ref="I110:O110"/>
    <mergeCell ref="B113:B115"/>
    <mergeCell ref="C113:E115"/>
    <mergeCell ref="F113:G113"/>
    <mergeCell ref="H113:I113"/>
    <mergeCell ref="J113:M115"/>
    <mergeCell ref="N113:O113"/>
    <mergeCell ref="F114:G114"/>
    <mergeCell ref="H114:I114"/>
    <mergeCell ref="N114:O114"/>
    <mergeCell ref="F115:G115"/>
    <mergeCell ref="H115:I115"/>
    <mergeCell ref="N115:O115"/>
    <mergeCell ref="B109:D109"/>
    <mergeCell ref="E109:H109"/>
    <mergeCell ref="I109:O109"/>
    <mergeCell ref="B106:D106"/>
    <mergeCell ref="E106:H106"/>
    <mergeCell ref="I106:O106"/>
    <mergeCell ref="B107:D107"/>
    <mergeCell ref="E107:H107"/>
    <mergeCell ref="I107:O107"/>
    <mergeCell ref="C88:D88"/>
    <mergeCell ref="E88:F88"/>
    <mergeCell ref="G88:K88"/>
    <mergeCell ref="B108:D108"/>
    <mergeCell ref="E108:H108"/>
    <mergeCell ref="I108:O108"/>
    <mergeCell ref="C94:O94"/>
    <mergeCell ref="C95:O95"/>
    <mergeCell ref="C96:O96"/>
    <mergeCell ref="C97:O97"/>
    <mergeCell ref="A102:O102"/>
    <mergeCell ref="B105:D105"/>
    <mergeCell ref="E105:H105"/>
    <mergeCell ref="I105:O105"/>
    <mergeCell ref="C87:D87"/>
    <mergeCell ref="E87:F87"/>
    <mergeCell ref="C86:D86"/>
    <mergeCell ref="E86:F86"/>
    <mergeCell ref="G86:K86"/>
    <mergeCell ref="G87:K87"/>
    <mergeCell ref="C75:D75"/>
    <mergeCell ref="E75:I75"/>
    <mergeCell ref="J75:O75"/>
    <mergeCell ref="B66:F66"/>
    <mergeCell ref="G66:M66"/>
    <mergeCell ref="N66:O66"/>
    <mergeCell ref="B67:F67"/>
    <mergeCell ref="G67:M67"/>
    <mergeCell ref="N67:O67"/>
    <mergeCell ref="B82:B85"/>
    <mergeCell ref="C82:F84"/>
    <mergeCell ref="C85:D85"/>
    <mergeCell ref="E85:F85"/>
    <mergeCell ref="G82:K85"/>
    <mergeCell ref="B71:B72"/>
    <mergeCell ref="C71:D72"/>
    <mergeCell ref="E71:I71"/>
    <mergeCell ref="J71:O71"/>
    <mergeCell ref="E72:I72"/>
    <mergeCell ref="J72:O72"/>
    <mergeCell ref="C73:D73"/>
    <mergeCell ref="E73:I73"/>
    <mergeCell ref="J73:O73"/>
    <mergeCell ref="C74:D74"/>
    <mergeCell ref="E74:I74"/>
    <mergeCell ref="J74:O74"/>
    <mergeCell ref="E52:O52"/>
    <mergeCell ref="E53:O53"/>
    <mergeCell ref="E54:O54"/>
    <mergeCell ref="B68:F68"/>
    <mergeCell ref="G68:O68"/>
    <mergeCell ref="B69:F69"/>
    <mergeCell ref="G69:O69"/>
    <mergeCell ref="B57:D57"/>
    <mergeCell ref="E57:O57"/>
    <mergeCell ref="B58:D58"/>
    <mergeCell ref="E58:H58"/>
    <mergeCell ref="I58:J58"/>
    <mergeCell ref="K58:O58"/>
    <mergeCell ref="B59:D59"/>
    <mergeCell ref="E59:O59"/>
    <mergeCell ref="B62:F62"/>
    <mergeCell ref="G62:O62"/>
    <mergeCell ref="B63:F63"/>
    <mergeCell ref="G63:O63"/>
    <mergeCell ref="B64:F64"/>
    <mergeCell ref="G64:O64"/>
    <mergeCell ref="B65:F65"/>
    <mergeCell ref="G65:M65"/>
    <mergeCell ref="N65:O65"/>
    <mergeCell ref="B55:D55"/>
    <mergeCell ref="E55:O55"/>
    <mergeCell ref="B56:D56"/>
    <mergeCell ref="E56:G56"/>
    <mergeCell ref="I56:J56"/>
    <mergeCell ref="K56:N56"/>
    <mergeCell ref="E28:G28"/>
    <mergeCell ref="A30:O30"/>
    <mergeCell ref="A34:O34"/>
    <mergeCell ref="A38:O38"/>
    <mergeCell ref="A39:O39"/>
    <mergeCell ref="A40:O40"/>
    <mergeCell ref="A41:O41"/>
    <mergeCell ref="A42:O42"/>
    <mergeCell ref="A43:O43"/>
    <mergeCell ref="A46:O46"/>
    <mergeCell ref="B49:D49"/>
    <mergeCell ref="E49:O49"/>
    <mergeCell ref="B50:D50"/>
    <mergeCell ref="E50:H50"/>
    <mergeCell ref="I50:O50"/>
    <mergeCell ref="B51:D51"/>
    <mergeCell ref="E51:O51"/>
    <mergeCell ref="B52:D54"/>
    <mergeCell ref="B23:N23"/>
    <mergeCell ref="A26:O26"/>
    <mergeCell ref="E27:G27"/>
    <mergeCell ref="L2:O2"/>
    <mergeCell ref="J4:O6"/>
    <mergeCell ref="J7:O7"/>
    <mergeCell ref="J8:O8"/>
    <mergeCell ref="J9:O9"/>
    <mergeCell ref="A12:J12"/>
    <mergeCell ref="K12:O12"/>
    <mergeCell ref="A14:D14"/>
    <mergeCell ref="J14:K14"/>
    <mergeCell ref="C15:F15"/>
    <mergeCell ref="L15:M15"/>
    <mergeCell ref="A16:O16"/>
    <mergeCell ref="A17:O17"/>
    <mergeCell ref="A18:O18"/>
    <mergeCell ref="A20:O20"/>
    <mergeCell ref="A22:O22"/>
  </mergeCells>
  <phoneticPr fontId="2"/>
  <dataValidations count="2">
    <dataValidation type="list" allowBlank="1" showInputMessage="1" showErrorMessage="1" sqref="N194:N201" xr:uid="{4DB714A0-3980-4FB0-A31E-10F8F48D8193}">
      <formula1>"○"</formula1>
    </dataValidation>
    <dataValidation type="list" allowBlank="1" showInputMessage="1" showErrorMessage="1" sqref="C73:D75 C116:E118 A172:B179 A140:B157" xr:uid="{BF50F376-7B6B-4787-B310-6F7CA03FBFC1}">
      <formula1>$Y$3:$Y$8</formula1>
    </dataValidation>
  </dataValidations>
  <hyperlinks>
    <hyperlink ref="E59" r:id="rId1" xr:uid="{53D7DEAB-7A7F-4466-9A5A-7AEE6C52E4DC}"/>
  </hyperlinks>
  <pageMargins left="0.78740157480314965" right="0.39370078740157483" top="0.59055118110236227" bottom="0.55118110236220474" header="0.31496062992125984" footer="0.31496062992125984"/>
  <pageSetup paperSize="9" orientation="portrait" blackAndWhite="1" r:id="rId2"/>
  <rowBreaks count="7" manualBreakCount="7">
    <brk id="43" max="16383" man="1"/>
    <brk id="69" max="16383" man="1"/>
    <brk id="92" max="16383" man="1"/>
    <brk id="99" max="16383" man="1"/>
    <brk id="132" max="14" man="1"/>
    <brk id="165" max="14" man="1"/>
    <brk id="187" max="1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交付申請書(様式)</vt:lpstr>
      <vt:lpstr>交付申請書（作成例)</vt:lpstr>
      <vt:lpstr>変更承認申請書</vt:lpstr>
      <vt:lpstr>中止（廃止）承認申請書</vt:lpstr>
      <vt:lpstr>状況報告書</vt:lpstr>
      <vt:lpstr>実績報告書＆取得財産等管理台帳</vt:lpstr>
      <vt:lpstr>実績報告書＆取得財産等管理台帳 (作成例)</vt:lpstr>
      <vt:lpstr>実績報告書＆取得財産等管理台帳 </vt:lpstr>
      <vt:lpstr>実績報告書＆取得財産等管理台帳 (作成例) </vt:lpstr>
      <vt:lpstr>交付請求書</vt:lpstr>
      <vt:lpstr>取得財産等処分承認申請書</vt:lpstr>
      <vt:lpstr>取得財産等の処分等による収入金報告書</vt:lpstr>
      <vt:lpstr>導入効果報告書</vt:lpstr>
      <vt:lpstr>データ（修正不可）</vt:lpstr>
      <vt:lpstr>'交付申請書（作成例)'!Print_Area</vt:lpstr>
      <vt:lpstr>'交付申請書(様式)'!Print_Area</vt:lpstr>
      <vt:lpstr>交付請求書!Print_Area</vt:lpstr>
      <vt:lpstr>'実績報告書＆取得財産等管理台帳'!Print_Area</vt:lpstr>
      <vt:lpstr>'実績報告書＆取得財産等管理台帳 '!Print_Area</vt:lpstr>
      <vt:lpstr>'実績報告書＆取得財産等管理台帳 (作成例)'!Print_Area</vt:lpstr>
      <vt:lpstr>'実績報告書＆取得財産等管理台帳 (作成例) '!Print_Area</vt:lpstr>
      <vt:lpstr>取得財産等の処分等による収入金報告書!Print_Area</vt:lpstr>
      <vt:lpstr>取得財産等処分承認申請書!Print_Area</vt:lpstr>
      <vt:lpstr>状況報告書!Print_Area</vt:lpstr>
      <vt:lpstr>'中止（廃止）承認申請書'!Print_Area</vt:lpstr>
      <vt:lpstr>導入効果報告書!Print_Area</vt:lpstr>
      <vt:lpstr>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哲朗</dc:creator>
  <cp:lastModifiedBy>岩村 育美</cp:lastModifiedBy>
  <cp:lastPrinted>2026-04-09T07:57:49Z</cp:lastPrinted>
  <dcterms:created xsi:type="dcterms:W3CDTF">2024-01-25T07:18:06Z</dcterms:created>
  <dcterms:modified xsi:type="dcterms:W3CDTF">2026-05-27T07:26:58Z</dcterms:modified>
</cp:coreProperties>
</file>