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sangyo-gijutsu_pref_fukui_lg_jp/Documents/産業技術課 共有/04製造業振興G/☆💡企業の省エネ支援/202604～　（R7.2月補正）企業における省エネ設備等導入支援事業/01 実施要領・マニュアル等　※交付決定前着手届を削除/02 公表/"/>
    </mc:Choice>
  </mc:AlternateContent>
  <xr:revisionPtr revIDLastSave="3540" documentId="13_ncr:1_{55D07E80-4548-4B3C-AC7F-C3685128B9FD}" xr6:coauthVersionLast="47" xr6:coauthVersionMax="47" xr10:uidLastSave="{C2A80192-3279-4907-8512-DC0879698FD8}"/>
  <bookViews>
    <workbookView xWindow="22920" yWindow="-1470" windowWidth="29040" windowHeight="15720" activeTab="3" xr2:uid="{C16D143E-D157-4031-8DDB-A238450E58A9}"/>
  </bookViews>
  <sheets>
    <sheet name="換算表作成マニュアル" sheetId="13" r:id="rId1"/>
    <sheet name="作成例（LED）" sheetId="22" r:id="rId2"/>
    <sheet name="作成例 (空調)" sheetId="26" r:id="rId3"/>
    <sheet name="エネルギー使用量のCO2排出量換算表（No.1)" sheetId="23" r:id="rId4"/>
    <sheet name="エネルギー使用量のCO2排出量換算表（No.2)" sheetId="24" r:id="rId5"/>
    <sheet name="エネルギー使用量のCO2排出量換算表（No.3)" sheetId="25" r:id="rId6"/>
    <sheet name="独自計算シート" sheetId="5" r:id="rId7"/>
  </sheets>
  <definedNames>
    <definedName name="_xlnm.Print_Area" localSheetId="3">'エネルギー使用量のCO2排出量換算表（No.1)'!$B$1:$O$56</definedName>
    <definedName name="_xlnm.Print_Area" localSheetId="4">'エネルギー使用量のCO2排出量換算表（No.2)'!$B$1:$O$56</definedName>
    <definedName name="_xlnm.Print_Area" localSheetId="5">'エネルギー使用量のCO2排出量換算表（No.3)'!$B$1:$O$56</definedName>
    <definedName name="_xlnm.Print_Area" localSheetId="0">換算表作成マニュアル!$A$1:$L$36</definedName>
    <definedName name="_xlnm.Print_Area" localSheetId="2">'作成例 (空調)'!$B$1:$O$56</definedName>
    <definedName name="_xlnm.Print_Area" localSheetId="1">'作成例（LED）'!$B$1:$O$56</definedName>
    <definedName name="_xlnm.Print_Area" localSheetId="6">独自計算シート!$A$1:$N$78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23" l="1"/>
  <c r="K32" i="22"/>
  <c r="N44" i="26"/>
  <c r="M44" i="26"/>
  <c r="O44" i="26" s="1"/>
  <c r="K44" i="26"/>
  <c r="N43" i="26"/>
  <c r="M43" i="26"/>
  <c r="O43" i="26" s="1"/>
  <c r="K43" i="26"/>
  <c r="O42" i="26"/>
  <c r="K42" i="26"/>
  <c r="O41" i="26"/>
  <c r="K41" i="26"/>
  <c r="O40" i="26"/>
  <c r="K40" i="26"/>
  <c r="O39" i="26"/>
  <c r="K39" i="26"/>
  <c r="O38" i="26"/>
  <c r="K38" i="26"/>
  <c r="O37" i="26"/>
  <c r="K37" i="26"/>
  <c r="O36" i="26"/>
  <c r="K36" i="26"/>
  <c r="O35" i="26"/>
  <c r="K35" i="26"/>
  <c r="O34" i="26"/>
  <c r="K34" i="26"/>
  <c r="O33" i="26"/>
  <c r="K33" i="26"/>
  <c r="N32" i="26"/>
  <c r="O32" i="26" s="1"/>
  <c r="K32" i="26"/>
  <c r="J31" i="26"/>
  <c r="N31" i="26" s="1"/>
  <c r="O31" i="26" s="1"/>
  <c r="K33" i="23"/>
  <c r="K32" i="23"/>
  <c r="K31" i="23"/>
  <c r="O45" i="26" l="1"/>
  <c r="D53" i="26" s="1"/>
  <c r="K31" i="26"/>
  <c r="K45" i="26" s="1"/>
  <c r="B53" i="26" s="1"/>
  <c r="N44" i="25"/>
  <c r="O44" i="25" s="1"/>
  <c r="M44" i="25"/>
  <c r="K44" i="25"/>
  <c r="N43" i="25"/>
  <c r="M43" i="25"/>
  <c r="O43" i="25" s="1"/>
  <c r="K43" i="25"/>
  <c r="O42" i="25"/>
  <c r="K42" i="25"/>
  <c r="O41" i="25"/>
  <c r="K41" i="25"/>
  <c r="O40" i="25"/>
  <c r="K40" i="25"/>
  <c r="O39" i="25"/>
  <c r="K39" i="25"/>
  <c r="O38" i="25"/>
  <c r="K38" i="25"/>
  <c r="O37" i="25"/>
  <c r="K37" i="25"/>
  <c r="O36" i="25"/>
  <c r="K36" i="25"/>
  <c r="O35" i="25"/>
  <c r="K35" i="25"/>
  <c r="O34" i="25"/>
  <c r="K34" i="25"/>
  <c r="O33" i="25"/>
  <c r="K33" i="25"/>
  <c r="N32" i="25"/>
  <c r="O32" i="25" s="1"/>
  <c r="K32" i="25"/>
  <c r="N31" i="25"/>
  <c r="O31" i="25" s="1"/>
  <c r="O45" i="25" s="1"/>
  <c r="D53" i="25" s="1"/>
  <c r="K31" i="25"/>
  <c r="J31" i="25"/>
  <c r="N44" i="24"/>
  <c r="M44" i="24"/>
  <c r="O44" i="24" s="1"/>
  <c r="K44" i="24"/>
  <c r="N43" i="24"/>
  <c r="M43" i="24"/>
  <c r="O43" i="24" s="1"/>
  <c r="K43" i="24"/>
  <c r="O42" i="24"/>
  <c r="K42" i="24"/>
  <c r="O41" i="24"/>
  <c r="K41" i="24"/>
  <c r="O40" i="24"/>
  <c r="K40" i="24"/>
  <c r="O39" i="24"/>
  <c r="K39" i="24"/>
  <c r="O38" i="24"/>
  <c r="K38" i="24"/>
  <c r="O37" i="24"/>
  <c r="K37" i="24"/>
  <c r="O36" i="24"/>
  <c r="K36" i="24"/>
  <c r="O35" i="24"/>
  <c r="K35" i="24"/>
  <c r="O34" i="24"/>
  <c r="K34" i="24"/>
  <c r="O33" i="24"/>
  <c r="K33" i="24"/>
  <c r="N32" i="24"/>
  <c r="O32" i="24" s="1"/>
  <c r="K32" i="24"/>
  <c r="J31" i="24"/>
  <c r="N31" i="24" s="1"/>
  <c r="O31" i="24" s="1"/>
  <c r="O45" i="24" s="1"/>
  <c r="D53" i="24" s="1"/>
  <c r="N44" i="23"/>
  <c r="O44" i="23" s="1"/>
  <c r="M44" i="23"/>
  <c r="K44" i="23"/>
  <c r="O43" i="23"/>
  <c r="N43" i="23"/>
  <c r="M43" i="23"/>
  <c r="K43" i="23"/>
  <c r="O42" i="23"/>
  <c r="K42" i="23"/>
  <c r="O41" i="23"/>
  <c r="K41" i="23"/>
  <c r="O40" i="23"/>
  <c r="K40" i="23"/>
  <c r="O39" i="23"/>
  <c r="K39" i="23"/>
  <c r="O38" i="23"/>
  <c r="K38" i="23"/>
  <c r="O37" i="23"/>
  <c r="K37" i="23"/>
  <c r="O36" i="23"/>
  <c r="K36" i="23"/>
  <c r="O35" i="23"/>
  <c r="K35" i="23"/>
  <c r="O34" i="23"/>
  <c r="K34" i="23"/>
  <c r="O33" i="23"/>
  <c r="O32" i="23"/>
  <c r="N32" i="23"/>
  <c r="N31" i="23"/>
  <c r="O31" i="23" s="1"/>
  <c r="O45" i="23" s="1"/>
  <c r="K45" i="23"/>
  <c r="B53" i="23" s="1"/>
  <c r="F53" i="23" s="1"/>
  <c r="J31" i="23"/>
  <c r="N44" i="22"/>
  <c r="M44" i="22"/>
  <c r="O44" i="22" s="1"/>
  <c r="K44" i="22"/>
  <c r="N43" i="22"/>
  <c r="M43" i="22"/>
  <c r="O43" i="22" s="1"/>
  <c r="K43" i="22"/>
  <c r="O42" i="22"/>
  <c r="K42" i="22"/>
  <c r="O41" i="22"/>
  <c r="K41" i="22"/>
  <c r="O40" i="22"/>
  <c r="K40" i="22"/>
  <c r="O39" i="22"/>
  <c r="K39" i="22"/>
  <c r="O38" i="22"/>
  <c r="K38" i="22"/>
  <c r="O37" i="22"/>
  <c r="K37" i="22"/>
  <c r="O36" i="22"/>
  <c r="K36" i="22"/>
  <c r="O35" i="22"/>
  <c r="K35" i="22"/>
  <c r="O34" i="22"/>
  <c r="K34" i="22"/>
  <c r="O33" i="22"/>
  <c r="K33" i="22"/>
  <c r="N32" i="22"/>
  <c r="O32" i="22" s="1"/>
  <c r="J31" i="22"/>
  <c r="N31" i="22" s="1"/>
  <c r="O31" i="22" s="1"/>
  <c r="O45" i="22" s="1"/>
  <c r="D53" i="22" s="1"/>
  <c r="K45" i="25" l="1"/>
  <c r="B53" i="25" s="1"/>
  <c r="F53" i="25" s="1"/>
  <c r="I53" i="25" s="1"/>
  <c r="F53" i="26"/>
  <c r="I53" i="26" s="1"/>
  <c r="K31" i="24"/>
  <c r="K45" i="24" s="1"/>
  <c r="B53" i="24" s="1"/>
  <c r="F53" i="24" s="1"/>
  <c r="I53" i="24" s="1"/>
  <c r="I53" i="23"/>
  <c r="K31" i="22"/>
  <c r="K45" i="22" s="1"/>
  <c r="B53" i="22" s="1"/>
  <c r="F53" i="22" s="1"/>
  <c r="I53"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岸下 剛史</author>
  </authors>
  <commentList>
    <comment ref="J31" authorId="0" shapeId="0" xr:uid="{77087464-EB4E-415E-BA23-8BCD7AE2D6FD}">
      <text>
        <r>
          <rPr>
            <sz val="9"/>
            <color indexed="81"/>
            <rFont val="MS P ゴシック"/>
            <family val="3"/>
            <charset val="128"/>
          </rPr>
          <t>上記で記載した電気事業者別のCO2排出係数が入力されているかをご確認ください。</t>
        </r>
      </text>
    </comment>
    <comment ref="N31" authorId="0" shapeId="0" xr:uid="{B93AAEB5-6428-4964-8684-BE5BDB24DB53}">
      <text>
        <r>
          <rPr>
            <sz val="9"/>
            <color indexed="81"/>
            <rFont val="MS P ゴシック"/>
            <family val="3"/>
            <charset val="128"/>
          </rPr>
          <t>既存設備のCO2排出係数と同じ数値が入力されているかをご確認ください。</t>
        </r>
      </text>
    </comment>
    <comment ref="M43" authorId="0" shapeId="0" xr:uid="{7A1AFD88-4709-458D-ACA3-25640DDE6F6A}">
      <text>
        <r>
          <rPr>
            <sz val="9"/>
            <color indexed="81"/>
            <rFont val="MS P ゴシック"/>
            <family val="3"/>
            <charset val="128"/>
          </rPr>
          <t>既存設備の熱量換算係数と同じ数値が入力されているかをご確認ください。</t>
        </r>
      </text>
    </comment>
    <comment ref="N43" authorId="0" shapeId="0" xr:uid="{E37DC0EE-40EB-478B-9373-18A17171C908}">
      <text>
        <r>
          <rPr>
            <sz val="9"/>
            <color indexed="81"/>
            <rFont val="MS P ゴシック"/>
            <family val="3"/>
            <charset val="128"/>
          </rPr>
          <t>既存設備のCO2排出係数と同じ数値が入力されているかをご確認ください。</t>
        </r>
      </text>
    </comment>
    <comment ref="M44" authorId="0" shapeId="0" xr:uid="{CBE95B87-47D8-421E-BFCE-B8FC21DFE51F}">
      <text>
        <r>
          <rPr>
            <sz val="9"/>
            <color indexed="81"/>
            <rFont val="MS P ゴシック"/>
            <family val="3"/>
            <charset val="128"/>
          </rPr>
          <t>既存設備の熱量換算係数と同じ数値が入力されているかをご確認ください。</t>
        </r>
      </text>
    </comment>
    <comment ref="N44" authorId="0" shapeId="0" xr:uid="{2C57447C-D29A-41CA-9C8A-4E7BD7F3642B}">
      <text>
        <r>
          <rPr>
            <sz val="9"/>
            <color indexed="81"/>
            <rFont val="MS P ゴシック"/>
            <family val="3"/>
            <charset val="128"/>
          </rPr>
          <t>既存設備のCO2排出係数と同じ数値が入力されているかをご確認ください。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岸下 剛史</author>
  </authors>
  <commentList>
    <comment ref="J31" authorId="0" shapeId="0" xr:uid="{183EA72C-B611-46E0-A62F-BBCBF7B09384}">
      <text>
        <r>
          <rPr>
            <sz val="9"/>
            <color indexed="81"/>
            <rFont val="MS P ゴシック"/>
            <family val="3"/>
            <charset val="128"/>
          </rPr>
          <t>上記で記載した電気事業者別のCO2排出係数が入力されているかをご確認ください。</t>
        </r>
      </text>
    </comment>
    <comment ref="N31" authorId="0" shapeId="0" xr:uid="{E0D20172-A0ED-4A3A-AC96-2B5952353E9E}">
      <text>
        <r>
          <rPr>
            <sz val="9"/>
            <color indexed="81"/>
            <rFont val="MS P ゴシック"/>
            <family val="3"/>
            <charset val="128"/>
          </rPr>
          <t>既存設備のCO2排出係数と同じ数値が入力されているかをご確認ください。</t>
        </r>
      </text>
    </comment>
    <comment ref="M43" authorId="0" shapeId="0" xr:uid="{44622FDB-70D1-46D7-8D43-2DE1B53A4FF5}">
      <text>
        <r>
          <rPr>
            <sz val="9"/>
            <color indexed="81"/>
            <rFont val="MS P ゴシック"/>
            <family val="3"/>
            <charset val="128"/>
          </rPr>
          <t>既存設備の熱量換算係数と同じ数値が入力されているかをご確認ください。</t>
        </r>
      </text>
    </comment>
    <comment ref="N43" authorId="0" shapeId="0" xr:uid="{6A7C5EB9-C25C-4F83-AD79-D32BAC9834A2}">
      <text>
        <r>
          <rPr>
            <sz val="9"/>
            <color indexed="81"/>
            <rFont val="MS P ゴシック"/>
            <family val="3"/>
            <charset val="128"/>
          </rPr>
          <t>既存設備のCO2排出係数と同じ数値が入力されているかをご確認ください。</t>
        </r>
      </text>
    </comment>
    <comment ref="M44" authorId="0" shapeId="0" xr:uid="{2A4D0D9D-7CE4-490B-8E35-4147675C7F9D}">
      <text>
        <r>
          <rPr>
            <sz val="9"/>
            <color indexed="81"/>
            <rFont val="MS P ゴシック"/>
            <family val="3"/>
            <charset val="128"/>
          </rPr>
          <t>既存設備の熱量換算係数と同じ数値が入力されているかをご確認ください。</t>
        </r>
      </text>
    </comment>
    <comment ref="N44" authorId="0" shapeId="0" xr:uid="{15788B10-F77C-4750-9B5B-77272E597BC5}">
      <text>
        <r>
          <rPr>
            <sz val="9"/>
            <color indexed="81"/>
            <rFont val="MS P ゴシック"/>
            <family val="3"/>
            <charset val="128"/>
          </rPr>
          <t>既存設備のCO2排出係数と同じ数値が入力されているかをご確認ください。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岸下 剛史</author>
  </authors>
  <commentList>
    <comment ref="J31" authorId="0" shapeId="0" xr:uid="{3EE57891-1BD1-43DC-8009-A976AE5EF1C9}">
      <text>
        <r>
          <rPr>
            <sz val="9"/>
            <color indexed="81"/>
            <rFont val="MS P ゴシック"/>
            <family val="3"/>
            <charset val="128"/>
          </rPr>
          <t>上記で記載した電気事業者別のCO2排出係数が入力されているかをご確認ください。</t>
        </r>
      </text>
    </comment>
    <comment ref="N31" authorId="0" shapeId="0" xr:uid="{AF0251CF-12BA-4678-A656-A2EABC1AB050}">
      <text>
        <r>
          <rPr>
            <sz val="9"/>
            <color indexed="81"/>
            <rFont val="MS P ゴシック"/>
            <family val="3"/>
            <charset val="128"/>
          </rPr>
          <t>既存設備のCO2排出係数と同じ数値が入力されているかをご確認ください。</t>
        </r>
      </text>
    </comment>
    <comment ref="M43" authorId="0" shapeId="0" xr:uid="{A06AA31C-6C20-4FF3-A4C1-744EBB6F8D85}">
      <text>
        <r>
          <rPr>
            <sz val="9"/>
            <color indexed="81"/>
            <rFont val="MS P ゴシック"/>
            <family val="3"/>
            <charset val="128"/>
          </rPr>
          <t>既存設備の熱量換算係数と同じ数値が入力されているかをご確認ください。</t>
        </r>
      </text>
    </comment>
    <comment ref="N43" authorId="0" shapeId="0" xr:uid="{9EBBBEB0-3CFA-4543-91D4-870DD5F0245E}">
      <text>
        <r>
          <rPr>
            <sz val="9"/>
            <color indexed="81"/>
            <rFont val="MS P ゴシック"/>
            <family val="3"/>
            <charset val="128"/>
          </rPr>
          <t>既存設備のCO2排出係数と同じ数値が入力されているかをご確認ください。</t>
        </r>
      </text>
    </comment>
    <comment ref="M44" authorId="0" shapeId="0" xr:uid="{16C87D96-FDFC-4106-9C6B-791D162B8445}">
      <text>
        <r>
          <rPr>
            <sz val="9"/>
            <color indexed="81"/>
            <rFont val="MS P ゴシック"/>
            <family val="3"/>
            <charset val="128"/>
          </rPr>
          <t>既存設備の熱量換算係数と同じ数値が入力されているかをご確認ください。</t>
        </r>
      </text>
    </comment>
    <comment ref="N44" authorId="0" shapeId="0" xr:uid="{FF60D195-872A-4521-9F93-804343964AF5}">
      <text>
        <r>
          <rPr>
            <sz val="9"/>
            <color indexed="81"/>
            <rFont val="MS P ゴシック"/>
            <family val="3"/>
            <charset val="128"/>
          </rPr>
          <t>既存設備のCO2排出係数と同じ数値が入力されているかをご確認ください。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岸下 剛史</author>
  </authors>
  <commentList>
    <comment ref="J31" authorId="0" shapeId="0" xr:uid="{81A2B86B-FF8D-4209-B54C-7D898FAA5C32}">
      <text>
        <r>
          <rPr>
            <sz val="9"/>
            <color indexed="81"/>
            <rFont val="MS P ゴシック"/>
            <family val="3"/>
            <charset val="128"/>
          </rPr>
          <t>上記で記載した電気事業者別のCO2排出係数が入力されているかをご確認ください。</t>
        </r>
      </text>
    </comment>
    <comment ref="N31" authorId="0" shapeId="0" xr:uid="{E276AE00-15C1-484B-90C2-DCC53FD7ECF5}">
      <text>
        <r>
          <rPr>
            <sz val="9"/>
            <color indexed="81"/>
            <rFont val="MS P ゴシック"/>
            <family val="3"/>
            <charset val="128"/>
          </rPr>
          <t>既存設備のCO2排出係数と同じ数値が入力されているかをご確認ください。</t>
        </r>
      </text>
    </comment>
    <comment ref="M43" authorId="0" shapeId="0" xr:uid="{E40FC404-D786-4DCF-A4C5-790C862B0A35}">
      <text>
        <r>
          <rPr>
            <sz val="9"/>
            <color indexed="81"/>
            <rFont val="MS P ゴシック"/>
            <family val="3"/>
            <charset val="128"/>
          </rPr>
          <t>既存設備の熱量換算係数と同じ数値が入力されているかをご確認ください。</t>
        </r>
      </text>
    </comment>
    <comment ref="N43" authorId="0" shapeId="0" xr:uid="{CA8802BF-0E64-4069-9D37-4D6CBDAE443C}">
      <text>
        <r>
          <rPr>
            <sz val="9"/>
            <color indexed="81"/>
            <rFont val="MS P ゴシック"/>
            <family val="3"/>
            <charset val="128"/>
          </rPr>
          <t>既存設備のCO2排出係数と同じ数値が入力されているかをご確認ください。</t>
        </r>
      </text>
    </comment>
    <comment ref="M44" authorId="0" shapeId="0" xr:uid="{AE01C3F7-89AA-4E29-B2AF-8F6ED21857D8}">
      <text>
        <r>
          <rPr>
            <sz val="9"/>
            <color indexed="81"/>
            <rFont val="MS P ゴシック"/>
            <family val="3"/>
            <charset val="128"/>
          </rPr>
          <t>既存設備の熱量換算係数と同じ数値が入力されているかをご確認ください。</t>
        </r>
      </text>
    </comment>
    <comment ref="N44" authorId="0" shapeId="0" xr:uid="{6F6695B0-06A5-4F92-8EFD-A287DB4CB15F}">
      <text>
        <r>
          <rPr>
            <sz val="9"/>
            <color indexed="81"/>
            <rFont val="MS P ゴシック"/>
            <family val="3"/>
            <charset val="128"/>
          </rPr>
          <t>既存設備のCO2排出係数と同じ数値が入力されているかをご確認ください。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岸下 剛史</author>
  </authors>
  <commentList>
    <comment ref="J31" authorId="0" shapeId="0" xr:uid="{EF0D8AB7-CD3D-4700-897A-3028334FCE38}">
      <text>
        <r>
          <rPr>
            <sz val="9"/>
            <color indexed="81"/>
            <rFont val="MS P ゴシック"/>
            <family val="3"/>
            <charset val="128"/>
          </rPr>
          <t>上記で記載した電気事業者別のCO2排出係数が入力されているかをご確認ください。</t>
        </r>
      </text>
    </comment>
    <comment ref="N31" authorId="0" shapeId="0" xr:uid="{18981A19-3394-484F-89AE-2A7FA49ED04B}">
      <text>
        <r>
          <rPr>
            <sz val="9"/>
            <color indexed="81"/>
            <rFont val="MS P ゴシック"/>
            <family val="3"/>
            <charset val="128"/>
          </rPr>
          <t>既存設備のCO2排出係数と同じ数値が入力されているかをご確認ください。</t>
        </r>
      </text>
    </comment>
    <comment ref="M43" authorId="0" shapeId="0" xr:uid="{37106EFC-2D81-4E52-902E-6A6B4633BC45}">
      <text>
        <r>
          <rPr>
            <sz val="9"/>
            <color indexed="81"/>
            <rFont val="MS P ゴシック"/>
            <family val="3"/>
            <charset val="128"/>
          </rPr>
          <t>既存設備の熱量換算係数と同じ数値が入力されているかをご確認ください。</t>
        </r>
      </text>
    </comment>
    <comment ref="N43" authorId="0" shapeId="0" xr:uid="{67C87DF3-38F9-4C8B-9972-A56E7BEEC4CE}">
      <text>
        <r>
          <rPr>
            <sz val="9"/>
            <color indexed="81"/>
            <rFont val="MS P ゴシック"/>
            <family val="3"/>
            <charset val="128"/>
          </rPr>
          <t>既存設備のCO2排出係数と同じ数値が入力されているかをご確認ください。</t>
        </r>
      </text>
    </comment>
    <comment ref="M44" authorId="0" shapeId="0" xr:uid="{F687120C-B8A7-4864-9596-5CDEF648BF69}">
      <text>
        <r>
          <rPr>
            <sz val="9"/>
            <color indexed="81"/>
            <rFont val="MS P ゴシック"/>
            <family val="3"/>
            <charset val="128"/>
          </rPr>
          <t>既存設備の熱量換算係数と同じ数値が入力されているかをご確認ください。</t>
        </r>
      </text>
    </comment>
    <comment ref="N44" authorId="0" shapeId="0" xr:uid="{9CCFB1BD-7664-485F-94EB-9CD46FFAA85E}">
      <text>
        <r>
          <rPr>
            <sz val="9"/>
            <color indexed="81"/>
            <rFont val="MS P ゴシック"/>
            <family val="3"/>
            <charset val="128"/>
          </rPr>
          <t>既存設備のCO2排出係数と同じ数値が入力されているかをご確認ください。</t>
        </r>
      </text>
    </comment>
  </commentList>
</comments>
</file>

<file path=xl/sharedStrings.xml><?xml version="1.0" encoding="utf-8"?>
<sst xmlns="http://schemas.openxmlformats.org/spreadsheetml/2006/main" count="509" uniqueCount="125">
  <si>
    <t>企業における省エネ設備等支援事業補助金　換算表作成マニュアル</t>
    <rPh sb="0" eb="2">
      <t>キギョウ</t>
    </rPh>
    <rPh sb="6" eb="7">
      <t>ショウ</t>
    </rPh>
    <rPh sb="9" eb="11">
      <t>セツビ</t>
    </rPh>
    <rPh sb="11" eb="12">
      <t>トウ</t>
    </rPh>
    <rPh sb="12" eb="16">
      <t>シエンジギョウ</t>
    </rPh>
    <rPh sb="16" eb="19">
      <t>ホジョキン</t>
    </rPh>
    <rPh sb="20" eb="23">
      <t>カンサンヒョウ</t>
    </rPh>
    <rPh sb="23" eb="25">
      <t>サクセイ</t>
    </rPh>
    <phoneticPr fontId="1"/>
  </si>
  <si>
    <r>
      <t>・別シートの「エネルギー使用量のCO2排出量換算表」を、</t>
    </r>
    <r>
      <rPr>
        <sz val="14"/>
        <color rgb="FFFF0000"/>
        <rFont val="ＭＳ Ｐゴシック"/>
        <family val="3"/>
        <charset val="128"/>
      </rPr>
      <t>「別紙１ 事業計画書」の</t>
    </r>
    <phoneticPr fontId="1"/>
  </si>
  <si>
    <t>「３．導入予定の設備の概要」にある区分（No,1、No.2…）に合わせて区分ごとに作成してください。</t>
    <rPh sb="32" eb="33">
      <t>ア</t>
    </rPh>
    <rPh sb="36" eb="38">
      <t>クブン</t>
    </rPh>
    <phoneticPr fontId="1"/>
  </si>
  <si>
    <t>（※4つ以上の区分での設備更新となる場合は、適宜、換算表シートをコピーしてお使いください。）</t>
    <rPh sb="4" eb="6">
      <t>イジョウ</t>
    </rPh>
    <rPh sb="7" eb="9">
      <t>クブン</t>
    </rPh>
    <rPh sb="25" eb="28">
      <t>カンサンヒョウ</t>
    </rPh>
    <phoneticPr fontId="1"/>
  </si>
  <si>
    <r>
      <t>・「エネルギー使用量のCO2排出量換算表」で入力が必要となる</t>
    </r>
    <r>
      <rPr>
        <sz val="14"/>
        <color rgb="FFFF0000"/>
        <rFont val="ＭＳ Ｐゴシック"/>
        <family val="3"/>
        <charset val="128"/>
      </rPr>
      <t>「年間エネルギー</t>
    </r>
    <rPh sb="31" eb="33">
      <t>ネンカン</t>
    </rPh>
    <phoneticPr fontId="1"/>
  </si>
  <si>
    <t>使用量」の計算については、原則として（一社）環境共創イニシアチブ（SII）が作成した手引き</t>
    <rPh sb="19" eb="21">
      <t>イッシャ</t>
    </rPh>
    <phoneticPr fontId="1"/>
  </si>
  <si>
    <t>や省エネ計算様式（下記にURLあり）に準拠するものとし，計算根拠を明確にしてください。</t>
    <rPh sb="1" eb="2">
      <t>ショウ</t>
    </rPh>
    <rPh sb="4" eb="8">
      <t>ケイサンヨウシキ</t>
    </rPh>
    <phoneticPr fontId="1"/>
  </si>
  <si>
    <t>なお、手引きを使用する際の不明点等は、企業における省エネ設備等導入支援事業補助金</t>
    <phoneticPr fontId="1"/>
  </si>
  <si>
    <t>事務局にお問い合わせください。</t>
    <phoneticPr fontId="1"/>
  </si>
  <si>
    <t>＜参考リンク＞</t>
  </si>
  <si>
    <t>・（一社）環境共創イニシアチブ（SII）HP　「令和7年度補正予算 省エネ・非化石転換補助金（設備単位型）」</t>
    <phoneticPr fontId="1"/>
  </si>
  <si>
    <t>⇒</t>
    <phoneticPr fontId="1"/>
  </si>
  <si>
    <t>https://sii.or.jp/setsubi07r/overview.html</t>
    <phoneticPr fontId="1"/>
  </si>
  <si>
    <t>　（手引き・省エネ計算様式はHP下部にあります）</t>
  </si>
  <si>
    <t>手引き　：　「省エネルギー量計算の手引き」（PDFファイル、機器ごと）</t>
    <rPh sb="30" eb="32">
      <t>キキ</t>
    </rPh>
    <phoneticPr fontId="1"/>
  </si>
  <si>
    <t>省エネ計算様式　：　「申請様式一式（Ⅲ）設備単位型（Ⅲ）GX設備単位型（Ⅳ）エネルギー需要最適化型」</t>
    <phoneticPr fontId="1"/>
  </si>
  <si>
    <t>（zipファイル）→「04_添付」→「添付6」→「機器ごとの様式」</t>
    <phoneticPr fontId="1"/>
  </si>
  <si>
    <r>
      <t>・稼働日数や生産量等の稼働条件は、</t>
    </r>
    <r>
      <rPr>
        <sz val="14"/>
        <color rgb="FFFF0000"/>
        <rFont val="ＭＳ Ｐゴシック"/>
        <family val="3"/>
        <charset val="128"/>
      </rPr>
      <t>設備の更新前後で同じという前提で計算してください</t>
    </r>
    <r>
      <rPr>
        <sz val="14"/>
        <color theme="1"/>
        <rFont val="ＭＳ Ｐゴシック"/>
        <family val="3"/>
        <charset val="128"/>
      </rPr>
      <t>。</t>
    </r>
    <phoneticPr fontId="1"/>
  </si>
  <si>
    <t>・上記によりがたい場合は別シートの「独自計算シート」を、欄外の作成上の注意事項を参照の上、</t>
    <rPh sb="1" eb="3">
      <t>ジョウキ</t>
    </rPh>
    <rPh sb="12" eb="13">
      <t>ベツ</t>
    </rPh>
    <rPh sb="28" eb="30">
      <t>ランガイ</t>
    </rPh>
    <rPh sb="31" eb="34">
      <t>サクセイジョウ</t>
    </rPh>
    <rPh sb="35" eb="39">
      <t>チュウイジコウ</t>
    </rPh>
    <rPh sb="40" eb="42">
      <t>サンショウ</t>
    </rPh>
    <rPh sb="43" eb="44">
      <t>ウエ</t>
    </rPh>
    <phoneticPr fontId="1"/>
  </si>
  <si>
    <t>作成・提出してください。</t>
    <phoneticPr fontId="1"/>
  </si>
  <si>
    <r>
      <t>・基本的には同等の能力を有する設備を同数更新することを想定していますが、</t>
    </r>
    <r>
      <rPr>
        <sz val="14"/>
        <color rgb="FFFF0000"/>
        <rFont val="ＭＳ Ｐゴシック"/>
        <family val="3"/>
        <charset val="128"/>
      </rPr>
      <t>更新前後で、</t>
    </r>
    <rPh sb="1" eb="4">
      <t>キホンテキ</t>
    </rPh>
    <rPh sb="6" eb="8">
      <t>ドウトウ</t>
    </rPh>
    <rPh sb="9" eb="11">
      <t>ノウリョク</t>
    </rPh>
    <rPh sb="12" eb="13">
      <t>ユウ</t>
    </rPh>
    <rPh sb="15" eb="17">
      <t>セツビ</t>
    </rPh>
    <rPh sb="18" eb="20">
      <t>ドウスウ</t>
    </rPh>
    <rPh sb="20" eb="22">
      <t>コウシン</t>
    </rPh>
    <rPh sb="27" eb="29">
      <t>ソウテイ</t>
    </rPh>
    <rPh sb="36" eb="40">
      <t>コウシンゼンゴ</t>
    </rPh>
    <phoneticPr fontId="1"/>
  </si>
  <si>
    <r>
      <t>　</t>
    </r>
    <r>
      <rPr>
        <sz val="14"/>
        <color rgb="FFFF0000"/>
        <rFont val="ＭＳ Ｐゴシック"/>
        <family val="3"/>
        <charset val="128"/>
      </rPr>
      <t>能力の変更や台数の増加がある場合は、</t>
    </r>
    <r>
      <rPr>
        <sz val="14"/>
        <color theme="1"/>
        <rFont val="ＭＳ Ｐゴシック"/>
        <family val="3"/>
        <charset val="128"/>
      </rPr>
      <t>省エネ効果が見込まれることを前提に、</t>
    </r>
    <r>
      <rPr>
        <sz val="14"/>
        <color rgb="FFFF0000"/>
        <rFont val="ＭＳ Ｐゴシック"/>
        <family val="3"/>
        <charset val="128"/>
      </rPr>
      <t>理由を</t>
    </r>
    <rPh sb="15" eb="17">
      <t>バアイ</t>
    </rPh>
    <rPh sb="19" eb="20">
      <t>ショウ</t>
    </rPh>
    <rPh sb="22" eb="24">
      <t>コウカ</t>
    </rPh>
    <rPh sb="25" eb="27">
      <t>ミコ</t>
    </rPh>
    <rPh sb="33" eb="35">
      <t>ゼンテイ</t>
    </rPh>
    <rPh sb="37" eb="39">
      <t>リユウ</t>
    </rPh>
    <phoneticPr fontId="1"/>
  </si>
  <si>
    <r>
      <t>　</t>
    </r>
    <r>
      <rPr>
        <sz val="14"/>
        <color rgb="FFFF0000"/>
        <rFont val="ＭＳ Ｐゴシック"/>
        <family val="3"/>
        <charset val="128"/>
      </rPr>
      <t>記載した理由書（様式任意）を作成して別途添付してください。</t>
    </r>
    <phoneticPr fontId="1"/>
  </si>
  <si>
    <t>エネルギー使用量のCO2排出量換算表　</t>
    <rPh sb="12" eb="15">
      <t>ハイシュツリョウ</t>
    </rPh>
    <rPh sb="15" eb="17">
      <t>カンサン</t>
    </rPh>
    <phoneticPr fontId="2"/>
  </si>
  <si>
    <t>※原則、機器（型番）ごとに換算表を作成してください。LEDの場合は、「LED省エネ計算確認資料」に基づいて区分ごとに作成ください。</t>
    <rPh sb="1" eb="3">
      <t>ゲンソク</t>
    </rPh>
    <rPh sb="4" eb="6">
      <t>キキ</t>
    </rPh>
    <rPh sb="7" eb="9">
      <t>カタバン</t>
    </rPh>
    <rPh sb="13" eb="15">
      <t>カンサン</t>
    </rPh>
    <rPh sb="15" eb="16">
      <t>ヒョウ</t>
    </rPh>
    <rPh sb="17" eb="19">
      <t>サクセイ</t>
    </rPh>
    <rPh sb="30" eb="32">
      <t>バアイ</t>
    </rPh>
    <rPh sb="38" eb="39">
      <t>ショウ</t>
    </rPh>
    <rPh sb="41" eb="43">
      <t>ケイサン</t>
    </rPh>
    <rPh sb="43" eb="45">
      <t>カクニン</t>
    </rPh>
    <rPh sb="45" eb="47">
      <t>シリョウ</t>
    </rPh>
    <rPh sb="49" eb="50">
      <t>モト</t>
    </rPh>
    <rPh sb="53" eb="55">
      <t>クブン</t>
    </rPh>
    <rPh sb="58" eb="60">
      <t>サクセイ</t>
    </rPh>
    <phoneticPr fontId="1"/>
  </si>
  <si>
    <t>１．次の項目について、記載してください。</t>
    <rPh sb="2" eb="3">
      <t>ツギ</t>
    </rPh>
    <rPh sb="4" eb="6">
      <t>コウモク</t>
    </rPh>
    <rPh sb="11" eb="13">
      <t>キサイ</t>
    </rPh>
    <phoneticPr fontId="1"/>
  </si>
  <si>
    <t>リスト</t>
    <phoneticPr fontId="18"/>
  </si>
  <si>
    <t>ＬＥＤ（調光制御機能なし）</t>
  </si>
  <si>
    <t>更新する設備の区分（リストから選択してください。）</t>
    <rPh sb="0" eb="2">
      <t>コウシン</t>
    </rPh>
    <rPh sb="4" eb="6">
      <t>セツビ</t>
    </rPh>
    <rPh sb="7" eb="9">
      <t>クブン</t>
    </rPh>
    <rPh sb="15" eb="17">
      <t>センタク</t>
    </rPh>
    <phoneticPr fontId="1"/>
  </si>
  <si>
    <t>ＬＥＤ（調光制御機能付き）</t>
    <phoneticPr fontId="18"/>
  </si>
  <si>
    <t>空調機器</t>
    <phoneticPr fontId="18"/>
  </si>
  <si>
    <t>既存設備
⑴メーカー、⑵型番、⑶数量</t>
    <rPh sb="0" eb="2">
      <t>キゾン</t>
    </rPh>
    <rPh sb="2" eb="4">
      <t>セツビ</t>
    </rPh>
    <phoneticPr fontId="1"/>
  </si>
  <si>
    <t>導入設備
⑴メーカー、⑵型番、⑶数量</t>
    <rPh sb="0" eb="4">
      <t>ドウニュウセツビ</t>
    </rPh>
    <phoneticPr fontId="1"/>
  </si>
  <si>
    <t>給湯機器</t>
    <phoneticPr fontId="18"/>
  </si>
  <si>
    <t>（１）○○電機
（２）ABC-1234
（３）15台
（１）△△電機
（２）XYZ-1234
（３）30台</t>
    <phoneticPr fontId="1"/>
  </si>
  <si>
    <t>（１）××電機
（２）abc-1234
（３）15台
（１）○○電機
（２）def-1234
（３）30台</t>
    <phoneticPr fontId="1"/>
  </si>
  <si>
    <t>冷凍冷蔵設備</t>
    <rPh sb="0" eb="6">
      <t>レイトウレイゾウセツビ</t>
    </rPh>
    <phoneticPr fontId="1"/>
  </si>
  <si>
    <t>※必要に応じて行を広げるなどして記載してください。</t>
    <rPh sb="1" eb="3">
      <t>ヒツヨウ</t>
    </rPh>
    <rPh sb="4" eb="5">
      <t>オウ</t>
    </rPh>
    <rPh sb="7" eb="8">
      <t>ギョウ</t>
    </rPh>
    <rPh sb="9" eb="10">
      <t>ヒロ</t>
    </rPh>
    <rPh sb="16" eb="18">
      <t>キサイ</t>
    </rPh>
    <phoneticPr fontId="1"/>
  </si>
  <si>
    <t>その他（生産設備等）</t>
    <phoneticPr fontId="18"/>
  </si>
  <si>
    <t>※LEDなど機器の種類が膨大となる場合は、「別添事業計画書のとおり」などと記載を省略しても構いません。</t>
    <rPh sb="6" eb="8">
      <t>キキ</t>
    </rPh>
    <rPh sb="9" eb="11">
      <t>シュルイ</t>
    </rPh>
    <rPh sb="12" eb="14">
      <t>ボウダイ</t>
    </rPh>
    <rPh sb="17" eb="19">
      <t>バアイ</t>
    </rPh>
    <rPh sb="22" eb="24">
      <t>ベッテン</t>
    </rPh>
    <rPh sb="24" eb="29">
      <t>ジギョウケイカクショ</t>
    </rPh>
    <rPh sb="37" eb="39">
      <t>キサイ</t>
    </rPh>
    <rPh sb="40" eb="42">
      <t>ショウリャク</t>
    </rPh>
    <rPh sb="45" eb="46">
      <t>カマ</t>
    </rPh>
    <phoneticPr fontId="1"/>
  </si>
  <si>
    <t>エネルギー源が電気である場合は、以下も記載してください。</t>
    <rPh sb="5" eb="6">
      <t>ゲン</t>
    </rPh>
    <rPh sb="7" eb="9">
      <t>デンキ</t>
    </rPh>
    <rPh sb="12" eb="14">
      <t>バアイ</t>
    </rPh>
    <rPh sb="16" eb="18">
      <t>イカ</t>
    </rPh>
    <rPh sb="19" eb="21">
      <t>キサイ</t>
    </rPh>
    <phoneticPr fontId="18"/>
  </si>
  <si>
    <t>電気事業者名</t>
    <rPh sb="0" eb="2">
      <t>デンキ</t>
    </rPh>
    <rPh sb="2" eb="5">
      <t>ジギョウシャ</t>
    </rPh>
    <rPh sb="5" eb="6">
      <t>メイ</t>
    </rPh>
    <phoneticPr fontId="1"/>
  </si>
  <si>
    <r>
      <t>CO2排出係数</t>
    </r>
    <r>
      <rPr>
        <vertAlign val="superscript"/>
        <sz val="14"/>
        <color theme="1"/>
        <rFont val="ＭＳ Ｐ明朝"/>
        <family val="1"/>
        <charset val="128"/>
      </rPr>
      <t>※</t>
    </r>
    <rPh sb="3" eb="7">
      <t>ハイシュツケイスウ</t>
    </rPh>
    <phoneticPr fontId="1"/>
  </si>
  <si>
    <t>北陸電力</t>
    <rPh sb="0" eb="4">
      <t>ホクリクデンリョク</t>
    </rPh>
    <phoneticPr fontId="18"/>
  </si>
  <si>
    <t>関西電力</t>
    <rPh sb="0" eb="4">
      <t>カンサイデンリョク</t>
    </rPh>
    <phoneticPr fontId="1"/>
  </si>
  <si>
    <t>※「電気事業者別排出係数(特定排出者の温室効果ガス排出量算定用)－R6年度実績－　R8.1.9 環境省・経済産業省公表」より転記すること。</t>
    <rPh sb="62" eb="64">
      <t>テンキ</t>
    </rPh>
    <phoneticPr fontId="18"/>
  </si>
  <si>
    <t>その他</t>
    <rPh sb="2" eb="3">
      <t>タ</t>
    </rPh>
    <phoneticPr fontId="1"/>
  </si>
  <si>
    <t>（参考）北陸電力の場合はCO2排出係数は0.000431、関西電力の場合はCO2排出係数は0.000396</t>
    <rPh sb="1" eb="3">
      <t>サンコウ</t>
    </rPh>
    <rPh sb="4" eb="8">
      <t>ホクリクデンリョク</t>
    </rPh>
    <rPh sb="9" eb="11">
      <t>バアイ</t>
    </rPh>
    <rPh sb="15" eb="19">
      <t>ハイシュツケイスウ</t>
    </rPh>
    <phoneticPr fontId="18"/>
  </si>
  <si>
    <t>その他の電気事業者の場合は、下記リンクを参照の上、記載してください。</t>
    <rPh sb="2" eb="3">
      <t>ホカ</t>
    </rPh>
    <rPh sb="4" eb="6">
      <t>デンキ</t>
    </rPh>
    <rPh sb="6" eb="9">
      <t>ジギョウシャ</t>
    </rPh>
    <rPh sb="10" eb="12">
      <t>バアイ</t>
    </rPh>
    <rPh sb="14" eb="16">
      <t>カキ</t>
    </rPh>
    <rPh sb="20" eb="22">
      <t>サンショウ</t>
    </rPh>
    <rPh sb="23" eb="24">
      <t>ウエ</t>
    </rPh>
    <rPh sb="25" eb="27">
      <t>キサイ</t>
    </rPh>
    <phoneticPr fontId="1"/>
  </si>
  <si>
    <t>https://policies.env.go.jp/earth/ghg-santeikohyo/files/calc/r08_denki_coefficient_rev.pdf</t>
    <phoneticPr fontId="1"/>
  </si>
  <si>
    <t>２．年間エネルギー使用量の算出</t>
    <rPh sb="2" eb="4">
      <t>ネンカン</t>
    </rPh>
    <rPh sb="9" eb="12">
      <t>シヨウリョウ</t>
    </rPh>
    <rPh sb="13" eb="15">
      <t>サンシュツ</t>
    </rPh>
    <phoneticPr fontId="1"/>
  </si>
  <si>
    <t>　・LED更新の場合は、「LED省エネ計算確認資料」を使用して、区分ごとの年間エネルギー使用量を算出してください。</t>
    <rPh sb="5" eb="7">
      <t>コウシン</t>
    </rPh>
    <rPh sb="8" eb="10">
      <t>バアイ</t>
    </rPh>
    <rPh sb="16" eb="17">
      <t>ショウ</t>
    </rPh>
    <rPh sb="19" eb="25">
      <t>ケイサンカクニンシリョウ</t>
    </rPh>
    <rPh sb="32" eb="34">
      <t>クブン</t>
    </rPh>
    <phoneticPr fontId="1"/>
  </si>
  <si>
    <t>　・LED以外の更新の場合は、原則、（一社）環境共創イニシアチブ（SII)が作成した省エネ計算フォーマット等を使用して年間エネルギー使用量を算出してください。</t>
    <rPh sb="5" eb="7">
      <t>イガイ</t>
    </rPh>
    <rPh sb="8" eb="10">
      <t>コウシン</t>
    </rPh>
    <rPh sb="11" eb="13">
      <t>バアイ</t>
    </rPh>
    <rPh sb="15" eb="17">
      <t>ゲンソク</t>
    </rPh>
    <rPh sb="53" eb="54">
      <t>トウ</t>
    </rPh>
    <phoneticPr fontId="1"/>
  </si>
  <si>
    <t>　・算出に使用した計算根拠となる資料は別途添付してください。</t>
    <phoneticPr fontId="1"/>
  </si>
  <si>
    <t>３．２で算出した年間エネルギー使用量を下表の「①年間エネルギー使用量」欄に入力し、「④CO2排出量」を</t>
    <rPh sb="4" eb="6">
      <t>サンシュツ</t>
    </rPh>
    <rPh sb="8" eb="10">
      <t>ネンカン</t>
    </rPh>
    <rPh sb="15" eb="18">
      <t>シヨウリョウ</t>
    </rPh>
    <rPh sb="19" eb="21">
      <t>カヒョウ</t>
    </rPh>
    <rPh sb="24" eb="26">
      <t>ネンカン</t>
    </rPh>
    <rPh sb="31" eb="34">
      <t>シヨウリョウ</t>
    </rPh>
    <rPh sb="35" eb="36">
      <t>ラン</t>
    </rPh>
    <rPh sb="37" eb="39">
      <t>ニュウリョク</t>
    </rPh>
    <phoneticPr fontId="1"/>
  </si>
  <si>
    <t>　　算出してください。（原則として、小数点第3位を切り捨てるよう計算しています）</t>
    <rPh sb="12" eb="14">
      <t>ゲンソク</t>
    </rPh>
    <rPh sb="32" eb="34">
      <t>ケイサン</t>
    </rPh>
    <phoneticPr fontId="1"/>
  </si>
  <si>
    <t>既存設備</t>
    <rPh sb="0" eb="4">
      <t>キゾンセツビ</t>
    </rPh>
    <phoneticPr fontId="1"/>
  </si>
  <si>
    <t>導入設備</t>
    <rPh sb="0" eb="2">
      <t>ドウニュウ</t>
    </rPh>
    <rPh sb="2" eb="4">
      <t>セツビ</t>
    </rPh>
    <phoneticPr fontId="1"/>
  </si>
  <si>
    <t>エネルギーの種類</t>
    <rPh sb="6" eb="8">
      <t>シュルイ</t>
    </rPh>
    <phoneticPr fontId="1"/>
  </si>
  <si>
    <t>①年間エネルギー使用量の単位</t>
    <rPh sb="12" eb="14">
      <t>タンイ</t>
    </rPh>
    <phoneticPr fontId="1"/>
  </si>
  <si>
    <t>①年間エネルギー使用量</t>
    <rPh sb="1" eb="3">
      <t>ネンカン</t>
    </rPh>
    <rPh sb="8" eb="11">
      <t>シヨウリョウ</t>
    </rPh>
    <phoneticPr fontId="2"/>
  </si>
  <si>
    <t>②熱量換算係数
(GJ/単位）</t>
    <rPh sb="1" eb="7">
      <t>ネツリョウカンサンケイスウ</t>
    </rPh>
    <rPh sb="12" eb="14">
      <t>タンイ</t>
    </rPh>
    <phoneticPr fontId="1"/>
  </si>
  <si>
    <t>③CO2排出係数
(t-CO2/単位）</t>
    <rPh sb="4" eb="6">
      <t>ハイシュツ</t>
    </rPh>
    <rPh sb="6" eb="8">
      <t>ケイスウ</t>
    </rPh>
    <rPh sb="16" eb="18">
      <t>タンイ</t>
    </rPh>
    <phoneticPr fontId="1"/>
  </si>
  <si>
    <t>④CO2排出量
（t-CO2)
電気：①×③
燃料：①×②×③×44/12</t>
    <rPh sb="4" eb="6">
      <t>ハイシュツ</t>
    </rPh>
    <rPh sb="6" eb="7">
      <t>リョウ</t>
    </rPh>
    <rPh sb="16" eb="18">
      <t>デンキ</t>
    </rPh>
    <rPh sb="23" eb="25">
      <t>ネンリョウ</t>
    </rPh>
    <phoneticPr fontId="2"/>
  </si>
  <si>
    <t>電気</t>
    <rPh sb="0" eb="2">
      <t>デンキ</t>
    </rPh>
    <phoneticPr fontId="2"/>
  </si>
  <si>
    <t>電気事業者
からの買電</t>
    <phoneticPr fontId="1"/>
  </si>
  <si>
    <t>ｋWh</t>
    <phoneticPr fontId="2"/>
  </si>
  <si>
    <t>上記以外の
買電</t>
    <rPh sb="0" eb="2">
      <t>ジョウキ</t>
    </rPh>
    <rPh sb="2" eb="4">
      <t>イガイ</t>
    </rPh>
    <rPh sb="6" eb="8">
      <t>カイデン</t>
    </rPh>
    <phoneticPr fontId="2"/>
  </si>
  <si>
    <t>（       　　　   ）</t>
    <phoneticPr fontId="2"/>
  </si>
  <si>
    <t>ｋWh</t>
    <phoneticPr fontId="1"/>
  </si>
  <si>
    <t>燃料</t>
    <rPh sb="0" eb="2">
      <t>ネンリョウ</t>
    </rPh>
    <phoneticPr fontId="1"/>
  </si>
  <si>
    <t>灯油</t>
  </si>
  <si>
    <t>ｋｌ</t>
  </si>
  <si>
    <t>軽油</t>
  </si>
  <si>
    <t>Ａ重油</t>
  </si>
  <si>
    <t>液化石油ガス(ＬＰＧ)</t>
  </si>
  <si>
    <t>ｔ</t>
  </si>
  <si>
    <t>石油系炭化水素ガス</t>
  </si>
  <si>
    <t>千ｍ３</t>
  </si>
  <si>
    <t>液化天然ガス(ＬＮＧ)</t>
  </si>
  <si>
    <t>その他可燃性天然ガス</t>
    <phoneticPr fontId="1"/>
  </si>
  <si>
    <t>都市ガス（福井都市ガス）</t>
    <rPh sb="0" eb="2">
      <t>トシ</t>
    </rPh>
    <rPh sb="5" eb="9">
      <t>フクイトシ</t>
    </rPh>
    <phoneticPr fontId="1"/>
  </si>
  <si>
    <t>都市ガス（越前エネライン）</t>
    <rPh sb="0" eb="2">
      <t>トシ</t>
    </rPh>
    <rPh sb="5" eb="7">
      <t>エチゼン</t>
    </rPh>
    <phoneticPr fontId="1"/>
  </si>
  <si>
    <t>都市ガス（敦賀ガス）</t>
    <rPh sb="0" eb="2">
      <t>トシ</t>
    </rPh>
    <rPh sb="5" eb="7">
      <t>ツルガ</t>
    </rPh>
    <phoneticPr fontId="2"/>
  </si>
  <si>
    <t>その他の燃料</t>
    <rPh sb="2" eb="3">
      <t>タ</t>
    </rPh>
    <rPh sb="4" eb="6">
      <t>ネンリョウ</t>
    </rPh>
    <phoneticPr fontId="1"/>
  </si>
  <si>
    <t>（           ）</t>
    <phoneticPr fontId="2"/>
  </si>
  <si>
    <t>合計</t>
    <rPh sb="0" eb="2">
      <t>ゴウケイ</t>
    </rPh>
    <phoneticPr fontId="7"/>
  </si>
  <si>
    <t>-</t>
    <phoneticPr fontId="1"/>
  </si>
  <si>
    <t>-</t>
    <phoneticPr fontId="2"/>
  </si>
  <si>
    <t>※表中に記載以外の燃料種や換算係数を用いる場合は、「その他の燃料」欄を使用し、青色着色部分に燃料種名称、単位、換算係数等を記載すること。</t>
    <rPh sb="1" eb="3">
      <t>ヒョウチュウ</t>
    </rPh>
    <rPh sb="4" eb="8">
      <t>キサイイガイ</t>
    </rPh>
    <rPh sb="9" eb="12">
      <t>ネンリョウシュ</t>
    </rPh>
    <rPh sb="13" eb="17">
      <t>カンサンケイスウ</t>
    </rPh>
    <rPh sb="18" eb="19">
      <t>モチ</t>
    </rPh>
    <rPh sb="21" eb="23">
      <t>バアイ</t>
    </rPh>
    <rPh sb="28" eb="29">
      <t>タ</t>
    </rPh>
    <rPh sb="30" eb="32">
      <t>ネンリョウ</t>
    </rPh>
    <rPh sb="33" eb="34">
      <t>ラン</t>
    </rPh>
    <rPh sb="35" eb="37">
      <t>シヨウ</t>
    </rPh>
    <rPh sb="39" eb="41">
      <t>アオイロ</t>
    </rPh>
    <rPh sb="41" eb="45">
      <t>チャクショクブブン</t>
    </rPh>
    <rPh sb="46" eb="49">
      <t>ネンリョウシュ</t>
    </rPh>
    <rPh sb="49" eb="51">
      <t>メイショウ</t>
    </rPh>
    <rPh sb="52" eb="54">
      <t>タンイ</t>
    </rPh>
    <rPh sb="55" eb="59">
      <t>カンサンケイスウ</t>
    </rPh>
    <rPh sb="59" eb="60">
      <t>トウ</t>
    </rPh>
    <rPh sb="61" eb="63">
      <t>キサイ</t>
    </rPh>
    <phoneticPr fontId="1"/>
  </si>
  <si>
    <t>　（単位、換算係数は燃料販売会社等に確認すること。）</t>
    <rPh sb="2" eb="4">
      <t>タンイ</t>
    </rPh>
    <rPh sb="5" eb="9">
      <t>カンサンケイスウ</t>
    </rPh>
    <rPh sb="10" eb="17">
      <t>ネンリョウハンバイカイシャトウ</t>
    </rPh>
    <rPh sb="18" eb="20">
      <t>カクニン</t>
    </rPh>
    <phoneticPr fontId="1"/>
  </si>
  <si>
    <t>★更新前後での省エネルギー率および省CO2効果</t>
    <rPh sb="1" eb="5">
      <t>コウシンゼンゴ</t>
    </rPh>
    <rPh sb="7" eb="8">
      <t>ショウ</t>
    </rPh>
    <rPh sb="13" eb="14">
      <t>リツ</t>
    </rPh>
    <rPh sb="17" eb="18">
      <t>ショウ</t>
    </rPh>
    <rPh sb="21" eb="23">
      <t>コウカ</t>
    </rPh>
    <phoneticPr fontId="1"/>
  </si>
  <si>
    <t>CO2排出量
(t-CO2)</t>
    <phoneticPr fontId="1"/>
  </si>
  <si>
    <t>CO2削減率
(%)</t>
    <phoneticPr fontId="1"/>
  </si>
  <si>
    <t>省CO２効果が
30％以上か</t>
    <rPh sb="0" eb="1">
      <t>ショウ</t>
    </rPh>
    <rPh sb="4" eb="6">
      <t>コウカ</t>
    </rPh>
    <rPh sb="11" eb="13">
      <t>イジョウ</t>
    </rPh>
    <phoneticPr fontId="1"/>
  </si>
  <si>
    <t>導入前</t>
    <rPh sb="0" eb="3">
      <t>ドウニュウマエ</t>
    </rPh>
    <phoneticPr fontId="1"/>
  </si>
  <si>
    <t>導入後</t>
    <rPh sb="0" eb="3">
      <t>ドウニュウゴ</t>
    </rPh>
    <phoneticPr fontId="1"/>
  </si>
  <si>
    <t>※CO2削減率は小数点第2位を切り捨てています。</t>
    <rPh sb="4" eb="7">
      <t>サクゲンリツ</t>
    </rPh>
    <rPh sb="8" eb="11">
      <t>ショウスウテン</t>
    </rPh>
    <rPh sb="11" eb="12">
      <t>ダイ</t>
    </rPh>
    <rPh sb="13" eb="14">
      <t>イ</t>
    </rPh>
    <rPh sb="15" eb="16">
      <t>キ</t>
    </rPh>
    <rPh sb="17" eb="18">
      <t>ス</t>
    </rPh>
    <phoneticPr fontId="1"/>
  </si>
  <si>
    <t>４．算出した上記の数値を「別紙１ 事業計画書」の「４．導入効果（省CO2率）の算定」欄に転記してください。</t>
    <rPh sb="2" eb="4">
      <t>サンシュツ</t>
    </rPh>
    <rPh sb="6" eb="8">
      <t>ジョウキ</t>
    </rPh>
    <rPh sb="9" eb="11">
      <t>スウチ</t>
    </rPh>
    <rPh sb="36" eb="37">
      <t>リツ</t>
    </rPh>
    <phoneticPr fontId="1"/>
  </si>
  <si>
    <t>空調機器</t>
  </si>
  <si>
    <t>（１）○○電機
（２）AAA-BBB
（３）1台</t>
    <rPh sb="5" eb="7">
      <t>デンキ</t>
    </rPh>
    <phoneticPr fontId="1"/>
  </si>
  <si>
    <t>（１）△△電機
（２）XXX-YYY
（３）1台</t>
    <rPh sb="5" eb="7">
      <t>デンキ</t>
    </rPh>
    <phoneticPr fontId="1"/>
  </si>
  <si>
    <t>独自計算シート</t>
    <rPh sb="0" eb="4">
      <t>ドクジケイサン</t>
    </rPh>
    <phoneticPr fontId="2"/>
  </si>
  <si>
    <t>※（一社）環境共創イニシアチブ（SII)が作成した手引きに準拠した計算が困難な場合は、下記の欄に計算過程を記載してください。　</t>
    <rPh sb="2" eb="4">
      <t>イッシャ</t>
    </rPh>
    <rPh sb="5" eb="9">
      <t>カンキョウキョウソウ</t>
    </rPh>
    <rPh sb="21" eb="23">
      <t>サクセイ</t>
    </rPh>
    <rPh sb="25" eb="27">
      <t>テビ</t>
    </rPh>
    <rPh sb="29" eb="31">
      <t>ジュンキョ</t>
    </rPh>
    <rPh sb="33" eb="35">
      <t>ケイサン</t>
    </rPh>
    <rPh sb="36" eb="38">
      <t>コンナン</t>
    </rPh>
    <rPh sb="39" eb="41">
      <t>バアイ</t>
    </rPh>
    <rPh sb="43" eb="45">
      <t>カキ</t>
    </rPh>
    <rPh sb="46" eb="47">
      <t>ラン</t>
    </rPh>
    <rPh sb="48" eb="50">
      <t>ケイサン</t>
    </rPh>
    <rPh sb="50" eb="52">
      <t>カテイ</t>
    </rPh>
    <rPh sb="53" eb="55">
      <t>キサイ</t>
    </rPh>
    <phoneticPr fontId="1"/>
  </si>
  <si>
    <t>【既存設備の計算】</t>
    <phoneticPr fontId="1"/>
  </si>
  <si>
    <t>【導入設備の計算】</t>
    <rPh sb="1" eb="3">
      <t>ドウニュウ</t>
    </rPh>
    <rPh sb="3" eb="5">
      <t>セツビ</t>
    </rPh>
    <rPh sb="6" eb="8">
      <t>ケイサン</t>
    </rPh>
    <phoneticPr fontId="1"/>
  </si>
  <si>
    <t>・独自計算の考え方（前提条件、計算過程の説明　等）</t>
    <rPh sb="10" eb="14">
      <t>ゼンテイジョウケン</t>
    </rPh>
    <rPh sb="23" eb="24">
      <t>トウ</t>
    </rPh>
    <phoneticPr fontId="1"/>
  </si>
  <si>
    <t>※必要に応じて行を広げるなどして記載してください。</t>
    <phoneticPr fontId="1"/>
  </si>
  <si>
    <t>＜作成上の注意事項＞</t>
    <rPh sb="1" eb="4">
      <t>サクセイジョウ</t>
    </rPh>
    <rPh sb="5" eb="9">
      <t>チュウイジコウ</t>
    </rPh>
    <phoneticPr fontId="1"/>
  </si>
  <si>
    <t>・第三者にもわかるよう、独自計算の考え方を平易に示し、計算に用いる数値の根拠について記載してください。</t>
    <rPh sb="1" eb="4">
      <t>ダイサンシャ</t>
    </rPh>
    <rPh sb="12" eb="16">
      <t>ドクジケイサン</t>
    </rPh>
    <rPh sb="17" eb="18">
      <t>カンガ</t>
    </rPh>
    <rPh sb="19" eb="20">
      <t>カタ</t>
    </rPh>
    <rPh sb="21" eb="23">
      <t>ヘイイ</t>
    </rPh>
    <rPh sb="24" eb="25">
      <t>シメ</t>
    </rPh>
    <rPh sb="27" eb="29">
      <t>ケイサン</t>
    </rPh>
    <rPh sb="30" eb="31">
      <t>モチ</t>
    </rPh>
    <rPh sb="33" eb="35">
      <t>スウチ</t>
    </rPh>
    <rPh sb="36" eb="38">
      <t>コンキョ</t>
    </rPh>
    <rPh sb="42" eb="44">
      <t>キサイ</t>
    </rPh>
    <phoneticPr fontId="1"/>
  </si>
  <si>
    <t>・省エネルギー量の根拠、計算の前提となる数値（稼働時間、稼働日数等）、単位および式等を具体的に記入</t>
    <rPh sb="1" eb="2">
      <t>ショウ</t>
    </rPh>
    <rPh sb="7" eb="8">
      <t>リョウ</t>
    </rPh>
    <rPh sb="9" eb="11">
      <t>コンキョ</t>
    </rPh>
    <rPh sb="12" eb="14">
      <t>ケイサン</t>
    </rPh>
    <rPh sb="15" eb="17">
      <t>ゼンテイ</t>
    </rPh>
    <rPh sb="20" eb="22">
      <t>スウチ</t>
    </rPh>
    <rPh sb="23" eb="27">
      <t>カドウジカン</t>
    </rPh>
    <rPh sb="28" eb="32">
      <t>カドウニッスウ</t>
    </rPh>
    <rPh sb="32" eb="33">
      <t>トウ</t>
    </rPh>
    <rPh sb="35" eb="37">
      <t>タンイ</t>
    </rPh>
    <rPh sb="40" eb="41">
      <t>シキ</t>
    </rPh>
    <rPh sb="41" eb="42">
      <t>トウ</t>
    </rPh>
    <rPh sb="43" eb="46">
      <t>グタイテキ</t>
    </rPh>
    <phoneticPr fontId="1"/>
  </si>
  <si>
    <t>　してください。</t>
    <phoneticPr fontId="1"/>
  </si>
  <si>
    <t>　計算結果しか記載されていない場合は、追加で根拠書類の提出を求めることがあります。</t>
    <phoneticPr fontId="1"/>
  </si>
  <si>
    <t>・電卓で計算過程が追える程度に記載してください。</t>
    <rPh sb="1" eb="3">
      <t>デンタク</t>
    </rPh>
    <rPh sb="4" eb="8">
      <t>ケイサンカテイ</t>
    </rPh>
    <rPh sb="9" eb="10">
      <t>オ</t>
    </rPh>
    <rPh sb="12" eb="14">
      <t>テイド</t>
    </rPh>
    <rPh sb="15" eb="17">
      <t>キサイ</t>
    </rPh>
    <phoneticPr fontId="1"/>
  </si>
  <si>
    <t>・複数設備を導入する場合は、設備ごとに省エネルギー量が分かるように記載してください。</t>
    <rPh sb="1" eb="3">
      <t>フクスウ</t>
    </rPh>
    <rPh sb="3" eb="5">
      <t>セツビ</t>
    </rPh>
    <rPh sb="6" eb="8">
      <t>ドウニュウ</t>
    </rPh>
    <rPh sb="10" eb="12">
      <t>バアイ</t>
    </rPh>
    <rPh sb="14" eb="16">
      <t>セツビ</t>
    </rPh>
    <rPh sb="19" eb="20">
      <t>ショウ</t>
    </rPh>
    <rPh sb="25" eb="26">
      <t>リョウ</t>
    </rPh>
    <rPh sb="27" eb="28">
      <t>ワ</t>
    </rPh>
    <rPh sb="33" eb="35">
      <t>キサイ</t>
    </rPh>
    <phoneticPr fontId="1"/>
  </si>
  <si>
    <t>・更新前後での設備の稼働条件は統一してください。生産量や稼働時間等を単に減らすだけの省エネルギー量を</t>
    <phoneticPr fontId="1"/>
  </si>
  <si>
    <t>　計算に入れないでください。</t>
    <phoneticPr fontId="1"/>
  </si>
  <si>
    <t>・生産量や稼働時間等が減る見込みの場合も、既存設備と導入予定設備の稼働条件は同一のもので計算してください。</t>
    <phoneticPr fontId="1"/>
  </si>
  <si>
    <t xml:space="preserve"> （加工速度等の向上によって、設備の稼働時間が短くなる場合、導入予定設備の稼働時間を既存設備に合わせる必要</t>
    <phoneticPr fontId="1"/>
  </si>
  <si>
    <t>はありません。）</t>
    <phoneticPr fontId="1"/>
  </si>
  <si>
    <t>・既存設備のエネルギー使用量（電力使用量）に、経年劣化を理由とした補正を加えないでください。</t>
    <rPh sb="1" eb="3">
      <t>キゾン</t>
    </rPh>
    <rPh sb="3" eb="5">
      <t>セツビ</t>
    </rPh>
    <rPh sb="11" eb="14">
      <t>シヨウリョウ</t>
    </rPh>
    <rPh sb="15" eb="17">
      <t>デンリョク</t>
    </rPh>
    <rPh sb="17" eb="20">
      <t>シヨウリョウ</t>
    </rPh>
    <rPh sb="23" eb="25">
      <t>ケイネン</t>
    </rPh>
    <rPh sb="25" eb="27">
      <t>レッカ</t>
    </rPh>
    <rPh sb="28" eb="30">
      <t>リユウ</t>
    </rPh>
    <rPh sb="33" eb="35">
      <t>ホセイ</t>
    </rPh>
    <rPh sb="36" eb="37">
      <t>クワ</t>
    </rPh>
    <phoneticPr fontId="1"/>
  </si>
  <si>
    <t>（実績値や測定値等から求める場合は除く）</t>
    <phoneticPr fontId="1"/>
  </si>
  <si>
    <t>・原則、補機類等のエネルギー使用量（電力使用量）は含めないでください。</t>
    <rPh sb="1" eb="3">
      <t>ゲンソク</t>
    </rPh>
    <rPh sb="4" eb="6">
      <t>ホキ</t>
    </rPh>
    <rPh sb="6" eb="7">
      <t>ルイ</t>
    </rPh>
    <rPh sb="7" eb="8">
      <t>トウ</t>
    </rPh>
    <rPh sb="14" eb="17">
      <t>シヨウリョウ</t>
    </rPh>
    <rPh sb="18" eb="23">
      <t>デンリョクシヨウリョウ</t>
    </rPh>
    <rPh sb="25" eb="26">
      <t>フク</t>
    </rPh>
    <phoneticPr fontId="1"/>
  </si>
  <si>
    <t>・提出前に、計算結果が妥当なものかどうか、可能な範囲で確認してください。</t>
    <rPh sb="1" eb="4">
      <t>テイシュツマエ</t>
    </rPh>
    <rPh sb="6" eb="10">
      <t>ケイサンケッカ</t>
    </rPh>
    <rPh sb="11" eb="13">
      <t>ダトウ</t>
    </rPh>
    <rPh sb="21" eb="23">
      <t>カノウ</t>
    </rPh>
    <rPh sb="24" eb="26">
      <t>ハンイ</t>
    </rPh>
    <rPh sb="27" eb="29">
      <t>カクニン</t>
    </rPh>
    <phoneticPr fontId="1"/>
  </si>
  <si>
    <t>（専門業者等への確認、検針票との比較　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</si>
</sst>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0#####"/>
    <numFmt numFmtId="179" formatCode="0_ "/>
    <numFmt numFmtId="180" formatCode="#,##0.00_ "/>
    <numFmt numFmtId="181" formatCode="#,##0.0_ "/>
  </numFmts>
  <fonts count="57">
    <font>
      <sz val="11"/>
      <color theme="1"/>
      <name val="ＭＳ Ｐゴシック"/>
      <family val="2"/>
      <charset val="128"/>
    </font>
    <font>
      <sz val="6"/>
      <name val="ＭＳ Ｐゴシック"/>
      <family val="2"/>
      <charset val="128"/>
    </font>
    <font>
      <sz val="6"/>
      <name val="ＭＳ Ｐゴシック"/>
      <family val="3"/>
      <charset val="128"/>
    </font>
    <font>
      <sz val="11"/>
      <color theme="1"/>
      <name val="ＭＳ Ｐゴシック"/>
      <family val="2"/>
      <charset val="128"/>
    </font>
    <font>
      <b/>
      <sz val="14"/>
      <name val="ＭＳ 明朝"/>
      <family val="1"/>
      <charset val="128"/>
    </font>
    <font>
      <sz val="11"/>
      <name val="ＭＳ 明朝"/>
      <family val="1"/>
      <charset val="128"/>
    </font>
    <font>
      <sz val="10"/>
      <name val="ＭＳ 明朝"/>
      <family val="1"/>
      <charset val="128"/>
    </font>
    <font>
      <sz val="11"/>
      <name val="ＭＳ Ｐゴシック"/>
      <family val="3"/>
      <charset val="128"/>
    </font>
    <font>
      <sz val="8"/>
      <name val="ＭＳ 明朝"/>
      <family val="1"/>
      <charset val="128"/>
    </font>
    <font>
      <b/>
      <sz val="10"/>
      <name val="ＭＳ 明朝"/>
      <family val="1"/>
      <charset val="128"/>
    </font>
    <font>
      <sz val="10"/>
      <color rgb="FF0070C0"/>
      <name val="ＭＳ 明朝"/>
      <family val="1"/>
      <charset val="128"/>
    </font>
    <font>
      <b/>
      <sz val="14"/>
      <color rgb="FFFF0000"/>
      <name val="ＭＳ Ｐゴシック"/>
      <family val="3"/>
      <charset val="128"/>
    </font>
    <font>
      <sz val="10"/>
      <color theme="1"/>
      <name val="ＭＳ Ｐゴシック"/>
      <family val="2"/>
      <charset val="128"/>
    </font>
    <font>
      <b/>
      <u/>
      <sz val="10"/>
      <color rgb="FFFF0000"/>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b/>
      <sz val="11"/>
      <color rgb="FFFF0000"/>
      <name val="ＭＳ Ｐゴシック"/>
      <family val="3"/>
      <charset val="128"/>
    </font>
    <font>
      <sz val="6"/>
      <name val="游ゴシック"/>
      <family val="2"/>
      <charset val="128"/>
      <scheme val="minor"/>
    </font>
    <font>
      <sz val="14"/>
      <color theme="1"/>
      <name val="ＭＳ Ｐゴシック"/>
      <family val="3"/>
      <charset val="128"/>
    </font>
    <font>
      <sz val="10"/>
      <name val="ＭＳ Ｐ明朝"/>
      <family val="1"/>
      <charset val="128"/>
    </font>
    <font>
      <b/>
      <u/>
      <sz val="12"/>
      <color rgb="FFFF0000"/>
      <name val="ＭＳ Ｐゴシック"/>
      <family val="3"/>
      <charset val="128"/>
    </font>
    <font>
      <b/>
      <sz val="11"/>
      <name val="ＭＳ Ｐゴシック"/>
      <family val="3"/>
      <charset val="128"/>
    </font>
    <font>
      <sz val="10"/>
      <color theme="1"/>
      <name val="ＭＳ 明朝"/>
      <family val="1"/>
      <charset val="128"/>
    </font>
    <font>
      <u/>
      <sz val="11"/>
      <color theme="10"/>
      <name val="ＭＳ Ｐゴシック"/>
      <family val="2"/>
      <charset val="128"/>
    </font>
    <font>
      <sz val="11"/>
      <color theme="1"/>
      <name val="ＭＳ 明朝"/>
      <family val="1"/>
      <charset val="128"/>
    </font>
    <font>
      <sz val="9"/>
      <color theme="1"/>
      <name val="ＭＳ Ｐゴシック"/>
      <family val="2"/>
      <charset val="128"/>
    </font>
    <font>
      <sz val="12"/>
      <name val="ＭＳ Ｐ明朝"/>
      <family val="1"/>
      <charset val="128"/>
    </font>
    <font>
      <sz val="12"/>
      <name val="ＭＳ 明朝"/>
      <family val="1"/>
      <charset val="128"/>
    </font>
    <font>
      <sz val="12"/>
      <color theme="1"/>
      <name val="ＭＳ Ｐ明朝"/>
      <family val="1"/>
      <charset val="128"/>
    </font>
    <font>
      <sz val="12"/>
      <color theme="1"/>
      <name val="ＭＳ 明朝"/>
      <family val="1"/>
      <charset val="128"/>
    </font>
    <font>
      <b/>
      <sz val="24"/>
      <name val="HG丸ｺﾞｼｯｸM-PRO"/>
      <family val="3"/>
      <charset val="128"/>
    </font>
    <font>
      <sz val="14"/>
      <name val="ＭＳ Ｐ明朝"/>
      <family val="1"/>
      <charset val="128"/>
    </font>
    <font>
      <sz val="14"/>
      <color theme="1"/>
      <name val="ＭＳ Ｐゴシック"/>
      <family val="2"/>
      <charset val="128"/>
    </font>
    <font>
      <sz val="16"/>
      <color theme="1"/>
      <name val="ＭＳ Ｐゴシック"/>
      <family val="2"/>
      <charset val="128"/>
    </font>
    <font>
      <b/>
      <sz val="18"/>
      <name val="ＭＳ Ｐゴシック"/>
      <family val="3"/>
      <charset val="128"/>
    </font>
    <font>
      <sz val="14"/>
      <name val="ＭＳ Ｐゴシック"/>
      <family val="3"/>
      <charset val="128"/>
    </font>
    <font>
      <sz val="16"/>
      <name val="ＭＳ 明朝"/>
      <family val="1"/>
      <charset val="128"/>
    </font>
    <font>
      <sz val="14"/>
      <color theme="1"/>
      <name val="ＭＳ Ｐ明朝"/>
      <family val="1"/>
      <charset val="128"/>
    </font>
    <font>
      <vertAlign val="superscript"/>
      <sz val="14"/>
      <color theme="1"/>
      <name val="ＭＳ Ｐ明朝"/>
      <family val="1"/>
      <charset val="128"/>
    </font>
    <font>
      <sz val="9"/>
      <color indexed="81"/>
      <name val="MS P ゴシック"/>
      <family val="3"/>
      <charset val="128"/>
    </font>
    <font>
      <u/>
      <sz val="14"/>
      <name val="ＭＳ Ｐゴシック"/>
      <family val="3"/>
      <charset val="128"/>
    </font>
    <font>
      <b/>
      <sz val="20"/>
      <name val="ＭＳ Ｐゴシック"/>
      <family val="3"/>
      <charset val="128"/>
    </font>
    <font>
      <b/>
      <u/>
      <sz val="14"/>
      <color theme="1"/>
      <name val="ＭＳ Ｐゴシック"/>
      <family val="3"/>
      <charset val="128"/>
    </font>
    <font>
      <b/>
      <sz val="15.5"/>
      <name val="ＭＳ Ｐゴシック"/>
      <family val="3"/>
      <charset val="128"/>
    </font>
    <font>
      <u/>
      <sz val="14"/>
      <color theme="1"/>
      <name val="ＭＳ Ｐ明朝"/>
      <family val="1"/>
      <charset val="128"/>
    </font>
    <font>
      <u/>
      <sz val="14"/>
      <color theme="10"/>
      <name val="ＭＳ Ｐ明朝"/>
      <family val="1"/>
      <charset val="128"/>
    </font>
    <font>
      <sz val="16"/>
      <color theme="1"/>
      <name val="ＭＳ Ｐゴシック"/>
      <family val="3"/>
      <charset val="128"/>
    </font>
    <font>
      <b/>
      <sz val="16"/>
      <name val="ＭＳ Ｐゴシック"/>
      <family val="3"/>
      <charset val="128"/>
    </font>
    <font>
      <sz val="18"/>
      <color theme="1"/>
      <name val="HG丸ｺﾞｼｯｸM-PRO"/>
      <family val="3"/>
      <charset val="128"/>
    </font>
    <font>
      <sz val="14"/>
      <color rgb="FFFF0000"/>
      <name val="ＭＳ Ｐゴシック"/>
      <family val="3"/>
      <charset val="128"/>
    </font>
    <font>
      <sz val="13"/>
      <color theme="1"/>
      <name val="ＭＳ Ｐゴシック"/>
      <family val="3"/>
      <charset val="128"/>
    </font>
    <font>
      <b/>
      <sz val="16"/>
      <color rgb="FFFF0000"/>
      <name val="ＭＳ Ｐゴシック"/>
      <family val="3"/>
      <charset val="128"/>
    </font>
    <font>
      <b/>
      <sz val="14"/>
      <color theme="1"/>
      <name val="ＭＳ Ｐゴシック"/>
      <family val="3"/>
      <charset val="128"/>
    </font>
    <font>
      <b/>
      <u/>
      <sz val="17"/>
      <color rgb="FFFF0000"/>
      <name val="ＭＳ Ｐ明朝"/>
      <family val="1"/>
      <charset val="128"/>
    </font>
    <font>
      <sz val="13"/>
      <color rgb="FFFF0000"/>
      <name val="ＭＳ Ｐゴシック"/>
      <family val="3"/>
      <charset val="128"/>
    </font>
    <font>
      <b/>
      <u/>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bottom style="medium">
        <color indexed="64"/>
      </bottom>
      <diagonal/>
    </border>
  </borders>
  <cellStyleXfs count="4">
    <xf numFmtId="0" fontId="0" fillId="0" borderId="0">
      <alignment vertical="center"/>
    </xf>
    <xf numFmtId="38" fontId="7" fillId="0" borderId="0" applyFont="0" applyFill="0" applyBorder="0" applyAlignment="0" applyProtection="0"/>
    <xf numFmtId="0" fontId="3" fillId="0" borderId="0">
      <alignment vertical="center"/>
    </xf>
    <xf numFmtId="0" fontId="24" fillId="0" borderId="0" applyNumberFormat="0" applyFill="0" applyBorder="0" applyAlignment="0" applyProtection="0">
      <alignment vertical="center"/>
    </xf>
  </cellStyleXfs>
  <cellXfs count="212">
    <xf numFmtId="0" fontId="0" fillId="0" borderId="0" xfId="0">
      <alignment vertical="center"/>
    </xf>
    <xf numFmtId="0" fontId="0" fillId="0" borderId="16" xfId="0" applyBorder="1">
      <alignment vertical="center"/>
    </xf>
    <xf numFmtId="177" fontId="5" fillId="2" borderId="0" xfId="1" applyNumberFormat="1" applyFont="1" applyFill="1" applyBorder="1" applyAlignment="1" applyProtection="1">
      <alignment horizontal="right" vertical="center"/>
    </xf>
    <xf numFmtId="180" fontId="5" fillId="4" borderId="37" xfId="1" applyNumberFormat="1" applyFont="1" applyFill="1" applyBorder="1" applyAlignment="1" applyProtection="1">
      <alignment horizontal="right" vertical="center"/>
    </xf>
    <xf numFmtId="180" fontId="5" fillId="4" borderId="23" xfId="1" applyNumberFormat="1" applyFont="1" applyFill="1" applyBorder="1" applyAlignment="1" applyProtection="1">
      <alignment horizontal="right" vertical="center"/>
    </xf>
    <xf numFmtId="0" fontId="13" fillId="2" borderId="0" xfId="0" applyFont="1" applyFill="1" applyAlignment="1"/>
    <xf numFmtId="0" fontId="6" fillId="2" borderId="0" xfId="0" applyFont="1" applyFill="1" applyAlignment="1"/>
    <xf numFmtId="0" fontId="6" fillId="2" borderId="32" xfId="0" applyFont="1" applyFill="1" applyBorder="1" applyAlignment="1">
      <alignment horizontal="center" vertical="center" wrapText="1"/>
    </xf>
    <xf numFmtId="0" fontId="10" fillId="2" borderId="25" xfId="0" applyFont="1" applyFill="1" applyBorder="1" applyAlignment="1">
      <alignment vertical="center" wrapText="1"/>
    </xf>
    <xf numFmtId="0" fontId="6" fillId="2" borderId="28" xfId="0" applyFont="1" applyFill="1" applyBorder="1" applyAlignment="1">
      <alignment horizontal="center" vertical="center" wrapText="1"/>
    </xf>
    <xf numFmtId="176" fontId="10" fillId="2" borderId="25" xfId="0" applyNumberFormat="1" applyFont="1" applyFill="1" applyBorder="1" applyAlignment="1">
      <alignment vertical="center" wrapText="1"/>
    </xf>
    <xf numFmtId="0" fontId="5" fillId="2" borderId="1" xfId="0" applyFont="1" applyFill="1" applyBorder="1" applyAlignment="1">
      <alignment horizontal="center" vertical="center"/>
    </xf>
    <xf numFmtId="0" fontId="10" fillId="2" borderId="21" xfId="0" applyFont="1" applyFill="1" applyBorder="1" applyAlignment="1">
      <alignment vertical="center" wrapText="1"/>
    </xf>
    <xf numFmtId="0" fontId="16" fillId="0" borderId="16" xfId="0" applyFont="1" applyBorder="1" applyAlignment="1">
      <alignment vertical="center" wrapText="1"/>
    </xf>
    <xf numFmtId="0" fontId="16" fillId="0" borderId="0" xfId="0" applyFont="1" applyAlignment="1">
      <alignment vertical="center" wrapText="1"/>
    </xf>
    <xf numFmtId="0" fontId="16" fillId="0" borderId="17" xfId="0" applyFont="1" applyBorder="1" applyAlignment="1">
      <alignmen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49" fontId="4" fillId="0" borderId="0" xfId="0" applyNumberFormat="1" applyFont="1" applyAlignment="1"/>
    <xf numFmtId="0" fontId="5" fillId="2" borderId="0" xfId="0" applyFont="1" applyFill="1" applyAlignment="1"/>
    <xf numFmtId="0" fontId="16" fillId="0" borderId="14" xfId="0" applyFont="1" applyBorder="1" applyAlignment="1">
      <alignment vertical="center" wrapText="1"/>
    </xf>
    <xf numFmtId="0" fontId="0" fillId="0" borderId="0" xfId="0" applyAlignment="1">
      <alignment vertical="center" wrapText="1"/>
    </xf>
    <xf numFmtId="0" fontId="16" fillId="0" borderId="16" xfId="0" applyFont="1" applyBorder="1">
      <alignment vertical="center"/>
    </xf>
    <xf numFmtId="0" fontId="0" fillId="0" borderId="0" xfId="0" applyAlignment="1">
      <alignment horizontal="left" vertical="center" wrapText="1"/>
    </xf>
    <xf numFmtId="180" fontId="5" fillId="0" borderId="0" xfId="1" applyNumberFormat="1" applyFont="1" applyFill="1" applyBorder="1" applyAlignment="1" applyProtection="1">
      <alignment horizontal="right" vertical="center"/>
    </xf>
    <xf numFmtId="180" fontId="5" fillId="4" borderId="20" xfId="1" applyNumberFormat="1" applyFont="1" applyFill="1" applyBorder="1" applyAlignment="1" applyProtection="1">
      <alignment horizontal="right" vertical="center"/>
    </xf>
    <xf numFmtId="0" fontId="20" fillId="2" borderId="0" xfId="0" applyFont="1" applyFill="1" applyAlignment="1">
      <alignment horizontal="center" vertical="center"/>
    </xf>
    <xf numFmtId="0" fontId="4" fillId="2" borderId="0" xfId="0" applyFont="1" applyFill="1" applyAlignment="1"/>
    <xf numFmtId="0" fontId="14" fillId="0" borderId="0" xfId="0" applyFont="1">
      <alignment vertical="center"/>
    </xf>
    <xf numFmtId="0" fontId="5" fillId="2" borderId="0" xfId="0" applyFont="1" applyFill="1">
      <alignment vertical="center"/>
    </xf>
    <xf numFmtId="0" fontId="26" fillId="0" borderId="0" xfId="0" applyFont="1">
      <alignment vertical="center"/>
    </xf>
    <xf numFmtId="0" fontId="25" fillId="0" borderId="0" xfId="0" applyFont="1">
      <alignment vertical="center"/>
    </xf>
    <xf numFmtId="0" fontId="23" fillId="0" borderId="0" xfId="0" applyFont="1">
      <alignment vertical="center"/>
    </xf>
    <xf numFmtId="0" fontId="12" fillId="0" borderId="0" xfId="0" applyFont="1">
      <alignment vertical="center"/>
    </xf>
    <xf numFmtId="0" fontId="7" fillId="0" borderId="23" xfId="0" applyFont="1" applyBorder="1" applyAlignment="1">
      <alignment horizontal="center" vertical="center" wrapText="1"/>
    </xf>
    <xf numFmtId="0" fontId="15" fillId="2" borderId="1" xfId="0" applyFont="1" applyFill="1" applyBorder="1" applyAlignment="1">
      <alignment horizontal="center" vertical="center" wrapText="1"/>
    </xf>
    <xf numFmtId="0" fontId="6" fillId="2" borderId="48" xfId="0" applyFont="1" applyFill="1" applyBorder="1" applyAlignment="1">
      <alignment horizontal="center" vertical="center"/>
    </xf>
    <xf numFmtId="3" fontId="6" fillId="0" borderId="49" xfId="0" applyNumberFormat="1" applyFont="1" applyBorder="1" applyAlignment="1">
      <alignment horizontal="center" vertical="center"/>
    </xf>
    <xf numFmtId="0" fontId="6" fillId="2" borderId="49" xfId="0" applyFont="1" applyFill="1" applyBorder="1" applyAlignment="1">
      <alignment horizontal="center" vertical="center"/>
    </xf>
    <xf numFmtId="0" fontId="6" fillId="2" borderId="47" xfId="0" applyFont="1" applyFill="1" applyBorder="1" applyAlignment="1">
      <alignment horizontal="center" vertical="center"/>
    </xf>
    <xf numFmtId="3" fontId="6" fillId="0" borderId="47" xfId="0" applyNumberFormat="1" applyFont="1" applyBorder="1" applyAlignment="1">
      <alignment horizontal="center" vertical="center"/>
    </xf>
    <xf numFmtId="0" fontId="9" fillId="2" borderId="0" xfId="0" applyFont="1" applyFill="1" applyAlignment="1">
      <alignment horizontal="center" vertical="center"/>
    </xf>
    <xf numFmtId="0" fontId="6" fillId="2" borderId="0" xfId="0" applyFont="1" applyFill="1" applyAlignment="1">
      <alignment horizontal="center" vertical="center"/>
    </xf>
    <xf numFmtId="3" fontId="6" fillId="0" borderId="0" xfId="0" applyNumberFormat="1" applyFont="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center" vertical="center" wrapText="1"/>
    </xf>
    <xf numFmtId="3" fontId="4" fillId="2" borderId="0" xfId="0" applyNumberFormat="1" applyFont="1" applyFill="1" applyAlignment="1">
      <alignment horizontal="right" vertical="center"/>
    </xf>
    <xf numFmtId="179" fontId="6" fillId="2" borderId="0" xfId="0" applyNumberFormat="1" applyFont="1" applyFill="1" applyAlignment="1">
      <alignment horizontal="center" vertical="center"/>
    </xf>
    <xf numFmtId="0" fontId="21" fillId="0" borderId="0" xfId="0" applyFont="1">
      <alignment vertical="center"/>
    </xf>
    <xf numFmtId="0" fontId="17" fillId="0" borderId="0" xfId="0" applyFont="1">
      <alignment vertical="center"/>
    </xf>
    <xf numFmtId="180" fontId="22" fillId="0" borderId="0" xfId="0" applyNumberFormat="1" applyFont="1">
      <alignment vertical="center"/>
    </xf>
    <xf numFmtId="181" fontId="22" fillId="0" borderId="0" xfId="0" applyNumberFormat="1" applyFont="1" applyAlignment="1">
      <alignment horizontal="center" vertical="center"/>
    </xf>
    <xf numFmtId="0" fontId="11" fillId="0" borderId="0" xfId="0" applyFont="1" applyAlignment="1">
      <alignment horizontal="center" vertical="center"/>
    </xf>
    <xf numFmtId="0" fontId="12" fillId="0" borderId="0" xfId="0" applyFont="1" applyAlignment="1"/>
    <xf numFmtId="0" fontId="29" fillId="0" borderId="0" xfId="0" applyFont="1">
      <alignment vertical="center"/>
    </xf>
    <xf numFmtId="0" fontId="0" fillId="3" borderId="14" xfId="0" applyFill="1" applyBorder="1" applyProtection="1">
      <alignment vertical="center"/>
      <protection locked="0"/>
    </xf>
    <xf numFmtId="0" fontId="0" fillId="3" borderId="15" xfId="0" applyFill="1" applyBorder="1" applyProtection="1">
      <alignment vertical="center"/>
      <protection locked="0"/>
    </xf>
    <xf numFmtId="0" fontId="0" fillId="3" borderId="16" xfId="0" applyFill="1" applyBorder="1" applyProtection="1">
      <alignment vertical="center"/>
      <protection locked="0"/>
    </xf>
    <xf numFmtId="0" fontId="0" fillId="3" borderId="0" xfId="0" applyFill="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0" fillId="3" borderId="19" xfId="0" applyFill="1" applyBorder="1" applyProtection="1">
      <alignment vertical="center"/>
      <protection locked="0"/>
    </xf>
    <xf numFmtId="0" fontId="0" fillId="3" borderId="20" xfId="0" applyFill="1" applyBorder="1" applyProtection="1">
      <alignment vertical="center"/>
      <protection locked="0"/>
    </xf>
    <xf numFmtId="49" fontId="31" fillId="0" borderId="0" xfId="0" applyNumberFormat="1" applyFont="1">
      <alignment vertical="center"/>
    </xf>
    <xf numFmtId="0" fontId="35" fillId="2" borderId="0" xfId="0" applyFont="1" applyFill="1" applyAlignment="1"/>
    <xf numFmtId="0" fontId="19" fillId="0" borderId="0" xfId="0" applyFont="1">
      <alignment vertical="center"/>
    </xf>
    <xf numFmtId="0" fontId="36" fillId="2" borderId="0" xfId="0" applyFont="1" applyFill="1" applyAlignment="1">
      <alignment horizontal="left" vertical="center"/>
    </xf>
    <xf numFmtId="0" fontId="37" fillId="2" borderId="0" xfId="0" applyFont="1" applyFill="1" applyAlignment="1"/>
    <xf numFmtId="0" fontId="34" fillId="0" borderId="0" xfId="0" applyFont="1">
      <alignment vertical="center"/>
    </xf>
    <xf numFmtId="0" fontId="6" fillId="3" borderId="28" xfId="0" applyFont="1" applyFill="1" applyBorder="1" applyAlignment="1" applyProtection="1">
      <alignment horizontal="center" vertical="center" wrapText="1"/>
      <protection locked="0"/>
    </xf>
    <xf numFmtId="178" fontId="10" fillId="5" borderId="21" xfId="1" applyNumberFormat="1" applyFont="1" applyFill="1" applyBorder="1" applyAlignment="1" applyProtection="1">
      <alignment horizontal="right" vertical="center"/>
    </xf>
    <xf numFmtId="178" fontId="10" fillId="5" borderId="22" xfId="1" applyNumberFormat="1" applyFont="1" applyFill="1" applyBorder="1" applyAlignment="1" applyProtection="1">
      <alignment horizontal="right" vertical="center"/>
    </xf>
    <xf numFmtId="177" fontId="5" fillId="3" borderId="8" xfId="1" applyNumberFormat="1" applyFont="1" applyFill="1" applyBorder="1" applyAlignment="1" applyProtection="1">
      <alignment horizontal="right" vertical="center"/>
      <protection locked="0"/>
    </xf>
    <xf numFmtId="178" fontId="6" fillId="3" borderId="21" xfId="1" applyNumberFormat="1" applyFont="1" applyFill="1" applyBorder="1" applyAlignment="1" applyProtection="1">
      <alignment horizontal="right" vertical="center"/>
      <protection locked="0"/>
    </xf>
    <xf numFmtId="177" fontId="5" fillId="3" borderId="34" xfId="1" applyNumberFormat="1" applyFont="1" applyFill="1" applyBorder="1" applyAlignment="1" applyProtection="1">
      <alignment horizontal="right" vertical="center"/>
      <protection locked="0"/>
    </xf>
    <xf numFmtId="0" fontId="41" fillId="2" borderId="0" xfId="0" applyFont="1" applyFill="1">
      <alignment vertical="center"/>
    </xf>
    <xf numFmtId="0" fontId="7" fillId="0" borderId="34" xfId="0" applyFont="1" applyBorder="1" applyAlignment="1">
      <alignment horizontal="center" vertical="center" wrapText="1"/>
    </xf>
    <xf numFmtId="0" fontId="7" fillId="0" borderId="22" xfId="0" applyFont="1" applyBorder="1" applyAlignment="1">
      <alignment horizontal="center" vertical="center" wrapText="1"/>
    </xf>
    <xf numFmtId="0" fontId="32" fillId="2" borderId="0" xfId="0" applyFont="1" applyFill="1" applyAlignment="1">
      <alignment horizontal="left" vertical="center"/>
    </xf>
    <xf numFmtId="179" fontId="32" fillId="2" borderId="0" xfId="0" applyNumberFormat="1" applyFont="1" applyFill="1">
      <alignment vertical="center"/>
    </xf>
    <xf numFmtId="179" fontId="42" fillId="2" borderId="0" xfId="0" applyNumberFormat="1" applyFont="1" applyFill="1">
      <alignment vertical="center"/>
    </xf>
    <xf numFmtId="180" fontId="32" fillId="0" borderId="0" xfId="0" applyNumberFormat="1" applyFont="1">
      <alignment vertical="center"/>
    </xf>
    <xf numFmtId="0" fontId="44" fillId="2" borderId="0" xfId="0" applyFont="1" applyFill="1" applyAlignment="1"/>
    <xf numFmtId="0" fontId="35" fillId="2" borderId="0" xfId="0" applyFont="1" applyFill="1">
      <alignment vertical="center"/>
    </xf>
    <xf numFmtId="0" fontId="48" fillId="2" borderId="0" xfId="0" applyFont="1" applyFill="1" applyAlignment="1"/>
    <xf numFmtId="0" fontId="27" fillId="0" borderId="0" xfId="0" applyFont="1" applyAlignment="1" applyProtection="1">
      <alignment horizontal="center" vertical="center"/>
      <protection locked="0"/>
    </xf>
    <xf numFmtId="0" fontId="19" fillId="0" borderId="13" xfId="0" applyFont="1" applyBorder="1" applyAlignment="1">
      <alignment vertical="center" wrapText="1"/>
    </xf>
    <xf numFmtId="0" fontId="19" fillId="0" borderId="16" xfId="0" applyFont="1" applyBorder="1">
      <alignment vertical="center"/>
    </xf>
    <xf numFmtId="0" fontId="50" fillId="0" borderId="16" xfId="0" applyFont="1" applyBorder="1">
      <alignment vertical="center"/>
    </xf>
    <xf numFmtId="0" fontId="19" fillId="0" borderId="16" xfId="0" applyFont="1" applyBorder="1" applyAlignment="1">
      <alignment vertical="center" wrapText="1"/>
    </xf>
    <xf numFmtId="0" fontId="51" fillId="0" borderId="16" xfId="0" applyFont="1" applyBorder="1">
      <alignment vertical="center"/>
    </xf>
    <xf numFmtId="0" fontId="0" fillId="0" borderId="15" xfId="0" applyBorder="1">
      <alignment vertical="center"/>
    </xf>
    <xf numFmtId="0" fontId="0" fillId="0" borderId="17" xfId="0" applyBorder="1">
      <alignment vertical="center"/>
    </xf>
    <xf numFmtId="0" fontId="0" fillId="0" borderId="20" xfId="0" applyBorder="1">
      <alignment vertical="center"/>
    </xf>
    <xf numFmtId="0" fontId="38" fillId="0" borderId="0" xfId="0" applyFont="1">
      <alignment vertical="center"/>
    </xf>
    <xf numFmtId="0" fontId="52" fillId="0" borderId="0" xfId="0" applyFont="1">
      <alignment vertical="center"/>
    </xf>
    <xf numFmtId="49" fontId="31" fillId="0" borderId="0" xfId="0" applyNumberFormat="1" applyFont="1" applyAlignment="1"/>
    <xf numFmtId="0" fontId="53" fillId="3" borderId="16" xfId="0" applyFont="1" applyFill="1" applyBorder="1" applyProtection="1">
      <alignment vertical="center"/>
      <protection locked="0"/>
    </xf>
    <xf numFmtId="0" fontId="53" fillId="3" borderId="13" xfId="0" applyFont="1" applyFill="1" applyBorder="1" applyProtection="1">
      <alignment vertical="center"/>
      <protection locked="0"/>
    </xf>
    <xf numFmtId="0" fontId="54" fillId="2" borderId="0" xfId="0" applyFont="1" applyFill="1">
      <alignment vertical="center"/>
    </xf>
    <xf numFmtId="0" fontId="7" fillId="0" borderId="31" xfId="0" applyFont="1" applyBorder="1" applyAlignment="1">
      <alignment horizontal="center" vertical="center" wrapText="1"/>
    </xf>
    <xf numFmtId="0" fontId="20" fillId="2" borderId="17" xfId="0" applyFont="1" applyFill="1" applyBorder="1" applyAlignment="1"/>
    <xf numFmtId="0" fontId="32" fillId="2" borderId="17" xfId="0" applyFont="1" applyFill="1" applyBorder="1">
      <alignment vertical="center"/>
    </xf>
    <xf numFmtId="0" fontId="51" fillId="0" borderId="16" xfId="0" applyFont="1" applyBorder="1" applyAlignment="1">
      <alignment horizontal="center" vertical="center"/>
    </xf>
    <xf numFmtId="0" fontId="24" fillId="0" borderId="0" xfId="3" applyBorder="1" applyAlignment="1">
      <alignment vertical="center"/>
    </xf>
    <xf numFmtId="0" fontId="24" fillId="0" borderId="0" xfId="3">
      <alignment vertical="center"/>
    </xf>
    <xf numFmtId="0" fontId="46" fillId="0" borderId="0" xfId="3" applyFont="1" applyBorder="1" applyAlignment="1" applyProtection="1">
      <alignment vertical="center"/>
    </xf>
    <xf numFmtId="0" fontId="32" fillId="0" borderId="0" xfId="3" applyFont="1" applyBorder="1" applyAlignment="1" applyProtection="1">
      <alignment horizontal="center" vertical="center"/>
    </xf>
    <xf numFmtId="0" fontId="55" fillId="0" borderId="16" xfId="0" applyFont="1" applyBorder="1">
      <alignment vertical="center"/>
    </xf>
    <xf numFmtId="0" fontId="38" fillId="0" borderId="0" xfId="0" applyFont="1" applyAlignment="1">
      <alignment horizontal="left" vertical="center"/>
    </xf>
    <xf numFmtId="0" fontId="36" fillId="2" borderId="0" xfId="0" applyFont="1" applyFill="1" applyAlignment="1">
      <alignment horizontal="left" vertical="center" wrapText="1"/>
    </xf>
    <xf numFmtId="177" fontId="6" fillId="5" borderId="1" xfId="1" applyNumberFormat="1" applyFont="1" applyFill="1" applyBorder="1" applyAlignment="1" applyProtection="1">
      <alignment horizontal="right" vertical="center"/>
    </xf>
    <xf numFmtId="177" fontId="6" fillId="3" borderId="1" xfId="1" applyNumberFormat="1" applyFont="1" applyFill="1" applyBorder="1" applyAlignment="1" applyProtection="1">
      <alignment horizontal="right" vertical="center"/>
      <protection locked="0"/>
    </xf>
    <xf numFmtId="177" fontId="10" fillId="0" borderId="1" xfId="1" applyNumberFormat="1" applyFont="1" applyFill="1" applyBorder="1" applyAlignment="1" applyProtection="1">
      <alignment horizontal="right" vertical="center"/>
    </xf>
    <xf numFmtId="177" fontId="6" fillId="3" borderId="31" xfId="1" applyNumberFormat="1" applyFont="1" applyFill="1" applyBorder="1" applyAlignment="1" applyProtection="1">
      <alignment horizontal="right" vertical="center"/>
      <protection locked="0"/>
    </xf>
    <xf numFmtId="177" fontId="10" fillId="5" borderId="1" xfId="1" applyNumberFormat="1" applyFont="1" applyFill="1" applyBorder="1" applyAlignment="1" applyProtection="1">
      <alignment horizontal="right" vertical="center"/>
    </xf>
    <xf numFmtId="177" fontId="10" fillId="5" borderId="31" xfId="1" applyNumberFormat="1" applyFont="1" applyFill="1" applyBorder="1" applyAlignment="1" applyProtection="1">
      <alignment horizontal="right" vertical="center"/>
    </xf>
    <xf numFmtId="0" fontId="47" fillId="0" borderId="0" xfId="0" applyFont="1" applyAlignment="1">
      <alignment vertical="center" wrapText="1"/>
    </xf>
    <xf numFmtId="0" fontId="47" fillId="0" borderId="0" xfId="0" applyFont="1">
      <alignment vertical="center"/>
    </xf>
    <xf numFmtId="180" fontId="48" fillId="0" borderId="0" xfId="0" applyNumberFormat="1" applyFont="1">
      <alignment vertical="center"/>
    </xf>
    <xf numFmtId="0" fontId="0" fillId="0" borderId="0" xfId="0" applyAlignment="1">
      <alignment horizontal="left" vertical="center" wrapText="1"/>
    </xf>
    <xf numFmtId="0" fontId="49" fillId="0" borderId="0" xfId="0" applyFont="1" applyAlignment="1">
      <alignment horizontal="center" vertical="center"/>
    </xf>
    <xf numFmtId="0" fontId="11" fillId="0" borderId="0" xfId="0" applyFont="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47" xfId="0" applyFont="1" applyFill="1" applyBorder="1" applyAlignment="1">
      <alignment horizontal="center" vertical="center"/>
    </xf>
    <xf numFmtId="0" fontId="47" fillId="0" borderId="2"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43"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33" xfId="0" applyFont="1" applyBorder="1" applyAlignment="1">
      <alignment horizontal="center" vertical="center" wrapText="1"/>
    </xf>
    <xf numFmtId="0" fontId="56" fillId="0" borderId="52" xfId="0" applyFont="1" applyBorder="1" applyAlignment="1">
      <alignment horizontal="center" vertical="center" wrapText="1"/>
    </xf>
    <xf numFmtId="0" fontId="56" fillId="0" borderId="15" xfId="0" applyFont="1" applyBorder="1" applyAlignment="1">
      <alignment horizontal="center" vertical="center" wrapText="1"/>
    </xf>
    <xf numFmtId="0" fontId="56" fillId="0" borderId="25" xfId="0" applyFont="1" applyBorder="1" applyAlignment="1">
      <alignment horizontal="center" vertical="center" wrapText="1"/>
    </xf>
    <xf numFmtId="0" fontId="56" fillId="0" borderId="29" xfId="0" applyFont="1" applyBorder="1" applyAlignment="1">
      <alignment horizontal="center" vertical="center" wrapText="1"/>
    </xf>
    <xf numFmtId="0" fontId="47" fillId="0" borderId="0" xfId="0" applyFont="1" applyAlignment="1">
      <alignment horizontal="center" vertical="center" wrapText="1"/>
    </xf>
    <xf numFmtId="0" fontId="43"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21" xfId="0" applyFont="1" applyBorder="1" applyAlignment="1">
      <alignment horizontal="center" vertical="center"/>
    </xf>
    <xf numFmtId="0" fontId="47" fillId="0" borderId="11" xfId="0" applyFont="1" applyBorder="1" applyAlignment="1">
      <alignment horizontal="center" vertical="center"/>
    </xf>
    <xf numFmtId="180" fontId="48" fillId="4" borderId="5" xfId="0" applyNumberFormat="1" applyFont="1" applyFill="1" applyBorder="1" applyAlignment="1">
      <alignment horizontal="center" vertical="center"/>
    </xf>
    <xf numFmtId="180" fontId="48" fillId="4" borderId="12" xfId="0" applyNumberFormat="1" applyFont="1" applyFill="1" applyBorder="1" applyAlignment="1">
      <alignment horizontal="center" vertical="center"/>
    </xf>
    <xf numFmtId="180" fontId="48" fillId="4" borderId="9" xfId="0" applyNumberFormat="1" applyFont="1" applyFill="1" applyBorder="1" applyAlignment="1">
      <alignment horizontal="center" vertical="center"/>
    </xf>
    <xf numFmtId="181" fontId="48" fillId="4" borderId="45" xfId="0" applyNumberFormat="1" applyFont="1" applyFill="1" applyBorder="1" applyAlignment="1">
      <alignment horizontal="center" vertical="center"/>
    </xf>
    <xf numFmtId="181" fontId="48" fillId="4" borderId="9" xfId="0" applyNumberFormat="1" applyFont="1" applyFill="1" applyBorder="1" applyAlignment="1">
      <alignment horizontal="center" vertical="center"/>
    </xf>
    <xf numFmtId="181" fontId="48" fillId="4" borderId="12" xfId="0" applyNumberFormat="1" applyFont="1" applyFill="1" applyBorder="1" applyAlignment="1">
      <alignment horizontal="center" vertical="center"/>
    </xf>
    <xf numFmtId="180" fontId="48" fillId="4" borderId="45" xfId="0" applyNumberFormat="1" applyFont="1" applyFill="1" applyBorder="1" applyAlignment="1">
      <alignment horizontal="center" vertical="center"/>
    </xf>
    <xf numFmtId="180" fontId="48" fillId="4" borderId="46" xfId="0" applyNumberFormat="1" applyFont="1" applyFill="1" applyBorder="1" applyAlignment="1">
      <alignment horizontal="center" vertical="center"/>
    </xf>
    <xf numFmtId="181" fontId="48" fillId="0" borderId="0" xfId="0" applyNumberFormat="1" applyFont="1" applyAlignment="1">
      <alignment horizontal="center" vertical="center"/>
    </xf>
    <xf numFmtId="0" fontId="23" fillId="2" borderId="42"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41"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24" xfId="0" applyFont="1" applyFill="1" applyBorder="1" applyAlignment="1">
      <alignment horizontal="center" vertical="center"/>
    </xf>
    <xf numFmtId="0" fontId="8" fillId="3" borderId="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6" fillId="2"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8" fillId="3" borderId="31" xfId="0" applyFont="1" applyFill="1" applyBorder="1" applyAlignment="1" applyProtection="1">
      <alignment horizontal="center" vertical="center" wrapText="1"/>
      <protection locked="0"/>
    </xf>
    <xf numFmtId="0" fontId="19" fillId="2" borderId="35"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32" fillId="2" borderId="38" xfId="0" applyFont="1" applyFill="1" applyBorder="1" applyAlignment="1">
      <alignment horizontal="center" vertical="center"/>
    </xf>
    <xf numFmtId="0" fontId="32" fillId="2" borderId="50" xfId="0" applyFont="1" applyFill="1" applyBorder="1" applyAlignment="1">
      <alignment horizontal="center" vertical="center"/>
    </xf>
    <xf numFmtId="0" fontId="32" fillId="2" borderId="51" xfId="0" applyFont="1" applyFill="1" applyBorder="1" applyAlignment="1">
      <alignment horizontal="center" vertical="center"/>
    </xf>
    <xf numFmtId="0" fontId="38" fillId="0" borderId="53" xfId="0" applyFont="1" applyBorder="1" applyAlignment="1">
      <alignment horizontal="center" vertical="center"/>
    </xf>
    <xf numFmtId="0" fontId="38" fillId="0" borderId="50" xfId="0" applyFont="1" applyBorder="1" applyAlignment="1">
      <alignment horizontal="center" vertical="center"/>
    </xf>
    <xf numFmtId="0" fontId="38" fillId="0" borderId="39" xfId="0" applyFont="1" applyBorder="1" applyAlignment="1">
      <alignment horizontal="center" vertical="center"/>
    </xf>
    <xf numFmtId="0" fontId="28" fillId="3" borderId="38" xfId="0" applyFont="1" applyFill="1" applyBorder="1" applyAlignment="1" applyProtection="1">
      <alignment horizontal="center" vertical="center"/>
      <protection locked="0"/>
    </xf>
    <xf numFmtId="0" fontId="28" fillId="3" borderId="50" xfId="0" applyFont="1" applyFill="1" applyBorder="1" applyAlignment="1" applyProtection="1">
      <alignment horizontal="center" vertical="center"/>
      <protection locked="0"/>
    </xf>
    <xf numFmtId="0" fontId="28" fillId="3" borderId="51" xfId="0" applyFont="1" applyFill="1" applyBorder="1" applyAlignment="1" applyProtection="1">
      <alignment horizontal="center" vertical="center"/>
      <protection locked="0"/>
    </xf>
    <xf numFmtId="0" fontId="30" fillId="3" borderId="53" xfId="0" applyFont="1" applyFill="1" applyBorder="1" applyAlignment="1" applyProtection="1">
      <alignment horizontal="center" vertical="center"/>
      <protection locked="0"/>
    </xf>
    <xf numFmtId="0" fontId="30" fillId="3" borderId="50" xfId="0" applyFont="1" applyFill="1" applyBorder="1" applyAlignment="1" applyProtection="1">
      <alignment horizontal="center" vertical="center"/>
      <protection locked="0"/>
    </xf>
    <xf numFmtId="0" fontId="30" fillId="3" borderId="39" xfId="0" applyFont="1" applyFill="1" applyBorder="1" applyAlignment="1" applyProtection="1">
      <alignment horizontal="center" vertical="center"/>
      <protection locked="0"/>
    </xf>
    <xf numFmtId="0" fontId="45" fillId="0" borderId="0" xfId="0" applyFont="1" applyAlignment="1">
      <alignment horizontal="left" vertical="center"/>
    </xf>
    <xf numFmtId="0" fontId="38" fillId="0" borderId="0" xfId="0" applyFont="1" applyAlignment="1">
      <alignment horizontal="left" vertical="center"/>
    </xf>
    <xf numFmtId="0" fontId="36" fillId="2" borderId="0" xfId="0" applyFont="1" applyFill="1" applyAlignment="1">
      <alignment horizontal="left" vertical="center" wrapText="1"/>
    </xf>
    <xf numFmtId="0" fontId="13" fillId="2" borderId="2" xfId="0" applyFont="1" applyFill="1" applyBorder="1" applyAlignment="1">
      <alignment horizontal="center"/>
    </xf>
    <xf numFmtId="0" fontId="13" fillId="2" borderId="7" xfId="0" applyFont="1" applyFill="1" applyBorder="1" applyAlignment="1">
      <alignment horizontal="center"/>
    </xf>
    <xf numFmtId="0" fontId="13" fillId="2" borderId="43" xfId="0" applyFont="1" applyFill="1" applyBorder="1" applyAlignment="1">
      <alignment horizontal="center"/>
    </xf>
    <xf numFmtId="0" fontId="6" fillId="2" borderId="7" xfId="0" applyFont="1" applyFill="1" applyBorder="1" applyAlignment="1">
      <alignment horizontal="center"/>
    </xf>
    <xf numFmtId="0" fontId="6" fillId="2" borderId="10" xfId="0" applyFont="1" applyFill="1" applyBorder="1" applyAlignment="1">
      <alignment horizontal="center"/>
    </xf>
    <xf numFmtId="0" fontId="33" fillId="3" borderId="50" xfId="0" applyFont="1" applyFill="1" applyBorder="1" applyAlignment="1" applyProtection="1">
      <alignment horizontal="center" vertical="center"/>
      <protection locked="0"/>
    </xf>
    <xf numFmtId="0" fontId="33" fillId="3" borderId="39" xfId="0" applyFont="1" applyFill="1" applyBorder="1" applyAlignment="1" applyProtection="1">
      <alignment horizontal="center" vertical="center"/>
      <protection locked="0"/>
    </xf>
    <xf numFmtId="0" fontId="32" fillId="2" borderId="2"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2" fillId="2" borderId="44"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3" borderId="5" xfId="0" applyFont="1" applyFill="1" applyBorder="1" applyAlignment="1" applyProtection="1">
      <alignment horizontal="left" vertical="center" wrapText="1"/>
      <protection locked="0"/>
    </xf>
    <xf numFmtId="0" fontId="32" fillId="3" borderId="9" xfId="0" applyFont="1" applyFill="1" applyBorder="1" applyAlignment="1" applyProtection="1">
      <alignment horizontal="left" vertical="center"/>
      <protection locked="0"/>
    </xf>
    <xf numFmtId="0" fontId="32" fillId="3" borderId="12" xfId="0" applyFont="1" applyFill="1" applyBorder="1" applyAlignment="1" applyProtection="1">
      <alignment horizontal="left" vertical="center"/>
      <protection locked="0"/>
    </xf>
    <xf numFmtId="0" fontId="32" fillId="3" borderId="56" xfId="0" applyFont="1" applyFill="1" applyBorder="1" applyAlignment="1" applyProtection="1">
      <alignment horizontal="left" vertical="center" wrapText="1"/>
      <protection locked="0"/>
    </xf>
    <xf numFmtId="0" fontId="32" fillId="3" borderId="19" xfId="0" applyFont="1" applyFill="1" applyBorder="1" applyAlignment="1" applyProtection="1">
      <alignment horizontal="left" vertical="center"/>
      <protection locked="0"/>
    </xf>
    <xf numFmtId="0" fontId="32" fillId="3" borderId="20" xfId="0" applyFont="1" applyFill="1" applyBorder="1" applyAlignment="1" applyProtection="1">
      <alignment horizontal="left" vertical="center"/>
      <protection locked="0"/>
    </xf>
    <xf numFmtId="0" fontId="32" fillId="3" borderId="5" xfId="0" applyFont="1" applyFill="1" applyBorder="1" applyAlignment="1" applyProtection="1">
      <alignment horizontal="left" vertical="center"/>
      <protection locked="0"/>
    </xf>
    <xf numFmtId="0" fontId="32" fillId="3" borderId="56" xfId="0" applyFont="1" applyFill="1" applyBorder="1" applyAlignment="1" applyProtection="1">
      <alignment horizontal="center" vertical="center"/>
      <protection locked="0"/>
    </xf>
    <xf numFmtId="0" fontId="32" fillId="3" borderId="19" xfId="0" applyFont="1" applyFill="1" applyBorder="1" applyAlignment="1" applyProtection="1">
      <alignment horizontal="center" vertical="center"/>
      <protection locked="0"/>
    </xf>
    <xf numFmtId="0" fontId="32" fillId="3" borderId="20" xfId="0" applyFont="1" applyFill="1" applyBorder="1" applyAlignment="1" applyProtection="1">
      <alignment horizontal="center" vertical="center"/>
      <protection locked="0"/>
    </xf>
  </cellXfs>
  <cellStyles count="4">
    <cellStyle name="ハイパーリンク" xfId="3" builtinId="8"/>
    <cellStyle name="桁区切り 2" xfId="1" xr:uid="{4589AD01-8014-4134-AB1B-0939C038D91B}"/>
    <cellStyle name="標準" xfId="0" builtinId="0"/>
    <cellStyle name="標準 2" xfId="2" xr:uid="{1C0FA4BD-F553-4113-BF9A-E548E66D1B9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323850</xdr:colOff>
      <xdr:row>3</xdr:row>
      <xdr:rowOff>57151</xdr:rowOff>
    </xdr:from>
    <xdr:to>
      <xdr:col>14</xdr:col>
      <xdr:colOff>603885</xdr:colOff>
      <xdr:row>7</xdr:row>
      <xdr:rowOff>786765</xdr:rowOff>
    </xdr:to>
    <xdr:sp macro="" textlink="">
      <xdr:nvSpPr>
        <xdr:cNvPr id="2" name="テキスト ボックス 1">
          <a:extLst>
            <a:ext uri="{FF2B5EF4-FFF2-40B4-BE49-F238E27FC236}">
              <a16:creationId xmlns:a16="http://schemas.microsoft.com/office/drawing/2014/main" id="{52E5F969-CA58-4570-9CCA-4A5CB8C3E2FA}"/>
            </a:ext>
          </a:extLst>
        </xdr:cNvPr>
        <xdr:cNvSpPr txBox="1"/>
      </xdr:nvSpPr>
      <xdr:spPr>
        <a:xfrm>
          <a:off x="8058150" y="1276351"/>
          <a:ext cx="2817495" cy="185737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作成要領</a:t>
          </a:r>
          <a:r>
            <a:rPr kumimoji="1" lang="en-US" altLang="ja-JP" sz="1200" b="1">
              <a:solidFill>
                <a:schemeClr val="bg1"/>
              </a:solidFill>
            </a:rPr>
            <a:t>】</a:t>
          </a:r>
        </a:p>
        <a:p>
          <a:r>
            <a:rPr kumimoji="1" lang="ja-JP" altLang="en-US" sz="1200" b="1">
              <a:solidFill>
                <a:schemeClr val="bg1"/>
              </a:solidFill>
            </a:rPr>
            <a:t>・黄色のセルに必要事項を入力してください。</a:t>
          </a:r>
          <a:endParaRPr kumimoji="1" lang="en-US" altLang="ja-JP" sz="1200" b="1">
            <a:solidFill>
              <a:schemeClr val="bg1"/>
            </a:solidFill>
          </a:endParaRPr>
        </a:p>
        <a:p>
          <a:r>
            <a:rPr kumimoji="1" lang="ja-JP" altLang="en-US" sz="1200" b="1">
              <a:solidFill>
                <a:schemeClr val="bg1"/>
              </a:solidFill>
            </a:rPr>
            <a:t>・黄色以外の色付きのセルには計算式が既に入力されておりますので、基本的には変更しないでください。</a:t>
          </a:r>
          <a:endParaRPr kumimoji="1" lang="en-US" altLang="ja-JP" sz="1200"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・入力を終えたら、緑色のセル</a:t>
          </a:r>
          <a:r>
            <a:rPr kumimoji="1" lang="ja-JP" altLang="en-US" sz="1200" b="1">
              <a:solidFill>
                <a:schemeClr val="bg1"/>
              </a:solidFill>
              <a:effectLst/>
              <a:latin typeface="+mn-lt"/>
              <a:ea typeface="+mn-ea"/>
              <a:cs typeface="+mn-cs"/>
            </a:rPr>
            <a:t>がコメントにあるような</a:t>
          </a:r>
          <a:r>
            <a:rPr kumimoji="1" lang="ja-JP" altLang="ja-JP" sz="1200" b="1">
              <a:solidFill>
                <a:schemeClr val="bg1"/>
              </a:solidFill>
              <a:effectLst/>
              <a:latin typeface="+mn-lt"/>
              <a:ea typeface="+mn-ea"/>
              <a:cs typeface="+mn-cs"/>
            </a:rPr>
            <a:t>内容</a:t>
          </a:r>
          <a:r>
            <a:rPr kumimoji="1" lang="ja-JP" altLang="en-US" sz="1200" b="1">
              <a:solidFill>
                <a:schemeClr val="bg1"/>
              </a:solidFill>
              <a:effectLst/>
              <a:latin typeface="+mn-lt"/>
              <a:ea typeface="+mn-ea"/>
              <a:cs typeface="+mn-cs"/>
            </a:rPr>
            <a:t>に</a:t>
          </a:r>
          <a:r>
            <a:rPr kumimoji="1" lang="ja-JP" altLang="ja-JP" sz="1200" b="1">
              <a:solidFill>
                <a:schemeClr val="bg1"/>
              </a:solidFill>
              <a:effectLst/>
              <a:latin typeface="+mn-lt"/>
              <a:ea typeface="+mn-ea"/>
              <a:cs typeface="+mn-cs"/>
            </a:rPr>
            <a:t>反映されているかを確認してください。　</a:t>
          </a:r>
          <a:endParaRPr lang="ja-JP" altLang="ja-JP" sz="1200">
            <a:solidFill>
              <a:schemeClr val="bg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323850</xdr:colOff>
      <xdr:row>3</xdr:row>
      <xdr:rowOff>57151</xdr:rowOff>
    </xdr:from>
    <xdr:to>
      <xdr:col>14</xdr:col>
      <xdr:colOff>603885</xdr:colOff>
      <xdr:row>7</xdr:row>
      <xdr:rowOff>786765</xdr:rowOff>
    </xdr:to>
    <xdr:sp macro="" textlink="">
      <xdr:nvSpPr>
        <xdr:cNvPr id="2" name="テキスト ボックス 1">
          <a:extLst>
            <a:ext uri="{FF2B5EF4-FFF2-40B4-BE49-F238E27FC236}">
              <a16:creationId xmlns:a16="http://schemas.microsoft.com/office/drawing/2014/main" id="{E4C78563-3688-4464-BBEB-066F54041B3D}"/>
            </a:ext>
          </a:extLst>
        </xdr:cNvPr>
        <xdr:cNvSpPr txBox="1"/>
      </xdr:nvSpPr>
      <xdr:spPr>
        <a:xfrm>
          <a:off x="8063865" y="1272541"/>
          <a:ext cx="2825115" cy="185356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作成要領</a:t>
          </a:r>
          <a:r>
            <a:rPr kumimoji="1" lang="en-US" altLang="ja-JP" sz="1200" b="1">
              <a:solidFill>
                <a:schemeClr val="bg1"/>
              </a:solidFill>
            </a:rPr>
            <a:t>】</a:t>
          </a:r>
        </a:p>
        <a:p>
          <a:r>
            <a:rPr kumimoji="1" lang="ja-JP" altLang="en-US" sz="1200" b="1">
              <a:solidFill>
                <a:schemeClr val="bg1"/>
              </a:solidFill>
            </a:rPr>
            <a:t>・黄色のセルに必要事項を入力してください。</a:t>
          </a:r>
          <a:endParaRPr kumimoji="1" lang="en-US" altLang="ja-JP" sz="1200" b="1">
            <a:solidFill>
              <a:schemeClr val="bg1"/>
            </a:solidFill>
          </a:endParaRPr>
        </a:p>
        <a:p>
          <a:r>
            <a:rPr kumimoji="1" lang="ja-JP" altLang="en-US" sz="1200" b="1">
              <a:solidFill>
                <a:schemeClr val="bg1"/>
              </a:solidFill>
            </a:rPr>
            <a:t>・黄色以外の色付きのセルには計算式が既に入力されておりますので、基本的には変更しないでください。</a:t>
          </a:r>
          <a:endParaRPr kumimoji="1" lang="en-US" altLang="ja-JP" sz="1200"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・入力を終えたら、緑色のセル</a:t>
          </a:r>
          <a:r>
            <a:rPr kumimoji="1" lang="ja-JP" altLang="en-US" sz="1200" b="1">
              <a:solidFill>
                <a:schemeClr val="bg1"/>
              </a:solidFill>
              <a:effectLst/>
              <a:latin typeface="+mn-lt"/>
              <a:ea typeface="+mn-ea"/>
              <a:cs typeface="+mn-cs"/>
            </a:rPr>
            <a:t>がコメントにあるような</a:t>
          </a:r>
          <a:r>
            <a:rPr kumimoji="1" lang="ja-JP" altLang="ja-JP" sz="1200" b="1">
              <a:solidFill>
                <a:schemeClr val="bg1"/>
              </a:solidFill>
              <a:effectLst/>
              <a:latin typeface="+mn-lt"/>
              <a:ea typeface="+mn-ea"/>
              <a:cs typeface="+mn-cs"/>
            </a:rPr>
            <a:t>内容</a:t>
          </a:r>
          <a:r>
            <a:rPr kumimoji="1" lang="ja-JP" altLang="en-US" sz="1200" b="1">
              <a:solidFill>
                <a:schemeClr val="bg1"/>
              </a:solidFill>
              <a:effectLst/>
              <a:latin typeface="+mn-lt"/>
              <a:ea typeface="+mn-ea"/>
              <a:cs typeface="+mn-cs"/>
            </a:rPr>
            <a:t>に</a:t>
          </a:r>
          <a:r>
            <a:rPr kumimoji="1" lang="ja-JP" altLang="ja-JP" sz="1200" b="1">
              <a:solidFill>
                <a:schemeClr val="bg1"/>
              </a:solidFill>
              <a:effectLst/>
              <a:latin typeface="+mn-lt"/>
              <a:ea typeface="+mn-ea"/>
              <a:cs typeface="+mn-cs"/>
            </a:rPr>
            <a:t>反映されているかを確認してください。　</a:t>
          </a:r>
          <a:endParaRPr lang="ja-JP" altLang="ja-JP" sz="1200">
            <a:solidFill>
              <a:schemeClr val="bg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323850</xdr:colOff>
      <xdr:row>3</xdr:row>
      <xdr:rowOff>57151</xdr:rowOff>
    </xdr:from>
    <xdr:to>
      <xdr:col>14</xdr:col>
      <xdr:colOff>603885</xdr:colOff>
      <xdr:row>7</xdr:row>
      <xdr:rowOff>786765</xdr:rowOff>
    </xdr:to>
    <xdr:sp macro="" textlink="">
      <xdr:nvSpPr>
        <xdr:cNvPr id="2" name="テキスト ボックス 1">
          <a:extLst>
            <a:ext uri="{FF2B5EF4-FFF2-40B4-BE49-F238E27FC236}">
              <a16:creationId xmlns:a16="http://schemas.microsoft.com/office/drawing/2014/main" id="{1BA5CC62-DF30-4949-83B6-CA9982028B75}"/>
            </a:ext>
          </a:extLst>
        </xdr:cNvPr>
        <xdr:cNvSpPr txBox="1"/>
      </xdr:nvSpPr>
      <xdr:spPr>
        <a:xfrm>
          <a:off x="8058150" y="1276351"/>
          <a:ext cx="2817495" cy="185737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作成要領</a:t>
          </a:r>
          <a:r>
            <a:rPr kumimoji="1" lang="en-US" altLang="ja-JP" sz="1200" b="1">
              <a:solidFill>
                <a:schemeClr val="bg1"/>
              </a:solidFill>
            </a:rPr>
            <a:t>】</a:t>
          </a:r>
        </a:p>
        <a:p>
          <a:r>
            <a:rPr kumimoji="1" lang="ja-JP" altLang="en-US" sz="1200" b="1">
              <a:solidFill>
                <a:schemeClr val="bg1"/>
              </a:solidFill>
            </a:rPr>
            <a:t>・黄色のセルに必要事項を入力してください。</a:t>
          </a:r>
          <a:endParaRPr kumimoji="1" lang="en-US" altLang="ja-JP" sz="1200" b="1">
            <a:solidFill>
              <a:schemeClr val="bg1"/>
            </a:solidFill>
          </a:endParaRPr>
        </a:p>
        <a:p>
          <a:r>
            <a:rPr kumimoji="1" lang="ja-JP" altLang="en-US" sz="1200" b="1">
              <a:solidFill>
                <a:schemeClr val="bg1"/>
              </a:solidFill>
            </a:rPr>
            <a:t>・黄色以外の色付きのセルには計算式が既に入力されておりますので、基本的には変更しないでください。</a:t>
          </a:r>
          <a:endParaRPr kumimoji="1" lang="en-US" altLang="ja-JP" sz="1200"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・入力を終えたら、緑色のセル</a:t>
          </a:r>
          <a:r>
            <a:rPr kumimoji="1" lang="ja-JP" altLang="en-US" sz="1200" b="1">
              <a:solidFill>
                <a:schemeClr val="bg1"/>
              </a:solidFill>
              <a:effectLst/>
              <a:latin typeface="+mn-lt"/>
              <a:ea typeface="+mn-ea"/>
              <a:cs typeface="+mn-cs"/>
            </a:rPr>
            <a:t>がコメントにあるような</a:t>
          </a:r>
          <a:r>
            <a:rPr kumimoji="1" lang="ja-JP" altLang="ja-JP" sz="1200" b="1">
              <a:solidFill>
                <a:schemeClr val="bg1"/>
              </a:solidFill>
              <a:effectLst/>
              <a:latin typeface="+mn-lt"/>
              <a:ea typeface="+mn-ea"/>
              <a:cs typeface="+mn-cs"/>
            </a:rPr>
            <a:t>内容</a:t>
          </a:r>
          <a:r>
            <a:rPr kumimoji="1" lang="ja-JP" altLang="en-US" sz="1200" b="1">
              <a:solidFill>
                <a:schemeClr val="bg1"/>
              </a:solidFill>
              <a:effectLst/>
              <a:latin typeface="+mn-lt"/>
              <a:ea typeface="+mn-ea"/>
              <a:cs typeface="+mn-cs"/>
            </a:rPr>
            <a:t>に</a:t>
          </a:r>
          <a:r>
            <a:rPr kumimoji="1" lang="ja-JP" altLang="ja-JP" sz="1200" b="1">
              <a:solidFill>
                <a:schemeClr val="bg1"/>
              </a:solidFill>
              <a:effectLst/>
              <a:latin typeface="+mn-lt"/>
              <a:ea typeface="+mn-ea"/>
              <a:cs typeface="+mn-cs"/>
            </a:rPr>
            <a:t>反映されているかを確認してください。　</a:t>
          </a:r>
          <a:endParaRPr lang="ja-JP" altLang="ja-JP" sz="1200">
            <a:solidFill>
              <a:schemeClr val="bg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323850</xdr:colOff>
      <xdr:row>3</xdr:row>
      <xdr:rowOff>57151</xdr:rowOff>
    </xdr:from>
    <xdr:to>
      <xdr:col>14</xdr:col>
      <xdr:colOff>603885</xdr:colOff>
      <xdr:row>7</xdr:row>
      <xdr:rowOff>786765</xdr:rowOff>
    </xdr:to>
    <xdr:sp macro="" textlink="">
      <xdr:nvSpPr>
        <xdr:cNvPr id="2" name="テキスト ボックス 1">
          <a:extLst>
            <a:ext uri="{FF2B5EF4-FFF2-40B4-BE49-F238E27FC236}">
              <a16:creationId xmlns:a16="http://schemas.microsoft.com/office/drawing/2014/main" id="{538F94F0-69F0-46ED-8C05-2A602D744741}"/>
            </a:ext>
          </a:extLst>
        </xdr:cNvPr>
        <xdr:cNvSpPr txBox="1"/>
      </xdr:nvSpPr>
      <xdr:spPr>
        <a:xfrm>
          <a:off x="8058150" y="1276351"/>
          <a:ext cx="2817495" cy="185737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作成要領</a:t>
          </a:r>
          <a:r>
            <a:rPr kumimoji="1" lang="en-US" altLang="ja-JP" sz="1200" b="1">
              <a:solidFill>
                <a:schemeClr val="bg1"/>
              </a:solidFill>
            </a:rPr>
            <a:t>】</a:t>
          </a:r>
        </a:p>
        <a:p>
          <a:r>
            <a:rPr kumimoji="1" lang="ja-JP" altLang="en-US" sz="1200" b="1">
              <a:solidFill>
                <a:schemeClr val="bg1"/>
              </a:solidFill>
            </a:rPr>
            <a:t>・黄色のセルに必要事項を入力してください。</a:t>
          </a:r>
          <a:endParaRPr kumimoji="1" lang="en-US" altLang="ja-JP" sz="1200" b="1">
            <a:solidFill>
              <a:schemeClr val="bg1"/>
            </a:solidFill>
          </a:endParaRPr>
        </a:p>
        <a:p>
          <a:r>
            <a:rPr kumimoji="1" lang="ja-JP" altLang="en-US" sz="1200" b="1">
              <a:solidFill>
                <a:schemeClr val="bg1"/>
              </a:solidFill>
            </a:rPr>
            <a:t>・黄色以外の色付きのセルには計算式が既に入力されておりますので、基本的には変更しないでください。</a:t>
          </a:r>
          <a:endParaRPr kumimoji="1" lang="en-US" altLang="ja-JP" sz="1200"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・入力を終えたら、緑色のセル</a:t>
          </a:r>
          <a:r>
            <a:rPr kumimoji="1" lang="ja-JP" altLang="en-US" sz="1200" b="1">
              <a:solidFill>
                <a:schemeClr val="bg1"/>
              </a:solidFill>
              <a:effectLst/>
              <a:latin typeface="+mn-lt"/>
              <a:ea typeface="+mn-ea"/>
              <a:cs typeface="+mn-cs"/>
            </a:rPr>
            <a:t>がコメントにあるような</a:t>
          </a:r>
          <a:r>
            <a:rPr kumimoji="1" lang="ja-JP" altLang="ja-JP" sz="1200" b="1">
              <a:solidFill>
                <a:schemeClr val="bg1"/>
              </a:solidFill>
              <a:effectLst/>
              <a:latin typeface="+mn-lt"/>
              <a:ea typeface="+mn-ea"/>
              <a:cs typeface="+mn-cs"/>
            </a:rPr>
            <a:t>内容</a:t>
          </a:r>
          <a:r>
            <a:rPr kumimoji="1" lang="ja-JP" altLang="en-US" sz="1200" b="1">
              <a:solidFill>
                <a:schemeClr val="bg1"/>
              </a:solidFill>
              <a:effectLst/>
              <a:latin typeface="+mn-lt"/>
              <a:ea typeface="+mn-ea"/>
              <a:cs typeface="+mn-cs"/>
            </a:rPr>
            <a:t>に</a:t>
          </a:r>
          <a:r>
            <a:rPr kumimoji="1" lang="ja-JP" altLang="ja-JP" sz="1200" b="1">
              <a:solidFill>
                <a:schemeClr val="bg1"/>
              </a:solidFill>
              <a:effectLst/>
              <a:latin typeface="+mn-lt"/>
              <a:ea typeface="+mn-ea"/>
              <a:cs typeface="+mn-cs"/>
            </a:rPr>
            <a:t>反映されているかを確認してください。　</a:t>
          </a:r>
          <a:endParaRPr lang="ja-JP" altLang="ja-JP" sz="1200">
            <a:solidFill>
              <a:schemeClr val="bg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323850</xdr:colOff>
      <xdr:row>3</xdr:row>
      <xdr:rowOff>57151</xdr:rowOff>
    </xdr:from>
    <xdr:to>
      <xdr:col>14</xdr:col>
      <xdr:colOff>603885</xdr:colOff>
      <xdr:row>7</xdr:row>
      <xdr:rowOff>786765</xdr:rowOff>
    </xdr:to>
    <xdr:sp macro="" textlink="">
      <xdr:nvSpPr>
        <xdr:cNvPr id="2" name="テキスト ボックス 1">
          <a:extLst>
            <a:ext uri="{FF2B5EF4-FFF2-40B4-BE49-F238E27FC236}">
              <a16:creationId xmlns:a16="http://schemas.microsoft.com/office/drawing/2014/main" id="{A78FF5E8-6ED3-4F8A-9528-6B29C3F0FDD7}"/>
            </a:ext>
          </a:extLst>
        </xdr:cNvPr>
        <xdr:cNvSpPr txBox="1"/>
      </xdr:nvSpPr>
      <xdr:spPr>
        <a:xfrm>
          <a:off x="8058150" y="1276351"/>
          <a:ext cx="2817495" cy="185737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作成要領</a:t>
          </a:r>
          <a:r>
            <a:rPr kumimoji="1" lang="en-US" altLang="ja-JP" sz="1200" b="1">
              <a:solidFill>
                <a:schemeClr val="bg1"/>
              </a:solidFill>
            </a:rPr>
            <a:t>】</a:t>
          </a:r>
        </a:p>
        <a:p>
          <a:r>
            <a:rPr kumimoji="1" lang="ja-JP" altLang="en-US" sz="1200" b="1">
              <a:solidFill>
                <a:schemeClr val="bg1"/>
              </a:solidFill>
            </a:rPr>
            <a:t>・黄色のセルに必要事項を入力してください。</a:t>
          </a:r>
          <a:endParaRPr kumimoji="1" lang="en-US" altLang="ja-JP" sz="1200" b="1">
            <a:solidFill>
              <a:schemeClr val="bg1"/>
            </a:solidFill>
          </a:endParaRPr>
        </a:p>
        <a:p>
          <a:r>
            <a:rPr kumimoji="1" lang="ja-JP" altLang="en-US" sz="1200" b="1">
              <a:solidFill>
                <a:schemeClr val="bg1"/>
              </a:solidFill>
            </a:rPr>
            <a:t>・黄色以外の色付きのセルには計算式が既に入力されておりますので、基本的には変更しないでください。</a:t>
          </a:r>
          <a:endParaRPr kumimoji="1" lang="en-US" altLang="ja-JP" sz="1200"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・入力を終えたら、緑色のセル</a:t>
          </a:r>
          <a:r>
            <a:rPr kumimoji="1" lang="ja-JP" altLang="en-US" sz="1200" b="1">
              <a:solidFill>
                <a:schemeClr val="bg1"/>
              </a:solidFill>
              <a:effectLst/>
              <a:latin typeface="+mn-lt"/>
              <a:ea typeface="+mn-ea"/>
              <a:cs typeface="+mn-cs"/>
            </a:rPr>
            <a:t>がコメントにあるような</a:t>
          </a:r>
          <a:r>
            <a:rPr kumimoji="1" lang="ja-JP" altLang="ja-JP" sz="1200" b="1">
              <a:solidFill>
                <a:schemeClr val="bg1"/>
              </a:solidFill>
              <a:effectLst/>
              <a:latin typeface="+mn-lt"/>
              <a:ea typeface="+mn-ea"/>
              <a:cs typeface="+mn-cs"/>
            </a:rPr>
            <a:t>内容</a:t>
          </a:r>
          <a:r>
            <a:rPr kumimoji="1" lang="ja-JP" altLang="en-US" sz="1200" b="1">
              <a:solidFill>
                <a:schemeClr val="bg1"/>
              </a:solidFill>
              <a:effectLst/>
              <a:latin typeface="+mn-lt"/>
              <a:ea typeface="+mn-ea"/>
              <a:cs typeface="+mn-cs"/>
            </a:rPr>
            <a:t>に</a:t>
          </a:r>
          <a:r>
            <a:rPr kumimoji="1" lang="ja-JP" altLang="ja-JP" sz="1200" b="1">
              <a:solidFill>
                <a:schemeClr val="bg1"/>
              </a:solidFill>
              <a:effectLst/>
              <a:latin typeface="+mn-lt"/>
              <a:ea typeface="+mn-ea"/>
              <a:cs typeface="+mn-cs"/>
            </a:rPr>
            <a:t>反映されているかを確認してください。　</a:t>
          </a:r>
          <a:endParaRPr lang="ja-JP" altLang="ja-JP" sz="1200">
            <a:solidFill>
              <a:schemeClr val="bg1"/>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41413</xdr:colOff>
      <xdr:row>4</xdr:row>
      <xdr:rowOff>107673</xdr:rowOff>
    </xdr:from>
    <xdr:to>
      <xdr:col>18</xdr:col>
      <xdr:colOff>629479</xdr:colOff>
      <xdr:row>11</xdr:row>
      <xdr:rowOff>132521</xdr:rowOff>
    </xdr:to>
    <xdr:sp macro="" textlink="">
      <xdr:nvSpPr>
        <xdr:cNvPr id="2" name="テキスト ボックス 1">
          <a:extLst>
            <a:ext uri="{FF2B5EF4-FFF2-40B4-BE49-F238E27FC236}">
              <a16:creationId xmlns:a16="http://schemas.microsoft.com/office/drawing/2014/main" id="{F8111F74-F255-4CC0-B200-C00E25387222}"/>
            </a:ext>
          </a:extLst>
        </xdr:cNvPr>
        <xdr:cNvSpPr txBox="1"/>
      </xdr:nvSpPr>
      <xdr:spPr>
        <a:xfrm>
          <a:off x="9665804" y="919369"/>
          <a:ext cx="3337892" cy="72058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作成要領</a:t>
          </a:r>
          <a:r>
            <a:rPr kumimoji="1" lang="en-US" altLang="ja-JP" sz="1200" b="1">
              <a:solidFill>
                <a:schemeClr val="bg1"/>
              </a:solidFill>
            </a:rPr>
            <a:t>】</a:t>
          </a:r>
        </a:p>
        <a:p>
          <a:r>
            <a:rPr kumimoji="1" lang="ja-JP" altLang="en-US" sz="1200" b="1">
              <a:solidFill>
                <a:schemeClr val="bg1"/>
              </a:solidFill>
            </a:rPr>
            <a:t>・黄色のセルに必要事項を入力してください。</a:t>
          </a:r>
          <a:endParaRPr kumimoji="1" lang="en-US" altLang="ja-JP" sz="1200" b="1">
            <a:solidFill>
              <a:schemeClr val="bg1"/>
            </a:solidFill>
          </a:endParaRPr>
        </a:p>
        <a:p>
          <a:endParaRPr kumimoji="1" lang="en-US" altLang="ja-JP" sz="12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i.or.jp/setsubi07r/overview.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policies.env.go.jp/earth/ghg-santeikohyo/files/calc/r08_denki_coefficient_rev.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policies.env.go.jp/earth/ghg-santeikohyo/files/calc/r08_denki_coefficient_rev.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policies.env.go.jp/earth/ghg-santeikohyo/files/calc/r08_denki_coefficient_rev.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policies.env.go.jp/earth/ghg-santeikohyo/files/calc/r08_denki_coefficient_rev.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policies.env.go.jp/earth/ghg-santeikohyo/files/calc/r08_denki_coefficient_rev.pdf"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AE4DE-2CA4-4A4E-8051-9E51065030E6}">
  <sheetPr>
    <tabColor theme="2"/>
  </sheetPr>
  <dimension ref="A1:R49"/>
  <sheetViews>
    <sheetView showGridLines="0" view="pageBreakPreview" zoomScale="115" zoomScaleNormal="100" zoomScaleSheetLayoutView="115" workbookViewId="0">
      <selection activeCell="F46" sqref="F46"/>
    </sheetView>
  </sheetViews>
  <sheetFormatPr defaultRowHeight="13.5"/>
  <cols>
    <col min="11" max="11" width="14.125" customWidth="1"/>
    <col min="12" max="12" width="3.125" customWidth="1"/>
  </cols>
  <sheetData>
    <row r="1" spans="1:18" ht="27.75" customHeight="1">
      <c r="A1" s="122" t="s">
        <v>0</v>
      </c>
      <c r="B1" s="122"/>
      <c r="C1" s="122"/>
      <c r="D1" s="122"/>
      <c r="E1" s="122"/>
      <c r="F1" s="122"/>
      <c r="G1" s="122"/>
      <c r="H1" s="122"/>
      <c r="I1" s="122"/>
      <c r="J1" s="122"/>
      <c r="K1" s="122"/>
      <c r="L1" s="122"/>
    </row>
    <row r="2" spans="1:18" ht="27.75" customHeight="1" thickBot="1">
      <c r="A2" s="122"/>
      <c r="B2" s="122"/>
      <c r="C2" s="122"/>
      <c r="D2" s="122"/>
      <c r="E2" s="122"/>
      <c r="F2" s="122"/>
      <c r="G2" s="122"/>
      <c r="H2" s="122"/>
      <c r="I2" s="122"/>
      <c r="J2" s="122"/>
      <c r="K2" s="122"/>
      <c r="L2" s="122"/>
    </row>
    <row r="3" spans="1:18" ht="24.75" customHeight="1">
      <c r="A3" s="87"/>
      <c r="B3" s="21"/>
      <c r="C3" s="21"/>
      <c r="D3" s="21"/>
      <c r="E3" s="21"/>
      <c r="F3" s="21"/>
      <c r="G3" s="21"/>
      <c r="H3" s="21"/>
      <c r="I3" s="21"/>
      <c r="J3" s="21"/>
      <c r="K3" s="21"/>
      <c r="L3" s="92"/>
    </row>
    <row r="4" spans="1:18" ht="24.75" customHeight="1">
      <c r="A4" s="88" t="s">
        <v>1</v>
      </c>
      <c r="B4" s="14"/>
      <c r="C4" s="14"/>
      <c r="D4" s="14"/>
      <c r="E4" s="14"/>
      <c r="F4" s="14"/>
      <c r="G4" s="14"/>
      <c r="H4" s="14"/>
      <c r="I4" s="14"/>
      <c r="J4" s="14"/>
      <c r="K4" s="14"/>
      <c r="L4" s="93"/>
      <c r="M4" s="121"/>
      <c r="N4" s="121"/>
      <c r="O4" s="121"/>
      <c r="P4" s="121"/>
      <c r="Q4" s="121"/>
      <c r="R4" s="121"/>
    </row>
    <row r="5" spans="1:18" ht="24.75" customHeight="1">
      <c r="A5" s="89" t="s">
        <v>2</v>
      </c>
      <c r="B5" s="14"/>
      <c r="C5" s="14"/>
      <c r="D5" s="14"/>
      <c r="E5" s="14"/>
      <c r="F5" s="14"/>
      <c r="G5" s="14"/>
      <c r="H5" s="14"/>
      <c r="I5" s="14"/>
      <c r="J5" s="14"/>
      <c r="K5" s="14"/>
      <c r="L5" s="93"/>
      <c r="M5" s="24"/>
      <c r="N5" s="24"/>
      <c r="O5" s="24"/>
      <c r="P5" s="24"/>
      <c r="Q5" s="24"/>
      <c r="R5" s="24"/>
    </row>
    <row r="6" spans="1:18" ht="24.75" customHeight="1">
      <c r="A6" s="88" t="s">
        <v>3</v>
      </c>
      <c r="B6" s="14"/>
      <c r="C6" s="14"/>
      <c r="D6" s="14"/>
      <c r="E6" s="14"/>
      <c r="F6" s="14"/>
      <c r="G6" s="14"/>
      <c r="H6" s="14"/>
      <c r="I6" s="14"/>
      <c r="J6" s="14"/>
      <c r="K6" s="14"/>
      <c r="L6" s="93"/>
      <c r="M6" s="24"/>
      <c r="N6" s="24"/>
      <c r="O6" s="24"/>
      <c r="P6" s="24"/>
      <c r="Q6" s="24"/>
      <c r="R6" s="24"/>
    </row>
    <row r="7" spans="1:18" ht="24.75" customHeight="1">
      <c r="A7" s="88"/>
      <c r="B7" s="14"/>
      <c r="C7" s="14"/>
      <c r="D7" s="14"/>
      <c r="E7" s="14"/>
      <c r="F7" s="14"/>
      <c r="G7" s="14"/>
      <c r="H7" s="14"/>
      <c r="I7" s="14"/>
      <c r="J7" s="14"/>
      <c r="K7" s="14"/>
      <c r="L7" s="93"/>
      <c r="M7" s="22"/>
    </row>
    <row r="8" spans="1:18" ht="24.75" customHeight="1">
      <c r="A8" s="88" t="s">
        <v>4</v>
      </c>
      <c r="B8" s="14"/>
      <c r="C8" s="14"/>
      <c r="D8" s="14"/>
      <c r="E8" s="14"/>
      <c r="F8" s="14"/>
      <c r="G8" s="14"/>
      <c r="H8" s="14"/>
      <c r="I8" s="14"/>
      <c r="J8" s="14"/>
      <c r="K8" s="14"/>
      <c r="L8" s="93"/>
      <c r="M8" s="22"/>
    </row>
    <row r="9" spans="1:18" ht="24.75" customHeight="1">
      <c r="A9" s="89" t="s">
        <v>5</v>
      </c>
      <c r="B9" s="14"/>
      <c r="C9" s="14"/>
      <c r="D9" s="14"/>
      <c r="E9" s="14"/>
      <c r="F9" s="14"/>
      <c r="G9" s="14"/>
      <c r="H9" s="14"/>
      <c r="I9" s="14"/>
      <c r="J9" s="14"/>
      <c r="K9" s="14"/>
      <c r="L9" s="93"/>
      <c r="M9" s="22"/>
    </row>
    <row r="10" spans="1:18" ht="24.75" customHeight="1">
      <c r="A10" s="89" t="s">
        <v>6</v>
      </c>
      <c r="B10" s="14"/>
      <c r="C10" s="14"/>
      <c r="D10" s="14"/>
      <c r="E10" s="14"/>
      <c r="F10" s="14"/>
      <c r="G10" s="14"/>
      <c r="H10" s="14"/>
      <c r="I10" s="14"/>
      <c r="J10" s="14"/>
      <c r="K10" s="14"/>
      <c r="L10" s="93"/>
      <c r="M10" s="22"/>
    </row>
    <row r="11" spans="1:18" ht="24.75" customHeight="1">
      <c r="A11" s="88" t="s">
        <v>7</v>
      </c>
      <c r="B11" s="14"/>
      <c r="C11" s="14"/>
      <c r="D11" s="14"/>
      <c r="E11" s="14"/>
      <c r="F11" s="14"/>
      <c r="G11" s="14"/>
      <c r="H11" s="14"/>
      <c r="I11" s="14"/>
      <c r="J11" s="14"/>
      <c r="K11" s="14"/>
      <c r="L11" s="93"/>
      <c r="M11" s="22"/>
    </row>
    <row r="12" spans="1:18" ht="24.75" customHeight="1">
      <c r="A12" s="88" t="s">
        <v>8</v>
      </c>
      <c r="B12" s="14"/>
      <c r="C12" s="14"/>
      <c r="D12" s="14"/>
      <c r="E12" s="14"/>
      <c r="F12" s="14"/>
      <c r="G12" s="14"/>
      <c r="H12" s="14"/>
      <c r="I12" s="14"/>
      <c r="J12" s="14"/>
      <c r="K12" s="14"/>
      <c r="L12" s="93"/>
      <c r="M12" s="22"/>
    </row>
    <row r="13" spans="1:18" ht="24.75" customHeight="1">
      <c r="A13" s="90"/>
      <c r="B13" s="14"/>
      <c r="C13" s="14"/>
      <c r="D13" s="14"/>
      <c r="E13" s="14"/>
      <c r="F13" s="14"/>
      <c r="G13" s="14"/>
      <c r="H13" s="14"/>
      <c r="I13" s="14"/>
      <c r="J13" s="14"/>
      <c r="K13" s="14"/>
      <c r="L13" s="93"/>
      <c r="M13" s="22"/>
    </row>
    <row r="14" spans="1:18" ht="24.75" customHeight="1">
      <c r="A14" s="91" t="s">
        <v>9</v>
      </c>
      <c r="B14" s="14"/>
      <c r="C14" s="14"/>
      <c r="D14" s="14"/>
      <c r="E14" s="14"/>
      <c r="F14" s="14"/>
      <c r="G14" s="14"/>
      <c r="H14" s="14"/>
      <c r="I14" s="14"/>
      <c r="J14" s="14"/>
      <c r="K14" s="14"/>
      <c r="L14" s="93"/>
      <c r="M14" s="22"/>
    </row>
    <row r="15" spans="1:18" ht="24.75" customHeight="1">
      <c r="A15" s="91" t="s">
        <v>10</v>
      </c>
      <c r="B15" s="14"/>
      <c r="C15" s="14"/>
      <c r="D15" s="14"/>
      <c r="E15" s="14"/>
      <c r="F15" s="14"/>
      <c r="G15" s="14"/>
      <c r="H15" s="14"/>
      <c r="I15" s="14"/>
      <c r="J15" s="14"/>
      <c r="K15" s="14"/>
      <c r="L15" s="93"/>
      <c r="M15" s="22"/>
    </row>
    <row r="16" spans="1:18" ht="24.75" customHeight="1">
      <c r="A16" s="104" t="s">
        <v>11</v>
      </c>
      <c r="B16" s="105" t="s">
        <v>12</v>
      </c>
      <c r="F16" t="s">
        <v>13</v>
      </c>
      <c r="J16" s="14"/>
      <c r="K16" s="14"/>
      <c r="L16" s="93"/>
      <c r="M16" s="22"/>
    </row>
    <row r="17" spans="1:13" ht="24.75" customHeight="1">
      <c r="A17" s="91"/>
      <c r="J17" s="14"/>
      <c r="K17" s="14"/>
      <c r="L17" s="93"/>
      <c r="M17" s="22"/>
    </row>
    <row r="18" spans="1:13" ht="24.75" customHeight="1">
      <c r="A18" s="91" t="s">
        <v>14</v>
      </c>
      <c r="B18" s="14"/>
      <c r="C18" s="14"/>
      <c r="D18" s="14"/>
      <c r="E18" s="14"/>
      <c r="F18" s="14"/>
      <c r="G18" s="14"/>
      <c r="H18" s="14"/>
      <c r="I18" s="14"/>
      <c r="J18" s="14"/>
      <c r="K18" s="14"/>
      <c r="L18" s="93"/>
      <c r="M18" s="22"/>
    </row>
    <row r="19" spans="1:13" ht="24.75" customHeight="1">
      <c r="A19" s="109" t="s">
        <v>15</v>
      </c>
      <c r="B19" s="14"/>
      <c r="C19" s="14"/>
      <c r="D19" s="14"/>
      <c r="E19" s="14"/>
      <c r="F19" s="14"/>
      <c r="G19" s="14"/>
      <c r="H19" s="14"/>
      <c r="I19" s="14"/>
      <c r="J19" s="14"/>
      <c r="K19" s="14"/>
      <c r="L19" s="93"/>
      <c r="M19" s="22"/>
    </row>
    <row r="20" spans="1:13" ht="24.75" customHeight="1">
      <c r="A20" s="89" t="s">
        <v>16</v>
      </c>
      <c r="B20" s="14"/>
      <c r="C20" s="14"/>
      <c r="D20" s="14"/>
      <c r="E20" s="14"/>
      <c r="F20" s="14"/>
      <c r="G20" s="14"/>
      <c r="H20" s="14"/>
      <c r="I20" s="14"/>
      <c r="J20" s="14"/>
      <c r="K20" s="14"/>
      <c r="L20" s="93"/>
      <c r="M20" s="22"/>
    </row>
    <row r="21" spans="1:13" ht="24.75" customHeight="1">
      <c r="A21" s="88"/>
      <c r="B21" s="14"/>
      <c r="C21" s="14"/>
      <c r="D21" s="14"/>
      <c r="E21" s="14"/>
      <c r="F21" s="14"/>
      <c r="G21" s="14"/>
      <c r="H21" s="14"/>
      <c r="I21" s="14"/>
      <c r="J21" s="14"/>
      <c r="K21" s="14"/>
      <c r="L21" s="93"/>
      <c r="M21" s="22"/>
    </row>
    <row r="22" spans="1:13" ht="24.75" customHeight="1">
      <c r="A22" s="88" t="s">
        <v>17</v>
      </c>
      <c r="B22" s="14"/>
      <c r="C22" s="14"/>
      <c r="D22" s="14"/>
      <c r="E22" s="14"/>
      <c r="F22" s="14"/>
      <c r="G22" s="14"/>
      <c r="H22" s="14"/>
      <c r="I22" s="14"/>
      <c r="J22" s="14"/>
      <c r="K22" s="14"/>
      <c r="L22" s="93"/>
      <c r="M22" s="22"/>
    </row>
    <row r="23" spans="1:13" ht="24.75" customHeight="1">
      <c r="A23" s="88"/>
      <c r="B23" s="14"/>
      <c r="C23" s="14"/>
      <c r="D23" s="14"/>
      <c r="E23" s="14"/>
      <c r="F23" s="14"/>
      <c r="G23" s="14"/>
      <c r="H23" s="14"/>
      <c r="I23" s="14"/>
      <c r="J23" s="14"/>
      <c r="K23" s="14"/>
      <c r="L23" s="93"/>
      <c r="M23" s="22"/>
    </row>
    <row r="24" spans="1:13" ht="24.75" customHeight="1">
      <c r="A24" s="88" t="s">
        <v>18</v>
      </c>
      <c r="B24" s="14"/>
      <c r="C24" s="14"/>
      <c r="D24" s="14"/>
      <c r="E24" s="14"/>
      <c r="F24" s="14"/>
      <c r="G24" s="14"/>
      <c r="H24" s="14"/>
      <c r="I24" s="14"/>
      <c r="J24" s="14"/>
      <c r="K24" s="14"/>
      <c r="L24" s="93"/>
      <c r="M24" s="22"/>
    </row>
    <row r="25" spans="1:13" ht="24.75" customHeight="1">
      <c r="A25" s="88" t="s">
        <v>19</v>
      </c>
      <c r="B25" s="14"/>
      <c r="C25" s="14"/>
      <c r="D25" s="14"/>
      <c r="E25" s="14"/>
      <c r="F25" s="14"/>
      <c r="G25" s="14"/>
      <c r="H25" s="14"/>
      <c r="I25" s="14"/>
      <c r="J25" s="14"/>
      <c r="K25" s="14"/>
      <c r="L25" s="93"/>
      <c r="M25" s="22"/>
    </row>
    <row r="26" spans="1:13" ht="24.75" customHeight="1">
      <c r="A26" s="88"/>
      <c r="B26" s="14"/>
      <c r="C26" s="14"/>
      <c r="D26" s="14"/>
      <c r="E26" s="14"/>
      <c r="F26" s="14"/>
      <c r="G26" s="14"/>
      <c r="H26" s="14"/>
      <c r="I26" s="14"/>
      <c r="J26" s="14"/>
      <c r="K26" s="14"/>
      <c r="L26" s="93"/>
      <c r="M26" s="22"/>
    </row>
    <row r="27" spans="1:13" ht="24.75" customHeight="1">
      <c r="A27" s="88" t="s">
        <v>20</v>
      </c>
      <c r="B27" s="14"/>
      <c r="C27" s="14"/>
      <c r="D27" s="14"/>
      <c r="E27" s="14"/>
      <c r="F27" s="14"/>
      <c r="G27" s="14"/>
      <c r="H27" s="14"/>
      <c r="I27" s="14"/>
      <c r="J27" s="14"/>
      <c r="K27" s="14"/>
      <c r="L27" s="93"/>
      <c r="M27" s="22"/>
    </row>
    <row r="28" spans="1:13" ht="24.75" customHeight="1">
      <c r="A28" s="88" t="s">
        <v>21</v>
      </c>
      <c r="B28" s="14"/>
      <c r="C28" s="14"/>
      <c r="D28" s="14"/>
      <c r="E28" s="14"/>
      <c r="F28" s="14"/>
      <c r="G28" s="14"/>
      <c r="H28" s="14"/>
      <c r="I28" s="14"/>
      <c r="J28" s="14"/>
      <c r="K28" s="14"/>
      <c r="L28" s="93"/>
      <c r="M28" s="22"/>
    </row>
    <row r="29" spans="1:13" ht="24.75" customHeight="1">
      <c r="A29" s="88" t="s">
        <v>22</v>
      </c>
      <c r="B29" s="14"/>
      <c r="C29" s="14"/>
      <c r="D29" s="14"/>
      <c r="E29" s="14"/>
      <c r="F29" s="14"/>
      <c r="G29" s="14"/>
      <c r="H29" s="14"/>
      <c r="I29" s="14"/>
      <c r="J29" s="14"/>
      <c r="K29" s="14"/>
      <c r="L29" s="93"/>
      <c r="M29" s="22"/>
    </row>
    <row r="30" spans="1:13" ht="24.75" customHeight="1">
      <c r="A30" s="23"/>
      <c r="B30" s="14"/>
      <c r="C30" s="14"/>
      <c r="D30" s="14"/>
      <c r="E30" s="14"/>
      <c r="F30" s="14"/>
      <c r="G30" s="14"/>
      <c r="H30" s="14"/>
      <c r="I30" s="14"/>
      <c r="J30" s="14"/>
      <c r="K30" s="14"/>
      <c r="L30" s="93"/>
      <c r="M30" s="22"/>
    </row>
    <row r="31" spans="1:13" ht="24.75" customHeight="1">
      <c r="A31" s="13"/>
      <c r="B31" s="14"/>
      <c r="C31" s="14"/>
      <c r="D31" s="14"/>
      <c r="E31" s="14"/>
      <c r="F31" s="14"/>
      <c r="G31" s="14"/>
      <c r="H31" s="14"/>
      <c r="I31" s="14"/>
      <c r="J31" s="14"/>
      <c r="K31" s="14"/>
      <c r="L31" s="93"/>
    </row>
    <row r="32" spans="1:13" ht="20.25" customHeight="1">
      <c r="A32" s="1"/>
      <c r="B32" s="14"/>
      <c r="C32" s="14"/>
      <c r="D32" s="14"/>
      <c r="E32" s="14"/>
      <c r="F32" s="14"/>
      <c r="G32" s="14"/>
      <c r="H32" s="14"/>
      <c r="I32" s="14"/>
      <c r="J32" s="14"/>
      <c r="K32" s="14"/>
      <c r="L32" s="93"/>
    </row>
    <row r="33" spans="1:12" ht="20.25" customHeight="1">
      <c r="A33" s="1"/>
      <c r="B33" s="14"/>
      <c r="C33" s="14"/>
      <c r="D33" s="14"/>
      <c r="E33" s="14"/>
      <c r="F33" s="14"/>
      <c r="G33" s="14"/>
      <c r="H33" s="14"/>
      <c r="I33" s="14"/>
      <c r="J33" s="14"/>
      <c r="K33" s="14"/>
      <c r="L33" s="93"/>
    </row>
    <row r="34" spans="1:12" ht="20.25" customHeight="1">
      <c r="A34" s="13"/>
      <c r="B34" s="14"/>
      <c r="C34" s="14"/>
      <c r="D34" s="14"/>
      <c r="E34" s="14"/>
      <c r="F34" s="14"/>
      <c r="G34" s="14"/>
      <c r="H34" s="14"/>
      <c r="I34" s="14"/>
      <c r="J34" s="14"/>
      <c r="K34" s="14"/>
      <c r="L34" s="93"/>
    </row>
    <row r="35" spans="1:12" ht="20.25" customHeight="1">
      <c r="A35" s="13"/>
      <c r="B35" s="14"/>
      <c r="C35" s="14"/>
      <c r="D35" s="14"/>
      <c r="E35" s="14"/>
      <c r="F35" s="14"/>
      <c r="G35" s="14"/>
      <c r="H35" s="14"/>
      <c r="I35" s="14"/>
      <c r="J35" s="14"/>
      <c r="K35" s="14"/>
      <c r="L35" s="93"/>
    </row>
    <row r="36" spans="1:12" ht="20.25" customHeight="1" thickBot="1">
      <c r="A36" s="16"/>
      <c r="B36" s="17"/>
      <c r="C36" s="17"/>
      <c r="D36" s="17"/>
      <c r="E36" s="17"/>
      <c r="F36" s="17"/>
      <c r="G36" s="17"/>
      <c r="H36" s="17"/>
      <c r="I36" s="17"/>
      <c r="J36" s="17"/>
      <c r="K36" s="17"/>
      <c r="L36" s="94"/>
    </row>
    <row r="37" spans="1:12" ht="20.25" customHeight="1">
      <c r="A37" s="13"/>
      <c r="B37" s="14"/>
      <c r="C37" s="14"/>
      <c r="D37" s="14"/>
      <c r="E37" s="14"/>
      <c r="F37" s="14"/>
      <c r="G37" s="14"/>
      <c r="H37" s="14"/>
      <c r="I37" s="14"/>
      <c r="J37" s="14"/>
      <c r="K37" s="14"/>
    </row>
    <row r="38" spans="1:12" ht="20.25" customHeight="1">
      <c r="A38" s="13"/>
      <c r="B38" s="14"/>
      <c r="C38" s="14"/>
      <c r="D38" s="14"/>
      <c r="E38" s="14"/>
      <c r="F38" s="14"/>
      <c r="G38" s="14"/>
      <c r="H38" s="14"/>
      <c r="I38" s="14"/>
      <c r="J38" s="14"/>
      <c r="K38" s="14"/>
    </row>
    <row r="39" spans="1:12" ht="20.25" customHeight="1">
      <c r="A39" s="13"/>
      <c r="B39" s="14"/>
      <c r="C39" s="14"/>
      <c r="D39" s="14"/>
      <c r="E39" s="14"/>
      <c r="F39" s="14"/>
      <c r="G39" s="14"/>
      <c r="H39" s="14"/>
      <c r="I39" s="14"/>
      <c r="J39" s="14"/>
      <c r="K39" s="14"/>
    </row>
    <row r="40" spans="1:12" ht="20.25" customHeight="1">
      <c r="A40" s="13"/>
      <c r="B40" s="14"/>
      <c r="C40" s="14"/>
      <c r="D40" s="14"/>
      <c r="E40" s="14"/>
      <c r="F40" s="14"/>
      <c r="G40" s="14"/>
      <c r="H40" s="14"/>
      <c r="I40" s="14"/>
      <c r="J40" s="14"/>
      <c r="K40" s="14"/>
    </row>
    <row r="41" spans="1:12" ht="20.25" customHeight="1">
      <c r="A41" s="13"/>
      <c r="B41" s="14"/>
      <c r="C41" s="14"/>
      <c r="D41" s="14"/>
      <c r="E41" s="14"/>
      <c r="F41" s="14"/>
      <c r="G41" s="14"/>
      <c r="H41" s="14"/>
      <c r="I41" s="14"/>
      <c r="J41" s="14"/>
      <c r="K41" s="14"/>
    </row>
    <row r="42" spans="1:12" ht="20.25" customHeight="1">
      <c r="A42" s="13"/>
      <c r="B42" s="14"/>
      <c r="C42" s="14"/>
      <c r="D42" s="14"/>
      <c r="E42" s="14"/>
      <c r="F42" s="14"/>
      <c r="G42" s="14"/>
      <c r="H42" s="14"/>
      <c r="I42" s="14"/>
      <c r="J42" s="14"/>
      <c r="K42" s="15"/>
    </row>
    <row r="43" spans="1:12" ht="20.25" customHeight="1">
      <c r="A43" s="13"/>
      <c r="B43" s="14"/>
      <c r="C43" s="14"/>
      <c r="D43" s="14"/>
      <c r="E43" s="14"/>
      <c r="F43" s="14"/>
      <c r="G43" s="14"/>
      <c r="H43" s="14"/>
      <c r="I43" s="14"/>
      <c r="J43" s="14"/>
      <c r="K43" s="15"/>
    </row>
    <row r="44" spans="1:12" ht="20.25" customHeight="1">
      <c r="A44" s="13"/>
      <c r="B44" s="14"/>
      <c r="C44" s="14"/>
      <c r="D44" s="14"/>
      <c r="E44" s="14"/>
      <c r="F44" s="14"/>
      <c r="G44" s="14"/>
      <c r="H44" s="14"/>
      <c r="I44" s="14"/>
      <c r="J44" s="14"/>
      <c r="K44" s="15"/>
    </row>
    <row r="45" spans="1:12" ht="20.25" customHeight="1">
      <c r="A45" s="13"/>
      <c r="B45" s="14"/>
      <c r="C45" s="14"/>
      <c r="D45" s="14"/>
      <c r="E45" s="14"/>
      <c r="F45" s="14"/>
      <c r="G45" s="14"/>
      <c r="H45" s="14"/>
      <c r="I45" s="14"/>
      <c r="J45" s="14"/>
      <c r="K45" s="15"/>
    </row>
    <row r="46" spans="1:12" ht="20.25" customHeight="1">
      <c r="A46" s="13"/>
      <c r="B46" s="14"/>
      <c r="C46" s="14"/>
      <c r="D46" s="14"/>
      <c r="E46" s="14"/>
      <c r="F46" s="14"/>
      <c r="G46" s="14"/>
      <c r="H46" s="14"/>
      <c r="I46" s="14"/>
      <c r="J46" s="14"/>
      <c r="K46" s="15"/>
    </row>
    <row r="47" spans="1:12" ht="20.25" customHeight="1">
      <c r="A47" s="13"/>
      <c r="B47" s="14"/>
      <c r="C47" s="14"/>
      <c r="D47" s="14"/>
      <c r="E47" s="14"/>
      <c r="F47" s="14"/>
      <c r="G47" s="14"/>
      <c r="H47" s="14"/>
      <c r="I47" s="14"/>
      <c r="J47" s="14"/>
      <c r="K47" s="15"/>
    </row>
    <row r="48" spans="1:12" ht="20.25" customHeight="1">
      <c r="A48" s="13"/>
      <c r="B48" s="14"/>
      <c r="C48" s="14"/>
      <c r="D48" s="14"/>
      <c r="E48" s="14"/>
      <c r="F48" s="14"/>
      <c r="G48" s="14"/>
      <c r="H48" s="14"/>
      <c r="I48" s="14"/>
      <c r="J48" s="14"/>
      <c r="K48" s="15"/>
    </row>
    <row r="49" spans="1:11" ht="20.25" customHeight="1" thickBot="1">
      <c r="A49" s="16"/>
      <c r="B49" s="17"/>
      <c r="C49" s="17"/>
      <c r="D49" s="17"/>
      <c r="E49" s="17"/>
      <c r="F49" s="17"/>
      <c r="G49" s="17"/>
      <c r="H49" s="17"/>
      <c r="I49" s="17"/>
      <c r="J49" s="17"/>
      <c r="K49" s="18"/>
    </row>
  </sheetData>
  <mergeCells count="2">
    <mergeCell ref="M4:R4"/>
    <mergeCell ref="A1:L2"/>
  </mergeCells>
  <phoneticPr fontId="1"/>
  <hyperlinks>
    <hyperlink ref="B16" r:id="rId1" xr:uid="{97FA60B1-62C4-4187-882B-72046EDCFD47}"/>
  </hyperlinks>
  <pageMargins left="0.7" right="0.7" top="0.75" bottom="0.75" header="0.3" footer="0.3"/>
  <pageSetup paperSize="9" scale="83"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0F6A-2900-45CD-9514-367C47A7DFA5}">
  <sheetPr>
    <tabColor rgb="FFFF0000"/>
  </sheetPr>
  <dimension ref="A1:P57"/>
  <sheetViews>
    <sheetView showGridLines="0" view="pageBreakPreview" topLeftCell="A30" zoomScaleNormal="100" zoomScaleSheetLayoutView="100" workbookViewId="0">
      <selection activeCell="I40" sqref="I40:I42"/>
    </sheetView>
  </sheetViews>
  <sheetFormatPr defaultColWidth="9" defaultRowHeight="13.5"/>
  <cols>
    <col min="6" max="6" width="9.875" customWidth="1"/>
    <col min="8" max="8" width="11.375" customWidth="1"/>
    <col min="9" max="9" width="12.75" bestFit="1" customWidth="1"/>
    <col min="10" max="15" width="12.25" customWidth="1"/>
  </cols>
  <sheetData>
    <row r="1" spans="2:16" ht="24" customHeight="1">
      <c r="B1" s="64" t="s">
        <v>23</v>
      </c>
      <c r="C1" s="19"/>
      <c r="D1" s="19"/>
      <c r="E1" s="19"/>
      <c r="F1" s="28"/>
      <c r="G1" s="20"/>
      <c r="H1" s="20"/>
      <c r="I1" s="20"/>
      <c r="J1" s="20"/>
      <c r="K1" s="20"/>
    </row>
    <row r="2" spans="2:16" s="54" customFormat="1" ht="53.25" customHeight="1">
      <c r="B2" s="100" t="s">
        <v>24</v>
      </c>
      <c r="C2" s="6"/>
      <c r="D2" s="6"/>
      <c r="E2" s="6"/>
      <c r="F2" s="6"/>
      <c r="G2" s="6"/>
      <c r="H2" s="6"/>
      <c r="I2" s="6"/>
      <c r="J2" s="6"/>
      <c r="K2" s="6"/>
    </row>
    <row r="3" spans="2:16" ht="18.75">
      <c r="B3" s="85" t="s">
        <v>25</v>
      </c>
      <c r="C3" s="20"/>
      <c r="D3" s="20"/>
      <c r="E3" s="20"/>
      <c r="F3" s="20"/>
      <c r="G3" s="20"/>
      <c r="H3" s="20"/>
      <c r="I3" s="20"/>
      <c r="J3" s="20"/>
      <c r="K3" s="20"/>
      <c r="P3" s="29" t="s">
        <v>26</v>
      </c>
    </row>
    <row r="4" spans="2:16" ht="14.25" thickBot="1">
      <c r="B4" s="20"/>
      <c r="C4" s="20"/>
      <c r="D4" s="20"/>
      <c r="E4" s="20"/>
      <c r="F4" s="20"/>
      <c r="G4" s="20"/>
      <c r="H4" s="20"/>
      <c r="I4" s="20"/>
      <c r="J4" s="20"/>
      <c r="K4" s="20"/>
      <c r="P4" s="29" t="s">
        <v>27</v>
      </c>
    </row>
    <row r="5" spans="2:16" ht="25.5" customHeight="1" thickBot="1">
      <c r="B5" s="175" t="s">
        <v>28</v>
      </c>
      <c r="C5" s="176"/>
      <c r="D5" s="176"/>
      <c r="E5" s="176"/>
      <c r="F5" s="176"/>
      <c r="G5" s="177"/>
      <c r="H5" s="195" t="s">
        <v>27</v>
      </c>
      <c r="I5" s="195"/>
      <c r="J5" s="196"/>
      <c r="K5" s="30"/>
      <c r="P5" s="29" t="s">
        <v>29</v>
      </c>
    </row>
    <row r="6" spans="2:16" ht="14.25" thickBot="1">
      <c r="B6" s="20"/>
      <c r="C6" s="20"/>
      <c r="D6" s="20"/>
      <c r="E6" s="20"/>
      <c r="F6" s="20"/>
      <c r="G6" s="20"/>
      <c r="H6" s="20"/>
      <c r="I6" s="20"/>
      <c r="J6" s="20"/>
      <c r="K6" s="20"/>
      <c r="P6" s="29" t="s">
        <v>30</v>
      </c>
    </row>
    <row r="7" spans="2:16" ht="36" customHeight="1">
      <c r="B7" s="102"/>
      <c r="C7" s="197" t="s">
        <v>31</v>
      </c>
      <c r="D7" s="198"/>
      <c r="E7" s="198"/>
      <c r="F7" s="198"/>
      <c r="G7" s="199"/>
      <c r="H7" s="200" t="s">
        <v>32</v>
      </c>
      <c r="I7" s="198"/>
      <c r="J7" s="198"/>
      <c r="K7" s="201"/>
      <c r="P7" s="29" t="s">
        <v>33</v>
      </c>
    </row>
    <row r="8" spans="2:16" ht="130.5" customHeight="1" thickBot="1">
      <c r="B8" s="103"/>
      <c r="C8" s="202" t="s">
        <v>34</v>
      </c>
      <c r="D8" s="203"/>
      <c r="E8" s="203"/>
      <c r="F8" s="203"/>
      <c r="G8" s="204"/>
      <c r="H8" s="205" t="s">
        <v>35</v>
      </c>
      <c r="I8" s="206"/>
      <c r="J8" s="206"/>
      <c r="K8" s="207"/>
      <c r="P8" s="29" t="s">
        <v>36</v>
      </c>
    </row>
    <row r="9" spans="2:16" ht="21.75" customHeight="1">
      <c r="C9" s="79" t="s">
        <v>37</v>
      </c>
      <c r="D9" s="86"/>
      <c r="E9" s="86"/>
      <c r="F9" s="86"/>
      <c r="G9" s="86"/>
      <c r="H9" s="86"/>
      <c r="I9" s="86"/>
      <c r="J9" s="86"/>
      <c r="K9" s="20"/>
      <c r="P9" s="29" t="s">
        <v>38</v>
      </c>
    </row>
    <row r="10" spans="2:16" ht="21.75" customHeight="1">
      <c r="C10" s="79" t="s">
        <v>39</v>
      </c>
      <c r="D10" s="86"/>
      <c r="E10" s="86"/>
      <c r="F10" s="86"/>
      <c r="G10" s="86"/>
      <c r="H10" s="86"/>
      <c r="I10" s="86"/>
      <c r="J10" s="86"/>
      <c r="K10" s="20"/>
    </row>
    <row r="11" spans="2:16" ht="32.25" customHeight="1">
      <c r="B11" s="27"/>
      <c r="C11" s="27"/>
      <c r="D11" s="27"/>
      <c r="E11" s="27"/>
      <c r="F11" s="27"/>
      <c r="G11" s="27"/>
      <c r="H11" s="27"/>
      <c r="I11" s="27"/>
      <c r="J11" s="27"/>
      <c r="K11" s="20"/>
    </row>
    <row r="12" spans="2:16" ht="23.25" customHeight="1" thickBot="1">
      <c r="B12" s="76" t="s">
        <v>40</v>
      </c>
      <c r="C12" s="20"/>
      <c r="D12" s="20"/>
      <c r="E12" s="20"/>
      <c r="F12" s="20"/>
      <c r="G12" s="20"/>
      <c r="H12" s="20"/>
      <c r="I12" s="20"/>
      <c r="J12" s="20"/>
      <c r="K12" s="20"/>
    </row>
    <row r="13" spans="2:16" ht="29.25" customHeight="1" thickBot="1">
      <c r="B13" s="175" t="s">
        <v>41</v>
      </c>
      <c r="C13" s="176"/>
      <c r="D13" s="176"/>
      <c r="E13" s="176"/>
      <c r="F13" s="176"/>
      <c r="G13" s="177"/>
      <c r="H13" s="178" t="s">
        <v>42</v>
      </c>
      <c r="I13" s="179"/>
      <c r="J13" s="180"/>
      <c r="K13" s="30"/>
      <c r="P13" s="29" t="s">
        <v>43</v>
      </c>
    </row>
    <row r="14" spans="2:16" ht="29.25" customHeight="1" thickBot="1">
      <c r="B14" s="181" t="s">
        <v>43</v>
      </c>
      <c r="C14" s="182"/>
      <c r="D14" s="182"/>
      <c r="E14" s="182"/>
      <c r="F14" s="182"/>
      <c r="G14" s="183"/>
      <c r="H14" s="184">
        <v>4.3100000000000001E-4</v>
      </c>
      <c r="I14" s="185"/>
      <c r="J14" s="186"/>
      <c r="K14" s="30"/>
      <c r="P14" s="31" t="s">
        <v>44</v>
      </c>
    </row>
    <row r="15" spans="2:16" s="32" customFormat="1" ht="21" customHeight="1">
      <c r="B15" s="188" t="s">
        <v>45</v>
      </c>
      <c r="C15" s="188"/>
      <c r="D15" s="188"/>
      <c r="E15" s="188"/>
      <c r="F15" s="188"/>
      <c r="G15" s="188"/>
      <c r="H15" s="188"/>
      <c r="I15" s="188"/>
      <c r="J15" s="188"/>
      <c r="K15" s="188"/>
      <c r="L15" s="188"/>
      <c r="M15" s="188"/>
      <c r="N15" s="188"/>
      <c r="O15" s="188"/>
      <c r="P15" s="32" t="s">
        <v>46</v>
      </c>
    </row>
    <row r="16" spans="2:16" s="32" customFormat="1" ht="21" customHeight="1">
      <c r="B16" s="187" t="s">
        <v>47</v>
      </c>
      <c r="C16" s="187"/>
      <c r="D16" s="187"/>
      <c r="E16" s="187"/>
      <c r="F16" s="187"/>
      <c r="G16" s="187"/>
      <c r="H16" s="187"/>
      <c r="I16" s="187"/>
      <c r="J16" s="187"/>
      <c r="K16" s="187"/>
      <c r="L16" s="187"/>
      <c r="M16" s="187"/>
      <c r="N16" s="187"/>
    </row>
    <row r="17" spans="2:15" s="32" customFormat="1" ht="21" customHeight="1">
      <c r="B17" s="110" t="s">
        <v>48</v>
      </c>
      <c r="C17" s="110"/>
      <c r="D17" s="110"/>
      <c r="E17" s="110"/>
      <c r="F17" s="110"/>
      <c r="G17" s="110"/>
      <c r="H17" s="110"/>
      <c r="I17" s="110"/>
      <c r="J17" s="110"/>
      <c r="K17" s="110"/>
      <c r="L17" s="110"/>
      <c r="M17" s="110"/>
      <c r="N17" s="110"/>
    </row>
    <row r="18" spans="2:15" s="33" customFormat="1" ht="21" customHeight="1">
      <c r="B18" s="108" t="s">
        <v>11</v>
      </c>
      <c r="C18" s="106" t="s">
        <v>49</v>
      </c>
      <c r="D18" s="107"/>
      <c r="E18" s="107"/>
      <c r="F18" s="107"/>
      <c r="G18" s="107"/>
      <c r="H18" s="107"/>
      <c r="I18" s="107"/>
      <c r="J18" s="107"/>
      <c r="K18" s="107"/>
      <c r="L18" s="107"/>
      <c r="M18" s="107"/>
      <c r="N18" s="107"/>
    </row>
    <row r="19" spans="2:15" ht="30.75" customHeight="1">
      <c r="B19" s="20"/>
      <c r="C19" s="20"/>
      <c r="D19" s="20"/>
      <c r="E19" s="20"/>
      <c r="F19" s="20"/>
      <c r="G19" s="20"/>
      <c r="H19" s="20"/>
      <c r="I19" s="20"/>
      <c r="J19" s="106"/>
      <c r="K19" s="20"/>
    </row>
    <row r="20" spans="2:15" ht="18.75">
      <c r="B20" s="85" t="s">
        <v>50</v>
      </c>
      <c r="C20" s="20"/>
      <c r="D20" s="20"/>
      <c r="E20" s="20"/>
      <c r="F20" s="20"/>
      <c r="G20" s="20"/>
      <c r="H20" s="20"/>
      <c r="I20" s="20"/>
      <c r="J20" s="20"/>
      <c r="K20" s="20"/>
    </row>
    <row r="21" spans="2:15" ht="16.5" customHeight="1">
      <c r="B21" s="65"/>
      <c r="C21" s="20"/>
      <c r="D21" s="20"/>
      <c r="E21" s="20"/>
      <c r="F21" s="20"/>
      <c r="G21" s="20"/>
      <c r="H21" s="20"/>
      <c r="I21" s="20"/>
      <c r="J21" s="20"/>
      <c r="K21" s="20"/>
    </row>
    <row r="22" spans="2:15" s="66" customFormat="1" ht="19.5" customHeight="1">
      <c r="B22" s="189" t="s">
        <v>51</v>
      </c>
      <c r="C22" s="189"/>
      <c r="D22" s="189"/>
      <c r="E22" s="189"/>
      <c r="F22" s="189"/>
      <c r="G22" s="189"/>
      <c r="H22" s="189"/>
      <c r="I22" s="189"/>
      <c r="J22" s="189"/>
      <c r="K22" s="189"/>
      <c r="L22" s="189"/>
      <c r="M22" s="189"/>
      <c r="N22" s="189"/>
      <c r="O22" s="189"/>
    </row>
    <row r="23" spans="2:15" s="66" customFormat="1" ht="39" customHeight="1">
      <c r="B23" s="189" t="s">
        <v>52</v>
      </c>
      <c r="C23" s="189"/>
      <c r="D23" s="189"/>
      <c r="E23" s="189"/>
      <c r="F23" s="189"/>
      <c r="G23" s="189"/>
      <c r="H23" s="189"/>
      <c r="I23" s="189"/>
      <c r="J23" s="189"/>
      <c r="K23" s="189"/>
      <c r="L23" s="189"/>
      <c r="M23" s="189"/>
      <c r="N23" s="189"/>
      <c r="O23" s="189"/>
    </row>
    <row r="24" spans="2:15" s="66" customFormat="1" ht="19.5" customHeight="1">
      <c r="B24" s="67" t="s">
        <v>53</v>
      </c>
      <c r="C24" s="111"/>
      <c r="D24" s="111"/>
      <c r="E24" s="111"/>
      <c r="F24" s="111"/>
      <c r="G24" s="111"/>
      <c r="H24" s="111"/>
      <c r="I24" s="111"/>
      <c r="J24" s="111"/>
      <c r="K24" s="111"/>
      <c r="L24" s="111"/>
      <c r="M24" s="111"/>
      <c r="N24" s="111"/>
      <c r="O24" s="111"/>
    </row>
    <row r="25" spans="2:15" s="34" customFormat="1" ht="12">
      <c r="B25" s="6"/>
      <c r="C25" s="6"/>
      <c r="D25" s="6"/>
      <c r="E25" s="6"/>
      <c r="F25" s="6"/>
      <c r="G25" s="6"/>
      <c r="H25" s="6"/>
      <c r="I25" s="6"/>
      <c r="J25" s="6"/>
      <c r="K25" s="6"/>
    </row>
    <row r="26" spans="2:15" s="69" customFormat="1" ht="22.5" customHeight="1">
      <c r="B26" s="83" t="s">
        <v>54</v>
      </c>
      <c r="C26" s="68"/>
      <c r="D26" s="68"/>
      <c r="E26" s="68"/>
      <c r="F26" s="68"/>
      <c r="G26" s="68"/>
      <c r="H26" s="68"/>
      <c r="I26" s="68"/>
      <c r="J26" s="68"/>
      <c r="K26" s="68"/>
    </row>
    <row r="27" spans="2:15" s="69" customFormat="1" ht="22.5" customHeight="1">
      <c r="B27" s="83" t="s">
        <v>55</v>
      </c>
      <c r="C27" s="68"/>
      <c r="D27" s="68"/>
      <c r="E27" s="68"/>
      <c r="F27" s="68"/>
      <c r="G27" s="68"/>
      <c r="H27" s="68"/>
      <c r="I27" s="68"/>
      <c r="J27" s="68"/>
      <c r="K27" s="68"/>
    </row>
    <row r="28" spans="2:15" s="34" customFormat="1" ht="13.5" customHeight="1" thickBot="1">
      <c r="B28" s="5"/>
      <c r="C28" s="6"/>
      <c r="D28" s="6"/>
      <c r="E28" s="6"/>
      <c r="F28" s="6"/>
      <c r="G28" s="6"/>
      <c r="H28" s="6"/>
      <c r="I28" s="6"/>
      <c r="J28" s="6"/>
      <c r="K28" s="6"/>
    </row>
    <row r="29" spans="2:15" s="34" customFormat="1" ht="13.5" customHeight="1">
      <c r="B29" s="190"/>
      <c r="C29" s="191"/>
      <c r="D29" s="191"/>
      <c r="E29" s="191"/>
      <c r="F29" s="191"/>
      <c r="G29" s="192"/>
      <c r="H29" s="193" t="s">
        <v>56</v>
      </c>
      <c r="I29" s="193"/>
      <c r="J29" s="193"/>
      <c r="K29" s="194"/>
      <c r="L29" s="193" t="s">
        <v>57</v>
      </c>
      <c r="M29" s="193"/>
      <c r="N29" s="193"/>
      <c r="O29" s="194"/>
    </row>
    <row r="30" spans="2:15" ht="96.75" customHeight="1" thickBot="1">
      <c r="B30" s="172" t="s">
        <v>58</v>
      </c>
      <c r="C30" s="173"/>
      <c r="D30" s="173"/>
      <c r="E30" s="173"/>
      <c r="F30" s="174"/>
      <c r="G30" s="101" t="s">
        <v>59</v>
      </c>
      <c r="H30" s="77" t="s">
        <v>60</v>
      </c>
      <c r="I30" s="78" t="s">
        <v>61</v>
      </c>
      <c r="J30" s="101" t="s">
        <v>62</v>
      </c>
      <c r="K30" s="35" t="s">
        <v>63</v>
      </c>
      <c r="L30" s="77" t="s">
        <v>60</v>
      </c>
      <c r="M30" s="78" t="s">
        <v>61</v>
      </c>
      <c r="N30" s="101" t="s">
        <v>62</v>
      </c>
      <c r="O30" s="35" t="s">
        <v>63</v>
      </c>
    </row>
    <row r="31" spans="2:15" ht="19.5" customHeight="1" thickTop="1">
      <c r="B31" s="153" t="s">
        <v>64</v>
      </c>
      <c r="C31" s="155" t="s">
        <v>65</v>
      </c>
      <c r="D31" s="156"/>
      <c r="E31" s="156"/>
      <c r="F31" s="157"/>
      <c r="G31" s="7" t="s">
        <v>66</v>
      </c>
      <c r="H31" s="73">
        <v>13112.1</v>
      </c>
      <c r="I31" s="12">
        <v>8.64</v>
      </c>
      <c r="J31" s="112">
        <f>H14</f>
        <v>4.3100000000000001E-4</v>
      </c>
      <c r="K31" s="3">
        <f>ROUNDDOWN(H31*J31,2)</f>
        <v>5.65</v>
      </c>
      <c r="L31" s="73">
        <v>5485</v>
      </c>
      <c r="M31" s="12">
        <v>8.64</v>
      </c>
      <c r="N31" s="112">
        <f>J31</f>
        <v>4.3100000000000001E-4</v>
      </c>
      <c r="O31" s="3">
        <f>ROUNDDOWN(L31*N31,2)</f>
        <v>2.36</v>
      </c>
    </row>
    <row r="32" spans="2:15" ht="19.5" customHeight="1">
      <c r="B32" s="154"/>
      <c r="C32" s="36" t="s">
        <v>67</v>
      </c>
      <c r="D32" s="158" t="s">
        <v>68</v>
      </c>
      <c r="E32" s="159"/>
      <c r="F32" s="159"/>
      <c r="G32" s="9" t="s">
        <v>69</v>
      </c>
      <c r="H32" s="73">
        <v>0</v>
      </c>
      <c r="I32" s="8">
        <v>8.64</v>
      </c>
      <c r="J32" s="113">
        <v>0</v>
      </c>
      <c r="K32" s="3">
        <f>ROUNDDOWN(H32*J32,2)</f>
        <v>0</v>
      </c>
      <c r="L32" s="73">
        <v>0</v>
      </c>
      <c r="M32" s="8">
        <v>8.64</v>
      </c>
      <c r="N32" s="113">
        <f>J32</f>
        <v>0</v>
      </c>
      <c r="O32" s="3">
        <f>ROUNDDOWN(L32*N32,2)</f>
        <v>0</v>
      </c>
    </row>
    <row r="33" spans="1:15" ht="19.5" customHeight="1">
      <c r="B33" s="160" t="s">
        <v>70</v>
      </c>
      <c r="C33" s="163" t="s">
        <v>71</v>
      </c>
      <c r="D33" s="164"/>
      <c r="E33" s="164"/>
      <c r="F33" s="165"/>
      <c r="G33" s="9" t="s">
        <v>72</v>
      </c>
      <c r="H33" s="73">
        <v>0</v>
      </c>
      <c r="I33" s="8">
        <v>36.5</v>
      </c>
      <c r="J33" s="114">
        <v>1.8700000000000001E-2</v>
      </c>
      <c r="K33" s="3">
        <f t="shared" ref="K33:K44" si="0">ROUNDDOWN(H33*I33*J33*44/12,2)</f>
        <v>0</v>
      </c>
      <c r="L33" s="73">
        <v>0</v>
      </c>
      <c r="M33" s="8">
        <v>36.5</v>
      </c>
      <c r="N33" s="114">
        <v>1.8700000000000001E-2</v>
      </c>
      <c r="O33" s="3">
        <f t="shared" ref="O33:O44" si="1">ROUNDDOWN(L33*M33*N33*44/12,2)</f>
        <v>0</v>
      </c>
    </row>
    <row r="34" spans="1:15" ht="27" customHeight="1">
      <c r="A34" s="166"/>
      <c r="B34" s="161"/>
      <c r="C34" s="163" t="s">
        <v>73</v>
      </c>
      <c r="D34" s="164"/>
      <c r="E34" s="164"/>
      <c r="F34" s="165"/>
      <c r="G34" s="9" t="s">
        <v>72</v>
      </c>
      <c r="H34" s="73">
        <v>0</v>
      </c>
      <c r="I34" s="10">
        <v>38</v>
      </c>
      <c r="J34" s="114">
        <v>1.8800000000000001E-2</v>
      </c>
      <c r="K34" s="3">
        <f t="shared" si="0"/>
        <v>0</v>
      </c>
      <c r="L34" s="73">
        <v>0</v>
      </c>
      <c r="M34" s="10">
        <v>38</v>
      </c>
      <c r="N34" s="114">
        <v>1.8800000000000001E-2</v>
      </c>
      <c r="O34" s="3">
        <f t="shared" si="1"/>
        <v>0</v>
      </c>
    </row>
    <row r="35" spans="1:15" ht="19.5" customHeight="1">
      <c r="A35" s="167"/>
      <c r="B35" s="161"/>
      <c r="C35" s="163" t="s">
        <v>74</v>
      </c>
      <c r="D35" s="164"/>
      <c r="E35" s="164"/>
      <c r="F35" s="165"/>
      <c r="G35" s="9" t="s">
        <v>72</v>
      </c>
      <c r="H35" s="73">
        <v>0</v>
      </c>
      <c r="I35" s="8">
        <v>38.9</v>
      </c>
      <c r="J35" s="114">
        <v>1.9300000000000001E-2</v>
      </c>
      <c r="K35" s="3">
        <f t="shared" si="0"/>
        <v>0</v>
      </c>
      <c r="L35" s="73">
        <v>0</v>
      </c>
      <c r="M35" s="8">
        <v>38.9</v>
      </c>
      <c r="N35" s="114">
        <v>1.9300000000000001E-2</v>
      </c>
      <c r="O35" s="3">
        <f t="shared" si="1"/>
        <v>0</v>
      </c>
    </row>
    <row r="36" spans="1:15" ht="19.5" customHeight="1">
      <c r="A36" s="167"/>
      <c r="B36" s="161"/>
      <c r="C36" s="163" t="s">
        <v>75</v>
      </c>
      <c r="D36" s="164"/>
      <c r="E36" s="164"/>
      <c r="F36" s="165"/>
      <c r="G36" s="11" t="s">
        <v>76</v>
      </c>
      <c r="H36" s="73">
        <v>0</v>
      </c>
      <c r="I36" s="8">
        <v>50.1</v>
      </c>
      <c r="J36" s="114">
        <v>1.6299999999999999E-2</v>
      </c>
      <c r="K36" s="3">
        <f t="shared" si="0"/>
        <v>0</v>
      </c>
      <c r="L36" s="73">
        <v>0</v>
      </c>
      <c r="M36" s="8">
        <v>50.1</v>
      </c>
      <c r="N36" s="114">
        <v>1.6299999999999999E-2</v>
      </c>
      <c r="O36" s="3">
        <f t="shared" si="1"/>
        <v>0</v>
      </c>
    </row>
    <row r="37" spans="1:15" ht="19.5" customHeight="1">
      <c r="A37" s="167"/>
      <c r="B37" s="161"/>
      <c r="C37" s="163" t="s">
        <v>77</v>
      </c>
      <c r="D37" s="164"/>
      <c r="E37" s="164"/>
      <c r="F37" s="165"/>
      <c r="G37" s="9" t="s">
        <v>78</v>
      </c>
      <c r="H37" s="73">
        <v>0</v>
      </c>
      <c r="I37" s="8">
        <v>46.1</v>
      </c>
      <c r="J37" s="114">
        <v>1.44E-2</v>
      </c>
      <c r="K37" s="3">
        <f t="shared" si="0"/>
        <v>0</v>
      </c>
      <c r="L37" s="73">
        <v>0</v>
      </c>
      <c r="M37" s="8">
        <v>46.1</v>
      </c>
      <c r="N37" s="114">
        <v>1.44E-2</v>
      </c>
      <c r="O37" s="3">
        <f t="shared" si="1"/>
        <v>0</v>
      </c>
    </row>
    <row r="38" spans="1:15" ht="19.5" customHeight="1">
      <c r="A38" s="167"/>
      <c r="B38" s="161"/>
      <c r="C38" s="163" t="s">
        <v>79</v>
      </c>
      <c r="D38" s="164"/>
      <c r="E38" s="164"/>
      <c r="F38" s="165"/>
      <c r="G38" s="11" t="s">
        <v>76</v>
      </c>
      <c r="H38" s="73">
        <v>0</v>
      </c>
      <c r="I38" s="8">
        <v>54.7</v>
      </c>
      <c r="J38" s="114">
        <v>1.3899999999999999E-2</v>
      </c>
      <c r="K38" s="3">
        <f t="shared" si="0"/>
        <v>0</v>
      </c>
      <c r="L38" s="73">
        <v>0</v>
      </c>
      <c r="M38" s="8">
        <v>54.7</v>
      </c>
      <c r="N38" s="114">
        <v>1.3899999999999999E-2</v>
      </c>
      <c r="O38" s="3">
        <f t="shared" si="1"/>
        <v>0</v>
      </c>
    </row>
    <row r="39" spans="1:15" ht="19.5" customHeight="1">
      <c r="A39" s="167"/>
      <c r="B39" s="161"/>
      <c r="C39" s="163" t="s">
        <v>80</v>
      </c>
      <c r="D39" s="164"/>
      <c r="E39" s="164"/>
      <c r="F39" s="165"/>
      <c r="G39" s="9" t="s">
        <v>78</v>
      </c>
      <c r="H39" s="73">
        <v>0</v>
      </c>
      <c r="I39" s="8">
        <v>38.4</v>
      </c>
      <c r="J39" s="114">
        <v>1.3899999999999999E-2</v>
      </c>
      <c r="K39" s="3">
        <f t="shared" si="0"/>
        <v>0</v>
      </c>
      <c r="L39" s="73">
        <v>0</v>
      </c>
      <c r="M39" s="8">
        <v>38.4</v>
      </c>
      <c r="N39" s="114">
        <v>1.3899999999999999E-2</v>
      </c>
      <c r="O39" s="3">
        <f t="shared" si="1"/>
        <v>0</v>
      </c>
    </row>
    <row r="40" spans="1:15" ht="19.5" customHeight="1">
      <c r="A40" s="167"/>
      <c r="B40" s="161"/>
      <c r="C40" s="163" t="s">
        <v>81</v>
      </c>
      <c r="D40" s="164"/>
      <c r="E40" s="164"/>
      <c r="F40" s="165"/>
      <c r="G40" s="9" t="s">
        <v>78</v>
      </c>
      <c r="H40" s="73">
        <v>0</v>
      </c>
      <c r="I40" s="10">
        <v>44</v>
      </c>
      <c r="J40" s="114">
        <v>1.3899999999999999E-2</v>
      </c>
      <c r="K40" s="3">
        <f t="shared" si="0"/>
        <v>0</v>
      </c>
      <c r="L40" s="73">
        <v>0</v>
      </c>
      <c r="M40" s="10">
        <v>46</v>
      </c>
      <c r="N40" s="114">
        <v>1.3899999999999999E-2</v>
      </c>
      <c r="O40" s="3">
        <f t="shared" si="1"/>
        <v>0</v>
      </c>
    </row>
    <row r="41" spans="1:15" ht="19.5" customHeight="1">
      <c r="A41" s="167"/>
      <c r="B41" s="161"/>
      <c r="C41" s="163" t="s">
        <v>82</v>
      </c>
      <c r="D41" s="164"/>
      <c r="E41" s="164"/>
      <c r="F41" s="165"/>
      <c r="G41" s="9" t="s">
        <v>78</v>
      </c>
      <c r="H41" s="73">
        <v>0</v>
      </c>
      <c r="I41" s="10">
        <v>44.8</v>
      </c>
      <c r="J41" s="114">
        <v>1.3899999999999999E-2</v>
      </c>
      <c r="K41" s="3">
        <f t="shared" si="0"/>
        <v>0</v>
      </c>
      <c r="L41" s="73">
        <v>0</v>
      </c>
      <c r="M41" s="10">
        <v>45</v>
      </c>
      <c r="N41" s="114">
        <v>1.3899999999999999E-2</v>
      </c>
      <c r="O41" s="3">
        <f t="shared" si="1"/>
        <v>0</v>
      </c>
    </row>
    <row r="42" spans="1:15" ht="19.5" customHeight="1">
      <c r="A42" s="167"/>
      <c r="B42" s="161"/>
      <c r="C42" s="163" t="s">
        <v>83</v>
      </c>
      <c r="D42" s="164"/>
      <c r="E42" s="164"/>
      <c r="F42" s="165"/>
      <c r="G42" s="9" t="s">
        <v>78</v>
      </c>
      <c r="H42" s="73">
        <v>0</v>
      </c>
      <c r="I42" s="10">
        <v>44.8</v>
      </c>
      <c r="J42" s="114">
        <v>1.3899999999999999E-2</v>
      </c>
      <c r="K42" s="3">
        <f t="shared" si="0"/>
        <v>0</v>
      </c>
      <c r="L42" s="73">
        <v>0</v>
      </c>
      <c r="M42" s="10">
        <v>45</v>
      </c>
      <c r="N42" s="114">
        <v>1.3899999999999999E-2</v>
      </c>
      <c r="O42" s="3">
        <f t="shared" si="1"/>
        <v>0</v>
      </c>
    </row>
    <row r="43" spans="1:15" ht="19.5" customHeight="1">
      <c r="A43" s="167"/>
      <c r="B43" s="161"/>
      <c r="C43" s="169" t="s">
        <v>84</v>
      </c>
      <c r="D43" s="169"/>
      <c r="E43" s="159" t="s">
        <v>85</v>
      </c>
      <c r="F43" s="159"/>
      <c r="G43" s="70"/>
      <c r="H43" s="73">
        <v>0</v>
      </c>
      <c r="I43" s="74">
        <v>0</v>
      </c>
      <c r="J43" s="113">
        <v>0</v>
      </c>
      <c r="K43" s="3">
        <f t="shared" si="0"/>
        <v>0</v>
      </c>
      <c r="L43" s="73">
        <v>0</v>
      </c>
      <c r="M43" s="71">
        <f>I43</f>
        <v>0</v>
      </c>
      <c r="N43" s="116">
        <f>J43</f>
        <v>0</v>
      </c>
      <c r="O43" s="3">
        <f t="shared" si="1"/>
        <v>0</v>
      </c>
    </row>
    <row r="44" spans="1:15" ht="19.5" customHeight="1" thickBot="1">
      <c r="A44" s="167"/>
      <c r="B44" s="162"/>
      <c r="C44" s="170"/>
      <c r="D44" s="170"/>
      <c r="E44" s="171" t="s">
        <v>85</v>
      </c>
      <c r="F44" s="171"/>
      <c r="G44" s="70"/>
      <c r="H44" s="73">
        <v>0</v>
      </c>
      <c r="I44" s="74">
        <v>0</v>
      </c>
      <c r="J44" s="115">
        <v>0</v>
      </c>
      <c r="K44" s="4">
        <f t="shared" si="0"/>
        <v>0</v>
      </c>
      <c r="L44" s="75">
        <v>0</v>
      </c>
      <c r="M44" s="72">
        <f>I44</f>
        <v>0</v>
      </c>
      <c r="N44" s="117">
        <f>J44</f>
        <v>0</v>
      </c>
      <c r="O44" s="4">
        <f t="shared" si="1"/>
        <v>0</v>
      </c>
    </row>
    <row r="45" spans="1:15" ht="15" thickTop="1" thickBot="1">
      <c r="A45" s="168"/>
      <c r="B45" s="124" t="s">
        <v>86</v>
      </c>
      <c r="C45" s="125"/>
      <c r="D45" s="125"/>
      <c r="E45" s="125"/>
      <c r="F45" s="126"/>
      <c r="G45" s="37"/>
      <c r="H45" s="38" t="s">
        <v>87</v>
      </c>
      <c r="I45" s="39" t="s">
        <v>88</v>
      </c>
      <c r="J45" s="40" t="s">
        <v>88</v>
      </c>
      <c r="K45" s="26">
        <f>SUM(K31:K44)</f>
        <v>5.65</v>
      </c>
      <c r="L45" s="41" t="s">
        <v>87</v>
      </c>
      <c r="M45" s="40" t="s">
        <v>88</v>
      </c>
      <c r="N45" s="40" t="s">
        <v>88</v>
      </c>
      <c r="O45" s="26">
        <f>SUM(O31:O44)</f>
        <v>2.36</v>
      </c>
    </row>
    <row r="46" spans="1:15" ht="18" thickTop="1">
      <c r="B46" s="79" t="s">
        <v>89</v>
      </c>
      <c r="C46" s="42"/>
      <c r="D46" s="42"/>
      <c r="E46" s="42"/>
      <c r="F46" s="42"/>
      <c r="G46" s="43"/>
      <c r="H46" s="44"/>
      <c r="I46" s="43"/>
      <c r="J46" s="45"/>
      <c r="K46" s="25"/>
    </row>
    <row r="47" spans="1:15" ht="17.25">
      <c r="B47" s="80" t="s">
        <v>90</v>
      </c>
      <c r="C47" s="42"/>
      <c r="D47" s="42"/>
      <c r="E47" s="42"/>
      <c r="F47" s="42"/>
      <c r="G47" s="46"/>
      <c r="H47" s="47"/>
      <c r="I47" s="48"/>
      <c r="J47" s="48"/>
      <c r="K47" s="2"/>
    </row>
    <row r="48" spans="1:15" ht="31.5" customHeight="1"/>
    <row r="49" spans="2:15" ht="37.5" customHeight="1">
      <c r="B49" s="81" t="s">
        <v>91</v>
      </c>
      <c r="C49" s="42"/>
      <c r="D49" s="42"/>
      <c r="E49" s="42"/>
      <c r="F49" s="42"/>
      <c r="G49" s="46"/>
      <c r="H49" s="47"/>
      <c r="I49" s="48"/>
      <c r="J49" s="48"/>
      <c r="K49" s="2"/>
    </row>
    <row r="50" spans="2:15" ht="14.25" customHeight="1" thickBot="1">
      <c r="B50" s="81"/>
      <c r="C50" s="42"/>
      <c r="D50" s="42"/>
      <c r="E50" s="42"/>
      <c r="F50" s="42"/>
      <c r="G50" s="46"/>
      <c r="H50" s="47"/>
      <c r="I50" s="48"/>
      <c r="J50" s="48"/>
      <c r="K50" s="2"/>
    </row>
    <row r="51" spans="2:15" ht="65.25" customHeight="1">
      <c r="B51" s="127" t="s">
        <v>92</v>
      </c>
      <c r="C51" s="128"/>
      <c r="D51" s="128"/>
      <c r="E51" s="129"/>
      <c r="F51" s="130" t="s">
        <v>93</v>
      </c>
      <c r="G51" s="131"/>
      <c r="H51" s="131"/>
      <c r="I51" s="134" t="s">
        <v>94</v>
      </c>
      <c r="J51" s="135"/>
      <c r="K51" s="118"/>
      <c r="L51" s="138"/>
      <c r="M51" s="138"/>
      <c r="N51" s="139"/>
      <c r="O51" s="139"/>
    </row>
    <row r="52" spans="2:15" ht="42" customHeight="1">
      <c r="B52" s="140" t="s">
        <v>95</v>
      </c>
      <c r="C52" s="141"/>
      <c r="D52" s="142" t="s">
        <v>96</v>
      </c>
      <c r="E52" s="143"/>
      <c r="F52" s="132"/>
      <c r="G52" s="133"/>
      <c r="H52" s="133"/>
      <c r="I52" s="136"/>
      <c r="J52" s="137"/>
      <c r="K52" s="119"/>
      <c r="L52" s="138"/>
      <c r="M52" s="138"/>
      <c r="N52" s="139"/>
      <c r="O52" s="139"/>
    </row>
    <row r="53" spans="2:15" ht="44.25" customHeight="1" thickBot="1">
      <c r="B53" s="144">
        <f>K45</f>
        <v>5.65</v>
      </c>
      <c r="C53" s="145"/>
      <c r="D53" s="146">
        <f>O45</f>
        <v>2.36</v>
      </c>
      <c r="E53" s="146"/>
      <c r="F53" s="147">
        <f>ROUNDDOWN((B53-D53)/B53*100,1)</f>
        <v>58.2</v>
      </c>
      <c r="G53" s="148"/>
      <c r="H53" s="149"/>
      <c r="I53" s="150" t="str">
        <f>IF(F53&gt;=30,"○","×")</f>
        <v>○</v>
      </c>
      <c r="J53" s="151"/>
      <c r="K53" s="120"/>
      <c r="L53" s="152"/>
      <c r="M53" s="152"/>
      <c r="N53" s="123"/>
      <c r="O53" s="123"/>
    </row>
    <row r="54" spans="2:15" ht="17.25" customHeight="1">
      <c r="B54" s="82" t="s">
        <v>97</v>
      </c>
      <c r="C54" s="51"/>
      <c r="D54" s="52"/>
      <c r="E54" s="52"/>
      <c r="F54" s="51"/>
      <c r="G54" s="51"/>
      <c r="H54" s="52"/>
      <c r="I54" s="52"/>
      <c r="J54" s="53"/>
    </row>
    <row r="55" spans="2:15" ht="30" customHeight="1"/>
    <row r="56" spans="2:15" ht="33.75" customHeight="1">
      <c r="B56" s="84" t="s">
        <v>98</v>
      </c>
      <c r="C56" s="20"/>
      <c r="D56" s="20"/>
      <c r="E56" s="20"/>
      <c r="F56" s="20"/>
      <c r="G56" s="20"/>
      <c r="H56" s="20"/>
      <c r="I56" s="20"/>
      <c r="J56" s="20"/>
      <c r="K56" s="20"/>
    </row>
    <row r="57" spans="2:15" ht="17.25" customHeight="1">
      <c r="B57" s="49"/>
    </row>
  </sheetData>
  <mergeCells count="50">
    <mergeCell ref="B5:G5"/>
    <mergeCell ref="H5:J5"/>
    <mergeCell ref="C7:G7"/>
    <mergeCell ref="H7:K7"/>
    <mergeCell ref="C8:G8"/>
    <mergeCell ref="H8:K8"/>
    <mergeCell ref="B30:F30"/>
    <mergeCell ref="B13:G13"/>
    <mergeCell ref="H13:J13"/>
    <mergeCell ref="B14:G14"/>
    <mergeCell ref="H14:J14"/>
    <mergeCell ref="B16:N16"/>
    <mergeCell ref="B15:O15"/>
    <mergeCell ref="B22:O22"/>
    <mergeCell ref="B23:O23"/>
    <mergeCell ref="B29:G29"/>
    <mergeCell ref="H29:K29"/>
    <mergeCell ref="L29:O29"/>
    <mergeCell ref="A34:A45"/>
    <mergeCell ref="C34:F34"/>
    <mergeCell ref="C35:F35"/>
    <mergeCell ref="C36:F36"/>
    <mergeCell ref="C37:F37"/>
    <mergeCell ref="C43:D44"/>
    <mergeCell ref="E43:F43"/>
    <mergeCell ref="E44:F44"/>
    <mergeCell ref="B31:B32"/>
    <mergeCell ref="C31:F31"/>
    <mergeCell ref="D32:F32"/>
    <mergeCell ref="B33:B44"/>
    <mergeCell ref="C33:F33"/>
    <mergeCell ref="C38:F38"/>
    <mergeCell ref="C39:F39"/>
    <mergeCell ref="C40:F40"/>
    <mergeCell ref="C41:F41"/>
    <mergeCell ref="C42:F42"/>
    <mergeCell ref="N53:O53"/>
    <mergeCell ref="B45:F45"/>
    <mergeCell ref="B51:E51"/>
    <mergeCell ref="F51:H52"/>
    <mergeCell ref="I51:J52"/>
    <mergeCell ref="L51:M52"/>
    <mergeCell ref="N51:O52"/>
    <mergeCell ref="B52:C52"/>
    <mergeCell ref="D52:E52"/>
    <mergeCell ref="B53:C53"/>
    <mergeCell ref="D53:E53"/>
    <mergeCell ref="F53:H53"/>
    <mergeCell ref="I53:J53"/>
    <mergeCell ref="L53:M53"/>
  </mergeCells>
  <phoneticPr fontId="1"/>
  <dataValidations count="2">
    <dataValidation type="list" allowBlank="1" showInputMessage="1" showErrorMessage="1" sqref="B14:G14" xr:uid="{E7454CE8-D42E-4CFF-9AC8-99D61AB4286C}">
      <formula1>$P$13:$P$15</formula1>
    </dataValidation>
    <dataValidation type="list" allowBlank="1" showInputMessage="1" showErrorMessage="1" sqref="H5:J5" xr:uid="{15294DCE-CF5F-495E-8A9B-6342A5B183B6}">
      <formula1>$P$4:$P$9</formula1>
    </dataValidation>
  </dataValidations>
  <hyperlinks>
    <hyperlink ref="C18" r:id="rId1" xr:uid="{D1B9E61E-DB74-4FDC-8C74-AD4B86032480}"/>
  </hyperlinks>
  <pageMargins left="0.7" right="0.7" top="0.75" bottom="0.75" header="0.3" footer="0.3"/>
  <pageSetup paperSize="9" scale="50"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3361-7F91-4F63-938D-3E7A1F1FD841}">
  <sheetPr>
    <tabColor rgb="FFFF0000"/>
  </sheetPr>
  <dimension ref="A1:P57"/>
  <sheetViews>
    <sheetView showGridLines="0" view="pageBreakPreview" topLeftCell="A29" zoomScaleNormal="100" zoomScaleSheetLayoutView="100" workbookViewId="0">
      <selection activeCell="I40" sqref="I40:I42"/>
    </sheetView>
  </sheetViews>
  <sheetFormatPr defaultColWidth="9" defaultRowHeight="13.5"/>
  <cols>
    <col min="6" max="6" width="9.875" customWidth="1"/>
    <col min="8" max="8" width="11.375" customWidth="1"/>
    <col min="9" max="9" width="12.75" bestFit="1" customWidth="1"/>
    <col min="10" max="15" width="12.25" customWidth="1"/>
  </cols>
  <sheetData>
    <row r="1" spans="2:16" ht="24" customHeight="1">
      <c r="B1" s="64" t="s">
        <v>23</v>
      </c>
      <c r="C1" s="19"/>
      <c r="D1" s="19"/>
      <c r="E1" s="19"/>
      <c r="F1" s="28"/>
      <c r="G1" s="20"/>
      <c r="H1" s="20"/>
      <c r="I1" s="20"/>
      <c r="J1" s="20"/>
      <c r="K1" s="20"/>
    </row>
    <row r="2" spans="2:16" s="54" customFormat="1" ht="53.25" customHeight="1">
      <c r="B2" s="100" t="s">
        <v>24</v>
      </c>
      <c r="C2" s="6"/>
      <c r="D2" s="6"/>
      <c r="E2" s="6"/>
      <c r="F2" s="6"/>
      <c r="G2" s="6"/>
      <c r="H2" s="6"/>
      <c r="I2" s="6"/>
      <c r="J2" s="6"/>
      <c r="K2" s="6"/>
    </row>
    <row r="3" spans="2:16" ht="18.75">
      <c r="B3" s="85" t="s">
        <v>25</v>
      </c>
      <c r="C3" s="20"/>
      <c r="D3" s="20"/>
      <c r="E3" s="20"/>
      <c r="F3" s="20"/>
      <c r="G3" s="20"/>
      <c r="H3" s="20"/>
      <c r="I3" s="20"/>
      <c r="J3" s="20"/>
      <c r="K3" s="20"/>
      <c r="P3" s="29" t="s">
        <v>26</v>
      </c>
    </row>
    <row r="4" spans="2:16" ht="14.25" thickBot="1">
      <c r="B4" s="20"/>
      <c r="C4" s="20"/>
      <c r="D4" s="20"/>
      <c r="E4" s="20"/>
      <c r="F4" s="20"/>
      <c r="G4" s="20"/>
      <c r="H4" s="20"/>
      <c r="I4" s="20"/>
      <c r="J4" s="20"/>
      <c r="K4" s="20"/>
      <c r="P4" s="29" t="s">
        <v>27</v>
      </c>
    </row>
    <row r="5" spans="2:16" ht="25.5" customHeight="1" thickBot="1">
      <c r="B5" s="175" t="s">
        <v>28</v>
      </c>
      <c r="C5" s="176"/>
      <c r="D5" s="176"/>
      <c r="E5" s="176"/>
      <c r="F5" s="176"/>
      <c r="G5" s="177"/>
      <c r="H5" s="195" t="s">
        <v>99</v>
      </c>
      <c r="I5" s="195"/>
      <c r="J5" s="196"/>
      <c r="K5" s="30"/>
      <c r="P5" s="29" t="s">
        <v>29</v>
      </c>
    </row>
    <row r="6" spans="2:16" ht="14.25" thickBot="1">
      <c r="B6" s="20"/>
      <c r="C6" s="20"/>
      <c r="D6" s="20"/>
      <c r="E6" s="20"/>
      <c r="F6" s="20"/>
      <c r="G6" s="20"/>
      <c r="H6" s="20"/>
      <c r="I6" s="20"/>
      <c r="J6" s="20"/>
      <c r="K6" s="20"/>
      <c r="P6" s="29" t="s">
        <v>30</v>
      </c>
    </row>
    <row r="7" spans="2:16" ht="36" customHeight="1">
      <c r="B7" s="102"/>
      <c r="C7" s="197" t="s">
        <v>31</v>
      </c>
      <c r="D7" s="198"/>
      <c r="E7" s="198"/>
      <c r="F7" s="198"/>
      <c r="G7" s="199"/>
      <c r="H7" s="200" t="s">
        <v>32</v>
      </c>
      <c r="I7" s="198"/>
      <c r="J7" s="198"/>
      <c r="K7" s="201"/>
      <c r="P7" s="29" t="s">
        <v>33</v>
      </c>
    </row>
    <row r="8" spans="2:16" ht="130.5" customHeight="1" thickBot="1">
      <c r="B8" s="103"/>
      <c r="C8" s="202" t="s">
        <v>100</v>
      </c>
      <c r="D8" s="203"/>
      <c r="E8" s="203"/>
      <c r="F8" s="203"/>
      <c r="G8" s="204"/>
      <c r="H8" s="205" t="s">
        <v>101</v>
      </c>
      <c r="I8" s="206"/>
      <c r="J8" s="206"/>
      <c r="K8" s="207"/>
      <c r="P8" s="29" t="s">
        <v>36</v>
      </c>
    </row>
    <row r="9" spans="2:16" ht="21.75" customHeight="1">
      <c r="C9" s="79" t="s">
        <v>37</v>
      </c>
      <c r="D9" s="86"/>
      <c r="E9" s="86"/>
      <c r="F9" s="86"/>
      <c r="G9" s="86"/>
      <c r="H9" s="86"/>
      <c r="I9" s="86"/>
      <c r="J9" s="86"/>
      <c r="K9" s="20"/>
      <c r="P9" s="29" t="s">
        <v>38</v>
      </c>
    </row>
    <row r="10" spans="2:16" ht="21.75" customHeight="1">
      <c r="C10" s="79" t="s">
        <v>39</v>
      </c>
      <c r="D10" s="86"/>
      <c r="E10" s="86"/>
      <c r="F10" s="86"/>
      <c r="G10" s="86"/>
      <c r="H10" s="86"/>
      <c r="I10" s="86"/>
      <c r="J10" s="86"/>
      <c r="K10" s="20"/>
    </row>
    <row r="11" spans="2:16" ht="32.25" customHeight="1">
      <c r="B11" s="27"/>
      <c r="C11" s="27"/>
      <c r="D11" s="27"/>
      <c r="E11" s="27"/>
      <c r="F11" s="27"/>
      <c r="G11" s="27"/>
      <c r="H11" s="27"/>
      <c r="I11" s="27"/>
      <c r="J11" s="27"/>
      <c r="K11" s="20"/>
    </row>
    <row r="12" spans="2:16" ht="23.25" customHeight="1" thickBot="1">
      <c r="B12" s="76" t="s">
        <v>40</v>
      </c>
      <c r="C12" s="20"/>
      <c r="D12" s="20"/>
      <c r="E12" s="20"/>
      <c r="F12" s="20"/>
      <c r="G12" s="20"/>
      <c r="H12" s="20"/>
      <c r="I12" s="20"/>
      <c r="J12" s="20"/>
      <c r="K12" s="20"/>
    </row>
    <row r="13" spans="2:16" ht="29.25" customHeight="1" thickBot="1">
      <c r="B13" s="175" t="s">
        <v>41</v>
      </c>
      <c r="C13" s="176"/>
      <c r="D13" s="176"/>
      <c r="E13" s="176"/>
      <c r="F13" s="176"/>
      <c r="G13" s="177"/>
      <c r="H13" s="178" t="s">
        <v>42</v>
      </c>
      <c r="I13" s="179"/>
      <c r="J13" s="180"/>
      <c r="K13" s="30"/>
      <c r="P13" s="29" t="s">
        <v>43</v>
      </c>
    </row>
    <row r="14" spans="2:16" ht="29.25" customHeight="1" thickBot="1">
      <c r="B14" s="181" t="s">
        <v>43</v>
      </c>
      <c r="C14" s="182"/>
      <c r="D14" s="182"/>
      <c r="E14" s="182"/>
      <c r="F14" s="182"/>
      <c r="G14" s="183"/>
      <c r="H14" s="184">
        <v>4.3100000000000001E-4</v>
      </c>
      <c r="I14" s="185"/>
      <c r="J14" s="186"/>
      <c r="K14" s="30"/>
      <c r="P14" s="31" t="s">
        <v>44</v>
      </c>
    </row>
    <row r="15" spans="2:16" s="32" customFormat="1" ht="21" customHeight="1">
      <c r="B15" s="188" t="s">
        <v>45</v>
      </c>
      <c r="C15" s="188"/>
      <c r="D15" s="188"/>
      <c r="E15" s="188"/>
      <c r="F15" s="188"/>
      <c r="G15" s="188"/>
      <c r="H15" s="188"/>
      <c r="I15" s="188"/>
      <c r="J15" s="188"/>
      <c r="K15" s="188"/>
      <c r="L15" s="188"/>
      <c r="M15" s="188"/>
      <c r="N15" s="188"/>
      <c r="O15" s="188"/>
      <c r="P15" s="32" t="s">
        <v>46</v>
      </c>
    </row>
    <row r="16" spans="2:16" s="32" customFormat="1" ht="21" customHeight="1">
      <c r="B16" s="187" t="s">
        <v>47</v>
      </c>
      <c r="C16" s="187"/>
      <c r="D16" s="187"/>
      <c r="E16" s="187"/>
      <c r="F16" s="187"/>
      <c r="G16" s="187"/>
      <c r="H16" s="187"/>
      <c r="I16" s="187"/>
      <c r="J16" s="187"/>
      <c r="K16" s="187"/>
      <c r="L16" s="187"/>
      <c r="M16" s="187"/>
      <c r="N16" s="187"/>
    </row>
    <row r="17" spans="2:15" s="32" customFormat="1" ht="21" customHeight="1">
      <c r="B17" s="110" t="s">
        <v>48</v>
      </c>
      <c r="C17" s="110"/>
      <c r="D17" s="110"/>
      <c r="E17" s="110"/>
      <c r="F17" s="110"/>
      <c r="G17" s="110"/>
      <c r="H17" s="110"/>
      <c r="I17" s="110"/>
      <c r="J17" s="110"/>
      <c r="K17" s="110"/>
      <c r="L17" s="110"/>
      <c r="M17" s="110"/>
      <c r="N17" s="110"/>
    </row>
    <row r="18" spans="2:15" s="33" customFormat="1" ht="21" customHeight="1">
      <c r="B18" s="108" t="s">
        <v>11</v>
      </c>
      <c r="C18" s="106" t="s">
        <v>49</v>
      </c>
      <c r="D18" s="107"/>
      <c r="E18" s="107"/>
      <c r="F18" s="107"/>
      <c r="G18" s="107"/>
      <c r="H18" s="107"/>
      <c r="I18" s="107"/>
      <c r="J18" s="107"/>
      <c r="K18" s="107"/>
      <c r="L18" s="107"/>
      <c r="M18" s="107"/>
      <c r="N18" s="107"/>
    </row>
    <row r="19" spans="2:15" ht="30.75" customHeight="1">
      <c r="B19" s="20"/>
      <c r="C19" s="20"/>
      <c r="D19" s="20"/>
      <c r="E19" s="20"/>
      <c r="F19" s="20"/>
      <c r="G19" s="20"/>
      <c r="H19" s="20"/>
      <c r="I19" s="20"/>
      <c r="J19" s="106"/>
      <c r="K19" s="20"/>
    </row>
    <row r="20" spans="2:15" ht="18.75">
      <c r="B20" s="85" t="s">
        <v>50</v>
      </c>
      <c r="C20" s="20"/>
      <c r="D20" s="20"/>
      <c r="E20" s="20"/>
      <c r="F20" s="20"/>
      <c r="G20" s="20"/>
      <c r="H20" s="20"/>
      <c r="I20" s="20"/>
      <c r="J20" s="20"/>
      <c r="K20" s="20"/>
    </row>
    <row r="21" spans="2:15" ht="16.5" customHeight="1">
      <c r="B21" s="65"/>
      <c r="C21" s="20"/>
      <c r="D21" s="20"/>
      <c r="E21" s="20"/>
      <c r="F21" s="20"/>
      <c r="G21" s="20"/>
      <c r="H21" s="20"/>
      <c r="I21" s="20"/>
      <c r="J21" s="20"/>
      <c r="K21" s="20"/>
    </row>
    <row r="22" spans="2:15" s="66" customFormat="1" ht="19.5" customHeight="1">
      <c r="B22" s="189" t="s">
        <v>51</v>
      </c>
      <c r="C22" s="189"/>
      <c r="D22" s="189"/>
      <c r="E22" s="189"/>
      <c r="F22" s="189"/>
      <c r="G22" s="189"/>
      <c r="H22" s="189"/>
      <c r="I22" s="189"/>
      <c r="J22" s="189"/>
      <c r="K22" s="189"/>
      <c r="L22" s="189"/>
      <c r="M22" s="189"/>
      <c r="N22" s="189"/>
      <c r="O22" s="189"/>
    </row>
    <row r="23" spans="2:15" s="66" customFormat="1" ht="39" customHeight="1">
      <c r="B23" s="189" t="s">
        <v>52</v>
      </c>
      <c r="C23" s="189"/>
      <c r="D23" s="189"/>
      <c r="E23" s="189"/>
      <c r="F23" s="189"/>
      <c r="G23" s="189"/>
      <c r="H23" s="189"/>
      <c r="I23" s="189"/>
      <c r="J23" s="189"/>
      <c r="K23" s="189"/>
      <c r="L23" s="189"/>
      <c r="M23" s="189"/>
      <c r="N23" s="189"/>
      <c r="O23" s="189"/>
    </row>
    <row r="24" spans="2:15" s="66" customFormat="1" ht="19.5" customHeight="1">
      <c r="B24" s="67" t="s">
        <v>53</v>
      </c>
      <c r="C24" s="111"/>
      <c r="D24" s="111"/>
      <c r="E24" s="111"/>
      <c r="F24" s="111"/>
      <c r="G24" s="111"/>
      <c r="H24" s="111"/>
      <c r="I24" s="111"/>
      <c r="J24" s="111"/>
      <c r="K24" s="111"/>
      <c r="L24" s="111"/>
      <c r="M24" s="111"/>
      <c r="N24" s="111"/>
      <c r="O24" s="111"/>
    </row>
    <row r="25" spans="2:15" s="34" customFormat="1" ht="12">
      <c r="B25" s="6"/>
      <c r="C25" s="6"/>
      <c r="D25" s="6"/>
      <c r="E25" s="6"/>
      <c r="F25" s="6"/>
      <c r="G25" s="6"/>
      <c r="H25" s="6"/>
      <c r="I25" s="6"/>
      <c r="J25" s="6"/>
      <c r="K25" s="6"/>
    </row>
    <row r="26" spans="2:15" s="69" customFormat="1" ht="22.5" customHeight="1">
      <c r="B26" s="83" t="s">
        <v>54</v>
      </c>
      <c r="C26" s="68"/>
      <c r="D26" s="68"/>
      <c r="E26" s="68"/>
      <c r="F26" s="68"/>
      <c r="G26" s="68"/>
      <c r="H26" s="68"/>
      <c r="I26" s="68"/>
      <c r="J26" s="68"/>
      <c r="K26" s="68"/>
    </row>
    <row r="27" spans="2:15" s="69" customFormat="1" ht="22.5" customHeight="1">
      <c r="B27" s="83" t="s">
        <v>55</v>
      </c>
      <c r="C27" s="68"/>
      <c r="D27" s="68"/>
      <c r="E27" s="68"/>
      <c r="F27" s="68"/>
      <c r="G27" s="68"/>
      <c r="H27" s="68"/>
      <c r="I27" s="68"/>
      <c r="J27" s="68"/>
      <c r="K27" s="68"/>
    </row>
    <row r="28" spans="2:15" s="34" customFormat="1" ht="13.5" customHeight="1" thickBot="1">
      <c r="B28" s="5"/>
      <c r="C28" s="6"/>
      <c r="D28" s="6"/>
      <c r="E28" s="6"/>
      <c r="F28" s="6"/>
      <c r="G28" s="6"/>
      <c r="H28" s="6"/>
      <c r="I28" s="6"/>
      <c r="J28" s="6"/>
      <c r="K28" s="6"/>
    </row>
    <row r="29" spans="2:15" s="34" customFormat="1" ht="13.5" customHeight="1">
      <c r="B29" s="190"/>
      <c r="C29" s="191"/>
      <c r="D29" s="191"/>
      <c r="E29" s="191"/>
      <c r="F29" s="191"/>
      <c r="G29" s="192"/>
      <c r="H29" s="193" t="s">
        <v>56</v>
      </c>
      <c r="I29" s="193"/>
      <c r="J29" s="193"/>
      <c r="K29" s="194"/>
      <c r="L29" s="193" t="s">
        <v>57</v>
      </c>
      <c r="M29" s="193"/>
      <c r="N29" s="193"/>
      <c r="O29" s="194"/>
    </row>
    <row r="30" spans="2:15" ht="96.75" customHeight="1" thickBot="1">
      <c r="B30" s="172" t="s">
        <v>58</v>
      </c>
      <c r="C30" s="173"/>
      <c r="D30" s="173"/>
      <c r="E30" s="173"/>
      <c r="F30" s="174"/>
      <c r="G30" s="101" t="s">
        <v>59</v>
      </c>
      <c r="H30" s="77" t="s">
        <v>60</v>
      </c>
      <c r="I30" s="78" t="s">
        <v>61</v>
      </c>
      <c r="J30" s="101" t="s">
        <v>62</v>
      </c>
      <c r="K30" s="35" t="s">
        <v>63</v>
      </c>
      <c r="L30" s="77" t="s">
        <v>60</v>
      </c>
      <c r="M30" s="78" t="s">
        <v>61</v>
      </c>
      <c r="N30" s="101" t="s">
        <v>62</v>
      </c>
      <c r="O30" s="35" t="s">
        <v>63</v>
      </c>
    </row>
    <row r="31" spans="2:15" ht="19.5" customHeight="1" thickTop="1">
      <c r="B31" s="153" t="s">
        <v>64</v>
      </c>
      <c r="C31" s="155" t="s">
        <v>65</v>
      </c>
      <c r="D31" s="156"/>
      <c r="E31" s="156"/>
      <c r="F31" s="157"/>
      <c r="G31" s="7" t="s">
        <v>66</v>
      </c>
      <c r="H31" s="73">
        <v>13546.2</v>
      </c>
      <c r="I31" s="12">
        <v>8.64</v>
      </c>
      <c r="J31" s="112">
        <f>H14</f>
        <v>4.3100000000000001E-4</v>
      </c>
      <c r="K31" s="3">
        <f>ROUNDDOWN(H31*J31,2)</f>
        <v>5.83</v>
      </c>
      <c r="L31" s="73">
        <v>3436.8</v>
      </c>
      <c r="M31" s="12">
        <v>8.64</v>
      </c>
      <c r="N31" s="112">
        <f>J31</f>
        <v>4.3100000000000001E-4</v>
      </c>
      <c r="O31" s="3">
        <f>ROUNDDOWN(L31*N31,2)</f>
        <v>1.48</v>
      </c>
    </row>
    <row r="32" spans="2:15" ht="19.5" customHeight="1">
      <c r="B32" s="154"/>
      <c r="C32" s="36" t="s">
        <v>67</v>
      </c>
      <c r="D32" s="158" t="s">
        <v>68</v>
      </c>
      <c r="E32" s="159"/>
      <c r="F32" s="159"/>
      <c r="G32" s="9" t="s">
        <v>69</v>
      </c>
      <c r="H32" s="73">
        <v>0</v>
      </c>
      <c r="I32" s="8">
        <v>8.64</v>
      </c>
      <c r="J32" s="113">
        <v>0</v>
      </c>
      <c r="K32" s="3">
        <f>ROUNDDOWN(H32*J32,2)</f>
        <v>0</v>
      </c>
      <c r="L32" s="73">
        <v>0</v>
      </c>
      <c r="M32" s="8">
        <v>8.64</v>
      </c>
      <c r="N32" s="113">
        <f>J32</f>
        <v>0</v>
      </c>
      <c r="O32" s="3">
        <f>ROUNDDOWN(L32*N32,2)</f>
        <v>0</v>
      </c>
    </row>
    <row r="33" spans="1:15" ht="19.5" customHeight="1">
      <c r="B33" s="160" t="s">
        <v>70</v>
      </c>
      <c r="C33" s="163" t="s">
        <v>71</v>
      </c>
      <c r="D33" s="164"/>
      <c r="E33" s="164"/>
      <c r="F33" s="165"/>
      <c r="G33" s="9" t="s">
        <v>72</v>
      </c>
      <c r="H33" s="73">
        <v>0</v>
      </c>
      <c r="I33" s="8">
        <v>36.5</v>
      </c>
      <c r="J33" s="114">
        <v>1.8700000000000001E-2</v>
      </c>
      <c r="K33" s="3">
        <f t="shared" ref="K33:K44" si="0">ROUNDDOWN(H33*I33*J33*44/12,2)</f>
        <v>0</v>
      </c>
      <c r="L33" s="73">
        <v>0</v>
      </c>
      <c r="M33" s="8">
        <v>36.5</v>
      </c>
      <c r="N33" s="114">
        <v>1.8700000000000001E-2</v>
      </c>
      <c r="O33" s="3">
        <f t="shared" ref="O33:O44" si="1">ROUNDDOWN(L33*M33*N33*44/12,2)</f>
        <v>0</v>
      </c>
    </row>
    <row r="34" spans="1:15" ht="27" customHeight="1">
      <c r="A34" s="166"/>
      <c r="B34" s="161"/>
      <c r="C34" s="163" t="s">
        <v>73</v>
      </c>
      <c r="D34" s="164"/>
      <c r="E34" s="164"/>
      <c r="F34" s="165"/>
      <c r="G34" s="9" t="s">
        <v>72</v>
      </c>
      <c r="H34" s="73">
        <v>0</v>
      </c>
      <c r="I34" s="10">
        <v>38</v>
      </c>
      <c r="J34" s="114">
        <v>1.8800000000000001E-2</v>
      </c>
      <c r="K34" s="3">
        <f t="shared" si="0"/>
        <v>0</v>
      </c>
      <c r="L34" s="73">
        <v>0</v>
      </c>
      <c r="M34" s="10">
        <v>38</v>
      </c>
      <c r="N34" s="114">
        <v>1.8800000000000001E-2</v>
      </c>
      <c r="O34" s="3">
        <f t="shared" si="1"/>
        <v>0</v>
      </c>
    </row>
    <row r="35" spans="1:15" ht="19.5" customHeight="1">
      <c r="A35" s="167"/>
      <c r="B35" s="161"/>
      <c r="C35" s="163" t="s">
        <v>74</v>
      </c>
      <c r="D35" s="164"/>
      <c r="E35" s="164"/>
      <c r="F35" s="165"/>
      <c r="G35" s="9" t="s">
        <v>72</v>
      </c>
      <c r="H35" s="73">
        <v>0</v>
      </c>
      <c r="I35" s="8">
        <v>38.9</v>
      </c>
      <c r="J35" s="114">
        <v>1.9300000000000001E-2</v>
      </c>
      <c r="K35" s="3">
        <f t="shared" si="0"/>
        <v>0</v>
      </c>
      <c r="L35" s="73">
        <v>0</v>
      </c>
      <c r="M35" s="8">
        <v>38.9</v>
      </c>
      <c r="N35" s="114">
        <v>1.9300000000000001E-2</v>
      </c>
      <c r="O35" s="3">
        <f t="shared" si="1"/>
        <v>0</v>
      </c>
    </row>
    <row r="36" spans="1:15" ht="19.5" customHeight="1">
      <c r="A36" s="167"/>
      <c r="B36" s="161"/>
      <c r="C36" s="163" t="s">
        <v>75</v>
      </c>
      <c r="D36" s="164"/>
      <c r="E36" s="164"/>
      <c r="F36" s="165"/>
      <c r="G36" s="11" t="s">
        <v>76</v>
      </c>
      <c r="H36" s="73">
        <v>0</v>
      </c>
      <c r="I36" s="8">
        <v>50.1</v>
      </c>
      <c r="J36" s="114">
        <v>1.6299999999999999E-2</v>
      </c>
      <c r="K36" s="3">
        <f t="shared" si="0"/>
        <v>0</v>
      </c>
      <c r="L36" s="73">
        <v>0</v>
      </c>
      <c r="M36" s="8">
        <v>50.1</v>
      </c>
      <c r="N36" s="114">
        <v>1.6299999999999999E-2</v>
      </c>
      <c r="O36" s="3">
        <f t="shared" si="1"/>
        <v>0</v>
      </c>
    </row>
    <row r="37" spans="1:15" ht="19.5" customHeight="1">
      <c r="A37" s="167"/>
      <c r="B37" s="161"/>
      <c r="C37" s="163" t="s">
        <v>77</v>
      </c>
      <c r="D37" s="164"/>
      <c r="E37" s="164"/>
      <c r="F37" s="165"/>
      <c r="G37" s="9" t="s">
        <v>78</v>
      </c>
      <c r="H37" s="73">
        <v>0</v>
      </c>
      <c r="I37" s="8">
        <v>46.1</v>
      </c>
      <c r="J37" s="114">
        <v>1.44E-2</v>
      </c>
      <c r="K37" s="3">
        <f t="shared" si="0"/>
        <v>0</v>
      </c>
      <c r="L37" s="73">
        <v>0</v>
      </c>
      <c r="M37" s="8">
        <v>46.1</v>
      </c>
      <c r="N37" s="114">
        <v>1.44E-2</v>
      </c>
      <c r="O37" s="3">
        <f t="shared" si="1"/>
        <v>0</v>
      </c>
    </row>
    <row r="38" spans="1:15" ht="19.5" customHeight="1">
      <c r="A38" s="167"/>
      <c r="B38" s="161"/>
      <c r="C38" s="163" t="s">
        <v>79</v>
      </c>
      <c r="D38" s="164"/>
      <c r="E38" s="164"/>
      <c r="F38" s="165"/>
      <c r="G38" s="11" t="s">
        <v>76</v>
      </c>
      <c r="H38" s="73">
        <v>0</v>
      </c>
      <c r="I38" s="8">
        <v>54.7</v>
      </c>
      <c r="J38" s="114">
        <v>1.3899999999999999E-2</v>
      </c>
      <c r="K38" s="3">
        <f t="shared" si="0"/>
        <v>0</v>
      </c>
      <c r="L38" s="73">
        <v>0</v>
      </c>
      <c r="M38" s="8">
        <v>54.7</v>
      </c>
      <c r="N38" s="114">
        <v>1.3899999999999999E-2</v>
      </c>
      <c r="O38" s="3">
        <f t="shared" si="1"/>
        <v>0</v>
      </c>
    </row>
    <row r="39" spans="1:15" ht="19.5" customHeight="1">
      <c r="A39" s="167"/>
      <c r="B39" s="161"/>
      <c r="C39" s="163" t="s">
        <v>80</v>
      </c>
      <c r="D39" s="164"/>
      <c r="E39" s="164"/>
      <c r="F39" s="165"/>
      <c r="G39" s="9" t="s">
        <v>78</v>
      </c>
      <c r="H39" s="73">
        <v>0</v>
      </c>
      <c r="I39" s="8">
        <v>38.4</v>
      </c>
      <c r="J39" s="114">
        <v>1.3899999999999999E-2</v>
      </c>
      <c r="K39" s="3">
        <f t="shared" si="0"/>
        <v>0</v>
      </c>
      <c r="L39" s="73">
        <v>0</v>
      </c>
      <c r="M39" s="8">
        <v>38.4</v>
      </c>
      <c r="N39" s="114">
        <v>1.3899999999999999E-2</v>
      </c>
      <c r="O39" s="3">
        <f t="shared" si="1"/>
        <v>0</v>
      </c>
    </row>
    <row r="40" spans="1:15" ht="19.5" customHeight="1">
      <c r="A40" s="167"/>
      <c r="B40" s="161"/>
      <c r="C40" s="163" t="s">
        <v>81</v>
      </c>
      <c r="D40" s="164"/>
      <c r="E40" s="164"/>
      <c r="F40" s="165"/>
      <c r="G40" s="9" t="s">
        <v>78</v>
      </c>
      <c r="H40" s="73">
        <v>0</v>
      </c>
      <c r="I40" s="10">
        <v>44</v>
      </c>
      <c r="J40" s="114">
        <v>1.3899999999999999E-2</v>
      </c>
      <c r="K40" s="3">
        <f t="shared" si="0"/>
        <v>0</v>
      </c>
      <c r="L40" s="73">
        <v>0</v>
      </c>
      <c r="M40" s="10">
        <v>46</v>
      </c>
      <c r="N40" s="114">
        <v>1.3899999999999999E-2</v>
      </c>
      <c r="O40" s="3">
        <f t="shared" si="1"/>
        <v>0</v>
      </c>
    </row>
    <row r="41" spans="1:15" ht="19.5" customHeight="1">
      <c r="A41" s="167"/>
      <c r="B41" s="161"/>
      <c r="C41" s="163" t="s">
        <v>82</v>
      </c>
      <c r="D41" s="164"/>
      <c r="E41" s="164"/>
      <c r="F41" s="165"/>
      <c r="G41" s="9" t="s">
        <v>78</v>
      </c>
      <c r="H41" s="73">
        <v>0</v>
      </c>
      <c r="I41" s="10">
        <v>44.8</v>
      </c>
      <c r="J41" s="114">
        <v>1.3899999999999999E-2</v>
      </c>
      <c r="K41" s="3">
        <f t="shared" si="0"/>
        <v>0</v>
      </c>
      <c r="L41" s="73">
        <v>0</v>
      </c>
      <c r="M41" s="10">
        <v>45</v>
      </c>
      <c r="N41" s="114">
        <v>1.3899999999999999E-2</v>
      </c>
      <c r="O41" s="3">
        <f t="shared" si="1"/>
        <v>0</v>
      </c>
    </row>
    <row r="42" spans="1:15" ht="19.5" customHeight="1">
      <c r="A42" s="167"/>
      <c r="B42" s="161"/>
      <c r="C42" s="163" t="s">
        <v>83</v>
      </c>
      <c r="D42" s="164"/>
      <c r="E42" s="164"/>
      <c r="F42" s="165"/>
      <c r="G42" s="9" t="s">
        <v>78</v>
      </c>
      <c r="H42" s="73">
        <v>0</v>
      </c>
      <c r="I42" s="10">
        <v>44.8</v>
      </c>
      <c r="J42" s="114">
        <v>1.3899999999999999E-2</v>
      </c>
      <c r="K42" s="3">
        <f t="shared" si="0"/>
        <v>0</v>
      </c>
      <c r="L42" s="73">
        <v>0</v>
      </c>
      <c r="M42" s="10">
        <v>45</v>
      </c>
      <c r="N42" s="114">
        <v>1.3899999999999999E-2</v>
      </c>
      <c r="O42" s="3">
        <f t="shared" si="1"/>
        <v>0</v>
      </c>
    </row>
    <row r="43" spans="1:15" ht="19.5" customHeight="1">
      <c r="A43" s="167"/>
      <c r="B43" s="161"/>
      <c r="C43" s="169" t="s">
        <v>84</v>
      </c>
      <c r="D43" s="169"/>
      <c r="E43" s="159" t="s">
        <v>85</v>
      </c>
      <c r="F43" s="159"/>
      <c r="G43" s="70"/>
      <c r="H43" s="73">
        <v>0</v>
      </c>
      <c r="I43" s="74">
        <v>0</v>
      </c>
      <c r="J43" s="113">
        <v>0</v>
      </c>
      <c r="K43" s="3">
        <f t="shared" si="0"/>
        <v>0</v>
      </c>
      <c r="L43" s="73">
        <v>0</v>
      </c>
      <c r="M43" s="71">
        <f>I43</f>
        <v>0</v>
      </c>
      <c r="N43" s="116">
        <f>J43</f>
        <v>0</v>
      </c>
      <c r="O43" s="3">
        <f t="shared" si="1"/>
        <v>0</v>
      </c>
    </row>
    <row r="44" spans="1:15" ht="19.5" customHeight="1" thickBot="1">
      <c r="A44" s="167"/>
      <c r="B44" s="162"/>
      <c r="C44" s="170"/>
      <c r="D44" s="170"/>
      <c r="E44" s="171" t="s">
        <v>85</v>
      </c>
      <c r="F44" s="171"/>
      <c r="G44" s="70"/>
      <c r="H44" s="73">
        <v>0</v>
      </c>
      <c r="I44" s="74">
        <v>0</v>
      </c>
      <c r="J44" s="115">
        <v>0</v>
      </c>
      <c r="K44" s="4">
        <f t="shared" si="0"/>
        <v>0</v>
      </c>
      <c r="L44" s="75">
        <v>0</v>
      </c>
      <c r="M44" s="72">
        <f>I44</f>
        <v>0</v>
      </c>
      <c r="N44" s="117">
        <f>J44</f>
        <v>0</v>
      </c>
      <c r="O44" s="4">
        <f t="shared" si="1"/>
        <v>0</v>
      </c>
    </row>
    <row r="45" spans="1:15" ht="15" thickTop="1" thickBot="1">
      <c r="A45" s="168"/>
      <c r="B45" s="124" t="s">
        <v>86</v>
      </c>
      <c r="C45" s="125"/>
      <c r="D45" s="125"/>
      <c r="E45" s="125"/>
      <c r="F45" s="126"/>
      <c r="G45" s="37"/>
      <c r="H45" s="38" t="s">
        <v>87</v>
      </c>
      <c r="I45" s="39" t="s">
        <v>88</v>
      </c>
      <c r="J45" s="40" t="s">
        <v>88</v>
      </c>
      <c r="K45" s="26">
        <f>SUM(K31:K44)</f>
        <v>5.83</v>
      </c>
      <c r="L45" s="41" t="s">
        <v>87</v>
      </c>
      <c r="M45" s="40" t="s">
        <v>88</v>
      </c>
      <c r="N45" s="40" t="s">
        <v>88</v>
      </c>
      <c r="O45" s="26">
        <f>SUM(O31:O44)</f>
        <v>1.48</v>
      </c>
    </row>
    <row r="46" spans="1:15" ht="18" thickTop="1">
      <c r="B46" s="79" t="s">
        <v>89</v>
      </c>
      <c r="C46" s="42"/>
      <c r="D46" s="42"/>
      <c r="E46" s="42"/>
      <c r="F46" s="42"/>
      <c r="G46" s="43"/>
      <c r="H46" s="44"/>
      <c r="I46" s="43"/>
      <c r="J46" s="45"/>
      <c r="K46" s="25"/>
    </row>
    <row r="47" spans="1:15" ht="17.25">
      <c r="B47" s="80" t="s">
        <v>90</v>
      </c>
      <c r="C47" s="42"/>
      <c r="D47" s="42"/>
      <c r="E47" s="42"/>
      <c r="F47" s="42"/>
      <c r="G47" s="46"/>
      <c r="H47" s="47"/>
      <c r="I47" s="48"/>
      <c r="J47" s="48"/>
      <c r="K47" s="2"/>
    </row>
    <row r="48" spans="1:15" ht="31.5" customHeight="1"/>
    <row r="49" spans="2:15" ht="37.5" customHeight="1">
      <c r="B49" s="81" t="s">
        <v>91</v>
      </c>
      <c r="C49" s="42"/>
      <c r="D49" s="42"/>
      <c r="E49" s="42"/>
      <c r="F49" s="42"/>
      <c r="G49" s="46"/>
      <c r="H49" s="47"/>
      <c r="I49" s="48"/>
      <c r="J49" s="48"/>
      <c r="K49" s="2"/>
    </row>
    <row r="50" spans="2:15" ht="14.25" customHeight="1" thickBot="1">
      <c r="B50" s="81"/>
      <c r="C50" s="42"/>
      <c r="D50" s="42"/>
      <c r="E50" s="42"/>
      <c r="F50" s="42"/>
      <c r="G50" s="46"/>
      <c r="H50" s="47"/>
      <c r="I50" s="48"/>
      <c r="J50" s="48"/>
      <c r="K50" s="2"/>
    </row>
    <row r="51" spans="2:15" ht="65.25" customHeight="1">
      <c r="B51" s="127" t="s">
        <v>92</v>
      </c>
      <c r="C51" s="128"/>
      <c r="D51" s="128"/>
      <c r="E51" s="129"/>
      <c r="F51" s="130" t="s">
        <v>93</v>
      </c>
      <c r="G51" s="131"/>
      <c r="H51" s="131"/>
      <c r="I51" s="134" t="s">
        <v>94</v>
      </c>
      <c r="J51" s="135"/>
      <c r="K51" s="118"/>
      <c r="L51" s="138"/>
      <c r="M51" s="138"/>
      <c r="N51" s="139"/>
      <c r="O51" s="139"/>
    </row>
    <row r="52" spans="2:15" ht="42" customHeight="1">
      <c r="B52" s="140" t="s">
        <v>95</v>
      </c>
      <c r="C52" s="141"/>
      <c r="D52" s="142" t="s">
        <v>96</v>
      </c>
      <c r="E52" s="143"/>
      <c r="F52" s="132"/>
      <c r="G52" s="133"/>
      <c r="H52" s="133"/>
      <c r="I52" s="136"/>
      <c r="J52" s="137"/>
      <c r="K52" s="119"/>
      <c r="L52" s="138"/>
      <c r="M52" s="138"/>
      <c r="N52" s="139"/>
      <c r="O52" s="139"/>
    </row>
    <row r="53" spans="2:15" ht="44.25" customHeight="1" thickBot="1">
      <c r="B53" s="144">
        <f>K45</f>
        <v>5.83</v>
      </c>
      <c r="C53" s="145"/>
      <c r="D53" s="146">
        <f>O45</f>
        <v>1.48</v>
      </c>
      <c r="E53" s="146"/>
      <c r="F53" s="147">
        <f>ROUNDDOWN((B53-D53)/B53*100,1)</f>
        <v>74.599999999999994</v>
      </c>
      <c r="G53" s="148"/>
      <c r="H53" s="149"/>
      <c r="I53" s="150" t="str">
        <f>IF(F53&gt;=30,"○","×")</f>
        <v>○</v>
      </c>
      <c r="J53" s="151"/>
      <c r="K53" s="120"/>
      <c r="L53" s="152"/>
      <c r="M53" s="152"/>
      <c r="N53" s="123"/>
      <c r="O53" s="123"/>
    </row>
    <row r="54" spans="2:15" ht="17.25" customHeight="1">
      <c r="B54" s="82" t="s">
        <v>97</v>
      </c>
      <c r="C54" s="51"/>
      <c r="D54" s="52"/>
      <c r="E54" s="52"/>
      <c r="F54" s="51"/>
      <c r="G54" s="51"/>
      <c r="H54" s="52"/>
      <c r="I54" s="52"/>
      <c r="J54" s="53"/>
    </row>
    <row r="55" spans="2:15" ht="30" customHeight="1"/>
    <row r="56" spans="2:15" ht="33.75" customHeight="1">
      <c r="B56" s="84" t="s">
        <v>98</v>
      </c>
      <c r="C56" s="20"/>
      <c r="D56" s="20"/>
      <c r="E56" s="20"/>
      <c r="F56" s="20"/>
      <c r="G56" s="20"/>
      <c r="H56" s="20"/>
      <c r="I56" s="20"/>
      <c r="J56" s="20"/>
      <c r="K56" s="20"/>
    </row>
    <row r="57" spans="2:15" ht="17.25" customHeight="1">
      <c r="B57" s="49"/>
    </row>
  </sheetData>
  <mergeCells count="50">
    <mergeCell ref="B5:G5"/>
    <mergeCell ref="H5:J5"/>
    <mergeCell ref="C7:G7"/>
    <mergeCell ref="H7:K7"/>
    <mergeCell ref="C8:G8"/>
    <mergeCell ref="H8:K8"/>
    <mergeCell ref="B30:F30"/>
    <mergeCell ref="B13:G13"/>
    <mergeCell ref="H13:J13"/>
    <mergeCell ref="B14:G14"/>
    <mergeCell ref="H14:J14"/>
    <mergeCell ref="B15:O15"/>
    <mergeCell ref="B16:N16"/>
    <mergeCell ref="B22:O22"/>
    <mergeCell ref="B23:O23"/>
    <mergeCell ref="B29:G29"/>
    <mergeCell ref="H29:K29"/>
    <mergeCell ref="L29:O29"/>
    <mergeCell ref="A34:A45"/>
    <mergeCell ref="C34:F34"/>
    <mergeCell ref="C35:F35"/>
    <mergeCell ref="C36:F36"/>
    <mergeCell ref="C37:F37"/>
    <mergeCell ref="C43:D44"/>
    <mergeCell ref="E43:F43"/>
    <mergeCell ref="E44:F44"/>
    <mergeCell ref="B31:B32"/>
    <mergeCell ref="C31:F31"/>
    <mergeCell ref="D32:F32"/>
    <mergeCell ref="B33:B44"/>
    <mergeCell ref="C33:F33"/>
    <mergeCell ref="C38:F38"/>
    <mergeCell ref="C39:F39"/>
    <mergeCell ref="C40:F40"/>
    <mergeCell ref="C41:F41"/>
    <mergeCell ref="C42:F42"/>
    <mergeCell ref="N53:O53"/>
    <mergeCell ref="B45:F45"/>
    <mergeCell ref="B51:E51"/>
    <mergeCell ref="F51:H52"/>
    <mergeCell ref="I51:J52"/>
    <mergeCell ref="L51:M52"/>
    <mergeCell ref="N51:O52"/>
    <mergeCell ref="B52:C52"/>
    <mergeCell ref="D52:E52"/>
    <mergeCell ref="B53:C53"/>
    <mergeCell ref="D53:E53"/>
    <mergeCell ref="F53:H53"/>
    <mergeCell ref="I53:J53"/>
    <mergeCell ref="L53:M53"/>
  </mergeCells>
  <phoneticPr fontId="1"/>
  <dataValidations count="2">
    <dataValidation type="list" allowBlank="1" showInputMessage="1" showErrorMessage="1" sqref="B14:G14" xr:uid="{B1ECB4A4-9EEA-4D80-9C16-E37FE6033038}">
      <formula1>$P$13:$P$15</formula1>
    </dataValidation>
    <dataValidation type="list" allowBlank="1" showInputMessage="1" showErrorMessage="1" sqref="H5:J5" xr:uid="{0EC72D9F-A88E-47A9-91B5-43B67ED2C1A2}">
      <formula1>$P$4:$P$9</formula1>
    </dataValidation>
  </dataValidations>
  <hyperlinks>
    <hyperlink ref="C18" r:id="rId1" xr:uid="{C36B5646-C732-475C-9686-A67F8561EBD5}"/>
  </hyperlinks>
  <pageMargins left="0.7" right="0.7" top="0.75" bottom="0.75" header="0.3" footer="0.3"/>
  <pageSetup paperSize="9" scale="50"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8DFC-B48A-44FD-9720-FE490EE4DA7A}">
  <sheetPr>
    <tabColor rgb="FFFFC000"/>
  </sheetPr>
  <dimension ref="A1:P57"/>
  <sheetViews>
    <sheetView showGridLines="0" tabSelected="1" view="pageBreakPreview" topLeftCell="A25" zoomScaleNormal="100" zoomScaleSheetLayoutView="100" workbookViewId="0">
      <selection activeCell="I40" sqref="I40:I42"/>
    </sheetView>
  </sheetViews>
  <sheetFormatPr defaultColWidth="9" defaultRowHeight="13.5"/>
  <cols>
    <col min="6" max="6" width="9.875" customWidth="1"/>
    <col min="8" max="8" width="11.375" customWidth="1"/>
    <col min="9" max="9" width="12.75" bestFit="1" customWidth="1"/>
    <col min="10" max="15" width="12.25" customWidth="1"/>
  </cols>
  <sheetData>
    <row r="1" spans="2:16" ht="24" customHeight="1">
      <c r="B1" s="64" t="s">
        <v>23</v>
      </c>
      <c r="C1" s="19"/>
      <c r="D1" s="19"/>
      <c r="E1" s="19"/>
      <c r="F1" s="28"/>
      <c r="G1" s="20"/>
      <c r="H1" s="20"/>
      <c r="I1" s="20"/>
      <c r="J1" s="20"/>
      <c r="K1" s="20"/>
    </row>
    <row r="2" spans="2:16" s="54" customFormat="1" ht="53.25" customHeight="1">
      <c r="B2" s="100" t="s">
        <v>24</v>
      </c>
      <c r="C2" s="6"/>
      <c r="D2" s="6"/>
      <c r="E2" s="6"/>
      <c r="F2" s="6"/>
      <c r="G2" s="6"/>
      <c r="H2" s="6"/>
      <c r="I2" s="6"/>
      <c r="J2" s="6"/>
      <c r="K2" s="6"/>
    </row>
    <row r="3" spans="2:16" ht="18.75">
      <c r="B3" s="85" t="s">
        <v>25</v>
      </c>
      <c r="C3" s="20"/>
      <c r="D3" s="20"/>
      <c r="E3" s="20"/>
      <c r="F3" s="20"/>
      <c r="G3" s="20"/>
      <c r="H3" s="20"/>
      <c r="I3" s="20"/>
      <c r="J3" s="20"/>
      <c r="K3" s="20"/>
      <c r="P3" s="29" t="s">
        <v>26</v>
      </c>
    </row>
    <row r="4" spans="2:16" ht="14.25" thickBot="1">
      <c r="B4" s="20"/>
      <c r="C4" s="20"/>
      <c r="D4" s="20"/>
      <c r="E4" s="20"/>
      <c r="F4" s="20"/>
      <c r="G4" s="20"/>
      <c r="H4" s="20"/>
      <c r="I4" s="20"/>
      <c r="J4" s="20"/>
      <c r="K4" s="20"/>
      <c r="P4" s="29" t="s">
        <v>27</v>
      </c>
    </row>
    <row r="5" spans="2:16" ht="25.5" customHeight="1" thickBot="1">
      <c r="B5" s="175" t="s">
        <v>28</v>
      </c>
      <c r="C5" s="176"/>
      <c r="D5" s="176"/>
      <c r="E5" s="176"/>
      <c r="F5" s="176"/>
      <c r="G5" s="177"/>
      <c r="H5" s="195"/>
      <c r="I5" s="195"/>
      <c r="J5" s="196"/>
      <c r="K5" s="30"/>
      <c r="P5" s="29" t="s">
        <v>29</v>
      </c>
    </row>
    <row r="6" spans="2:16" ht="14.25" thickBot="1">
      <c r="B6" s="20"/>
      <c r="C6" s="20"/>
      <c r="D6" s="20"/>
      <c r="E6" s="20"/>
      <c r="F6" s="20"/>
      <c r="G6" s="20"/>
      <c r="H6" s="20"/>
      <c r="I6" s="20"/>
      <c r="J6" s="20"/>
      <c r="K6" s="20"/>
      <c r="P6" s="29" t="s">
        <v>30</v>
      </c>
    </row>
    <row r="7" spans="2:16" ht="36" customHeight="1">
      <c r="B7" s="102"/>
      <c r="C7" s="197" t="s">
        <v>31</v>
      </c>
      <c r="D7" s="198"/>
      <c r="E7" s="198"/>
      <c r="F7" s="198"/>
      <c r="G7" s="199"/>
      <c r="H7" s="200" t="s">
        <v>32</v>
      </c>
      <c r="I7" s="198"/>
      <c r="J7" s="198"/>
      <c r="K7" s="201"/>
      <c r="P7" s="29" t="s">
        <v>33</v>
      </c>
    </row>
    <row r="8" spans="2:16" ht="130.5" customHeight="1" thickBot="1">
      <c r="B8" s="103"/>
      <c r="C8" s="208"/>
      <c r="D8" s="203"/>
      <c r="E8" s="203"/>
      <c r="F8" s="203"/>
      <c r="G8" s="204"/>
      <c r="H8" s="209"/>
      <c r="I8" s="210"/>
      <c r="J8" s="210"/>
      <c r="K8" s="211"/>
      <c r="P8" s="29" t="s">
        <v>36</v>
      </c>
    </row>
    <row r="9" spans="2:16" ht="21.75" customHeight="1">
      <c r="C9" s="79" t="s">
        <v>37</v>
      </c>
      <c r="D9" s="86"/>
      <c r="E9" s="86"/>
      <c r="F9" s="86"/>
      <c r="G9" s="86"/>
      <c r="H9" s="86"/>
      <c r="I9" s="86"/>
      <c r="J9" s="86"/>
      <c r="K9" s="20"/>
      <c r="P9" s="29" t="s">
        <v>38</v>
      </c>
    </row>
    <row r="10" spans="2:16" ht="21.75" customHeight="1">
      <c r="C10" s="79" t="s">
        <v>39</v>
      </c>
      <c r="D10" s="86"/>
      <c r="E10" s="86"/>
      <c r="F10" s="86"/>
      <c r="G10" s="86"/>
      <c r="H10" s="86"/>
      <c r="I10" s="86"/>
      <c r="J10" s="86"/>
      <c r="K10" s="20"/>
    </row>
    <row r="11" spans="2:16" ht="32.25" customHeight="1">
      <c r="B11" s="27"/>
      <c r="C11" s="27"/>
      <c r="D11" s="27"/>
      <c r="E11" s="27"/>
      <c r="F11" s="27"/>
      <c r="G11" s="27"/>
      <c r="H11" s="27"/>
      <c r="I11" s="27"/>
      <c r="J11" s="27"/>
      <c r="K11" s="20"/>
    </row>
    <row r="12" spans="2:16" ht="23.25" customHeight="1" thickBot="1">
      <c r="B12" s="76" t="s">
        <v>40</v>
      </c>
      <c r="C12" s="20"/>
      <c r="D12" s="20"/>
      <c r="E12" s="20"/>
      <c r="F12" s="20"/>
      <c r="G12" s="20"/>
      <c r="H12" s="20"/>
      <c r="I12" s="20"/>
      <c r="J12" s="20"/>
      <c r="K12" s="20"/>
    </row>
    <row r="13" spans="2:16" ht="29.25" customHeight="1" thickBot="1">
      <c r="B13" s="175" t="s">
        <v>41</v>
      </c>
      <c r="C13" s="176"/>
      <c r="D13" s="176"/>
      <c r="E13" s="176"/>
      <c r="F13" s="176"/>
      <c r="G13" s="177"/>
      <c r="H13" s="178" t="s">
        <v>42</v>
      </c>
      <c r="I13" s="179"/>
      <c r="J13" s="180"/>
      <c r="K13" s="30"/>
      <c r="P13" s="29" t="s">
        <v>43</v>
      </c>
    </row>
    <row r="14" spans="2:16" ht="29.25" customHeight="1" thickBot="1">
      <c r="B14" s="181"/>
      <c r="C14" s="182"/>
      <c r="D14" s="182"/>
      <c r="E14" s="182"/>
      <c r="F14" s="182"/>
      <c r="G14" s="183"/>
      <c r="H14" s="184"/>
      <c r="I14" s="185"/>
      <c r="J14" s="186"/>
      <c r="K14" s="30"/>
      <c r="P14" s="31" t="s">
        <v>44</v>
      </c>
    </row>
    <row r="15" spans="2:16" s="32" customFormat="1" ht="21" customHeight="1">
      <c r="B15" s="188" t="s">
        <v>45</v>
      </c>
      <c r="C15" s="188"/>
      <c r="D15" s="188"/>
      <c r="E15" s="188"/>
      <c r="F15" s="188"/>
      <c r="G15" s="188"/>
      <c r="H15" s="188"/>
      <c r="I15" s="188"/>
      <c r="J15" s="188"/>
      <c r="K15" s="188"/>
      <c r="L15" s="188"/>
      <c r="M15" s="188"/>
      <c r="N15" s="188"/>
      <c r="O15" s="188"/>
      <c r="P15" s="32" t="s">
        <v>46</v>
      </c>
    </row>
    <row r="16" spans="2:16" s="32" customFormat="1" ht="21" customHeight="1">
      <c r="B16" s="187" t="s">
        <v>47</v>
      </c>
      <c r="C16" s="187"/>
      <c r="D16" s="187"/>
      <c r="E16" s="187"/>
      <c r="F16" s="187"/>
      <c r="G16" s="187"/>
      <c r="H16" s="187"/>
      <c r="I16" s="187"/>
      <c r="J16" s="187"/>
      <c r="K16" s="187"/>
      <c r="L16" s="187"/>
      <c r="M16" s="187"/>
      <c r="N16" s="187"/>
    </row>
    <row r="17" spans="2:15" s="32" customFormat="1" ht="21" customHeight="1">
      <c r="B17" s="110" t="s">
        <v>48</v>
      </c>
      <c r="C17" s="110"/>
      <c r="D17" s="110"/>
      <c r="E17" s="110"/>
      <c r="F17" s="110"/>
      <c r="G17" s="110"/>
      <c r="H17" s="110"/>
      <c r="I17" s="110"/>
      <c r="J17" s="110"/>
      <c r="K17" s="110"/>
      <c r="L17" s="110"/>
      <c r="M17" s="110"/>
      <c r="N17" s="110"/>
    </row>
    <row r="18" spans="2:15" s="33" customFormat="1" ht="21" customHeight="1">
      <c r="B18" s="108" t="s">
        <v>11</v>
      </c>
      <c r="C18" s="106" t="s">
        <v>49</v>
      </c>
      <c r="D18" s="107"/>
      <c r="E18" s="107"/>
      <c r="F18" s="107"/>
      <c r="G18" s="107"/>
      <c r="H18" s="107"/>
      <c r="I18" s="107"/>
      <c r="J18" s="107"/>
      <c r="K18" s="107"/>
      <c r="L18" s="107"/>
      <c r="M18" s="107"/>
      <c r="N18" s="107"/>
    </row>
    <row r="19" spans="2:15" ht="30.75" customHeight="1">
      <c r="B19" s="20"/>
      <c r="C19" s="20"/>
      <c r="D19" s="20"/>
      <c r="E19" s="20"/>
      <c r="F19" s="20"/>
      <c r="G19" s="20"/>
      <c r="H19" s="20"/>
      <c r="I19" s="20"/>
      <c r="J19" s="106"/>
      <c r="K19" s="20"/>
    </row>
    <row r="20" spans="2:15" ht="18.75">
      <c r="B20" s="85" t="s">
        <v>50</v>
      </c>
      <c r="C20" s="20"/>
      <c r="D20" s="20"/>
      <c r="E20" s="20"/>
      <c r="F20" s="20"/>
      <c r="G20" s="20"/>
      <c r="H20" s="20"/>
      <c r="I20" s="20"/>
      <c r="J20" s="20"/>
      <c r="K20" s="20"/>
    </row>
    <row r="21" spans="2:15" ht="16.5" customHeight="1">
      <c r="B21" s="65"/>
      <c r="C21" s="20"/>
      <c r="D21" s="20"/>
      <c r="E21" s="20"/>
      <c r="F21" s="20"/>
      <c r="G21" s="20"/>
      <c r="H21" s="20"/>
      <c r="I21" s="20"/>
      <c r="J21" s="20"/>
      <c r="K21" s="20"/>
    </row>
    <row r="22" spans="2:15" s="66" customFormat="1" ht="19.5" customHeight="1">
      <c r="B22" s="189" t="s">
        <v>51</v>
      </c>
      <c r="C22" s="189"/>
      <c r="D22" s="189"/>
      <c r="E22" s="189"/>
      <c r="F22" s="189"/>
      <c r="G22" s="189"/>
      <c r="H22" s="189"/>
      <c r="I22" s="189"/>
      <c r="J22" s="189"/>
      <c r="K22" s="189"/>
      <c r="L22" s="189"/>
      <c r="M22" s="189"/>
      <c r="N22" s="189"/>
      <c r="O22" s="189"/>
    </row>
    <row r="23" spans="2:15" s="66" customFormat="1" ht="39" customHeight="1">
      <c r="B23" s="189" t="s">
        <v>52</v>
      </c>
      <c r="C23" s="189"/>
      <c r="D23" s="189"/>
      <c r="E23" s="189"/>
      <c r="F23" s="189"/>
      <c r="G23" s="189"/>
      <c r="H23" s="189"/>
      <c r="I23" s="189"/>
      <c r="J23" s="189"/>
      <c r="K23" s="189"/>
      <c r="L23" s="189"/>
      <c r="M23" s="189"/>
      <c r="N23" s="189"/>
      <c r="O23" s="189"/>
    </row>
    <row r="24" spans="2:15" s="66" customFormat="1" ht="19.5" customHeight="1">
      <c r="B24" s="67" t="s">
        <v>53</v>
      </c>
      <c r="C24" s="111"/>
      <c r="D24" s="111"/>
      <c r="E24" s="111"/>
      <c r="F24" s="111"/>
      <c r="G24" s="111"/>
      <c r="H24" s="111"/>
      <c r="I24" s="111"/>
      <c r="J24" s="111"/>
      <c r="K24" s="111"/>
      <c r="L24" s="111"/>
      <c r="M24" s="111"/>
      <c r="N24" s="111"/>
      <c r="O24" s="111"/>
    </row>
    <row r="25" spans="2:15" s="34" customFormat="1" ht="12">
      <c r="B25" s="6"/>
      <c r="C25" s="6"/>
      <c r="D25" s="6"/>
      <c r="E25" s="6"/>
      <c r="F25" s="6"/>
      <c r="G25" s="6"/>
      <c r="H25" s="6"/>
      <c r="I25" s="6"/>
      <c r="J25" s="6"/>
      <c r="K25" s="6"/>
    </row>
    <row r="26" spans="2:15" s="69" customFormat="1" ht="22.5" customHeight="1">
      <c r="B26" s="83" t="s">
        <v>54</v>
      </c>
      <c r="C26" s="68"/>
      <c r="D26" s="68"/>
      <c r="E26" s="68"/>
      <c r="F26" s="68"/>
      <c r="G26" s="68"/>
      <c r="H26" s="68"/>
      <c r="I26" s="68"/>
      <c r="J26" s="68"/>
      <c r="K26" s="68"/>
    </row>
    <row r="27" spans="2:15" s="69" customFormat="1" ht="22.5" customHeight="1">
      <c r="B27" s="83" t="s">
        <v>55</v>
      </c>
      <c r="C27" s="68"/>
      <c r="D27" s="68"/>
      <c r="E27" s="68"/>
      <c r="F27" s="68"/>
      <c r="G27" s="68"/>
      <c r="H27" s="68"/>
      <c r="I27" s="68"/>
      <c r="J27" s="68"/>
      <c r="K27" s="68"/>
    </row>
    <row r="28" spans="2:15" s="34" customFormat="1" ht="13.5" customHeight="1" thickBot="1">
      <c r="B28" s="5"/>
      <c r="C28" s="6"/>
      <c r="D28" s="6"/>
      <c r="E28" s="6"/>
      <c r="F28" s="6"/>
      <c r="G28" s="6"/>
      <c r="H28" s="6"/>
      <c r="I28" s="6"/>
      <c r="J28" s="6"/>
      <c r="K28" s="6"/>
    </row>
    <row r="29" spans="2:15" s="34" customFormat="1" ht="13.5" customHeight="1">
      <c r="B29" s="190"/>
      <c r="C29" s="191"/>
      <c r="D29" s="191"/>
      <c r="E29" s="191"/>
      <c r="F29" s="191"/>
      <c r="G29" s="192"/>
      <c r="H29" s="193" t="s">
        <v>56</v>
      </c>
      <c r="I29" s="193"/>
      <c r="J29" s="193"/>
      <c r="K29" s="194"/>
      <c r="L29" s="193" t="s">
        <v>57</v>
      </c>
      <c r="M29" s="193"/>
      <c r="N29" s="193"/>
      <c r="O29" s="194"/>
    </row>
    <row r="30" spans="2:15" ht="96.75" customHeight="1" thickBot="1">
      <c r="B30" s="172" t="s">
        <v>58</v>
      </c>
      <c r="C30" s="173"/>
      <c r="D30" s="173"/>
      <c r="E30" s="173"/>
      <c r="F30" s="174"/>
      <c r="G30" s="101" t="s">
        <v>59</v>
      </c>
      <c r="H30" s="77" t="s">
        <v>60</v>
      </c>
      <c r="I30" s="78" t="s">
        <v>61</v>
      </c>
      <c r="J30" s="101" t="s">
        <v>62</v>
      </c>
      <c r="K30" s="35" t="s">
        <v>63</v>
      </c>
      <c r="L30" s="77" t="s">
        <v>60</v>
      </c>
      <c r="M30" s="78" t="s">
        <v>61</v>
      </c>
      <c r="N30" s="101" t="s">
        <v>62</v>
      </c>
      <c r="O30" s="35" t="s">
        <v>63</v>
      </c>
    </row>
    <row r="31" spans="2:15" ht="19.5" customHeight="1" thickTop="1">
      <c r="B31" s="153" t="s">
        <v>64</v>
      </c>
      <c r="C31" s="155" t="s">
        <v>65</v>
      </c>
      <c r="D31" s="156"/>
      <c r="E31" s="156"/>
      <c r="F31" s="157"/>
      <c r="G31" s="7" t="s">
        <v>66</v>
      </c>
      <c r="H31" s="73">
        <v>0</v>
      </c>
      <c r="I31" s="12">
        <v>8.64</v>
      </c>
      <c r="J31" s="112">
        <f>H14</f>
        <v>0</v>
      </c>
      <c r="K31" s="3">
        <f>ROUNDDOWN(H31*J31,2)</f>
        <v>0</v>
      </c>
      <c r="L31" s="73">
        <v>0</v>
      </c>
      <c r="M31" s="12">
        <v>8.64</v>
      </c>
      <c r="N31" s="112">
        <f>J31</f>
        <v>0</v>
      </c>
      <c r="O31" s="3">
        <f>ROUNDDOWN(L31*N31,2)</f>
        <v>0</v>
      </c>
    </row>
    <row r="32" spans="2:15" ht="19.5" customHeight="1">
      <c r="B32" s="154"/>
      <c r="C32" s="36" t="s">
        <v>67</v>
      </c>
      <c r="D32" s="158" t="s">
        <v>68</v>
      </c>
      <c r="E32" s="159"/>
      <c r="F32" s="159"/>
      <c r="G32" s="9" t="s">
        <v>69</v>
      </c>
      <c r="H32" s="73">
        <v>0</v>
      </c>
      <c r="I32" s="8">
        <v>8.64</v>
      </c>
      <c r="J32" s="113">
        <v>0</v>
      </c>
      <c r="K32" s="3">
        <f>ROUNDDOWN(H32*J32,2)</f>
        <v>0</v>
      </c>
      <c r="L32" s="73">
        <v>0</v>
      </c>
      <c r="M32" s="8">
        <v>8.64</v>
      </c>
      <c r="N32" s="113">
        <f>J32</f>
        <v>0</v>
      </c>
      <c r="O32" s="3">
        <f>ROUNDDOWN(L32*N32,2)</f>
        <v>0</v>
      </c>
    </row>
    <row r="33" spans="1:15" ht="19.5" customHeight="1">
      <c r="B33" s="160" t="s">
        <v>70</v>
      </c>
      <c r="C33" s="163" t="s">
        <v>71</v>
      </c>
      <c r="D33" s="164"/>
      <c r="E33" s="164"/>
      <c r="F33" s="165"/>
      <c r="G33" s="9" t="s">
        <v>72</v>
      </c>
      <c r="H33" s="73">
        <v>0</v>
      </c>
      <c r="I33" s="8">
        <v>36.5</v>
      </c>
      <c r="J33" s="114">
        <v>1.8700000000000001E-2</v>
      </c>
      <c r="K33" s="3">
        <f>ROUNDDOWN(H33*I33*J33*44/12,2)</f>
        <v>0</v>
      </c>
      <c r="L33" s="73">
        <v>0</v>
      </c>
      <c r="M33" s="8">
        <v>36.5</v>
      </c>
      <c r="N33" s="114">
        <v>1.8700000000000001E-2</v>
      </c>
      <c r="O33" s="3">
        <f t="shared" ref="O33:O44" si="0">ROUNDDOWN(L33*M33*N33*44/12,2)</f>
        <v>0</v>
      </c>
    </row>
    <row r="34" spans="1:15" ht="27" customHeight="1">
      <c r="A34" s="166"/>
      <c r="B34" s="161"/>
      <c r="C34" s="163" t="s">
        <v>73</v>
      </c>
      <c r="D34" s="164"/>
      <c r="E34" s="164"/>
      <c r="F34" s="165"/>
      <c r="G34" s="9" t="s">
        <v>72</v>
      </c>
      <c r="H34" s="73">
        <v>0</v>
      </c>
      <c r="I34" s="10">
        <v>38</v>
      </c>
      <c r="J34" s="114">
        <v>1.8800000000000001E-2</v>
      </c>
      <c r="K34" s="3">
        <f t="shared" ref="K34:K44" si="1">ROUNDDOWN(H34*I34*J34*44/12,2)</f>
        <v>0</v>
      </c>
      <c r="L34" s="73">
        <v>0</v>
      </c>
      <c r="M34" s="10">
        <v>38</v>
      </c>
      <c r="N34" s="114">
        <v>1.8800000000000001E-2</v>
      </c>
      <c r="O34" s="3">
        <f t="shared" si="0"/>
        <v>0</v>
      </c>
    </row>
    <row r="35" spans="1:15" ht="19.5" customHeight="1">
      <c r="A35" s="167"/>
      <c r="B35" s="161"/>
      <c r="C35" s="163" t="s">
        <v>74</v>
      </c>
      <c r="D35" s="164"/>
      <c r="E35" s="164"/>
      <c r="F35" s="165"/>
      <c r="G35" s="9" t="s">
        <v>72</v>
      </c>
      <c r="H35" s="73">
        <v>0</v>
      </c>
      <c r="I35" s="8">
        <v>38.9</v>
      </c>
      <c r="J35" s="114">
        <v>1.9300000000000001E-2</v>
      </c>
      <c r="K35" s="3">
        <f t="shared" si="1"/>
        <v>0</v>
      </c>
      <c r="L35" s="73">
        <v>0</v>
      </c>
      <c r="M35" s="8">
        <v>38.9</v>
      </c>
      <c r="N35" s="114">
        <v>1.9300000000000001E-2</v>
      </c>
      <c r="O35" s="3">
        <f t="shared" si="0"/>
        <v>0</v>
      </c>
    </row>
    <row r="36" spans="1:15" ht="19.5" customHeight="1">
      <c r="A36" s="167"/>
      <c r="B36" s="161"/>
      <c r="C36" s="163" t="s">
        <v>75</v>
      </c>
      <c r="D36" s="164"/>
      <c r="E36" s="164"/>
      <c r="F36" s="165"/>
      <c r="G36" s="11" t="s">
        <v>76</v>
      </c>
      <c r="H36" s="73">
        <v>0</v>
      </c>
      <c r="I36" s="8">
        <v>50.1</v>
      </c>
      <c r="J36" s="114">
        <v>1.6299999999999999E-2</v>
      </c>
      <c r="K36" s="3">
        <f t="shared" si="1"/>
        <v>0</v>
      </c>
      <c r="L36" s="73">
        <v>0</v>
      </c>
      <c r="M36" s="8">
        <v>50.1</v>
      </c>
      <c r="N36" s="114">
        <v>1.6299999999999999E-2</v>
      </c>
      <c r="O36" s="3">
        <f t="shared" si="0"/>
        <v>0</v>
      </c>
    </row>
    <row r="37" spans="1:15" ht="19.5" customHeight="1">
      <c r="A37" s="167"/>
      <c r="B37" s="161"/>
      <c r="C37" s="163" t="s">
        <v>77</v>
      </c>
      <c r="D37" s="164"/>
      <c r="E37" s="164"/>
      <c r="F37" s="165"/>
      <c r="G37" s="9" t="s">
        <v>78</v>
      </c>
      <c r="H37" s="73">
        <v>0</v>
      </c>
      <c r="I37" s="8">
        <v>46.1</v>
      </c>
      <c r="J37" s="114">
        <v>1.44E-2</v>
      </c>
      <c r="K37" s="3">
        <f t="shared" si="1"/>
        <v>0</v>
      </c>
      <c r="L37" s="73">
        <v>0</v>
      </c>
      <c r="M37" s="8">
        <v>46.1</v>
      </c>
      <c r="N37" s="114">
        <v>1.44E-2</v>
      </c>
      <c r="O37" s="3">
        <f t="shared" si="0"/>
        <v>0</v>
      </c>
    </row>
    <row r="38" spans="1:15" ht="19.5" customHeight="1">
      <c r="A38" s="167"/>
      <c r="B38" s="161"/>
      <c r="C38" s="163" t="s">
        <v>79</v>
      </c>
      <c r="D38" s="164"/>
      <c r="E38" s="164"/>
      <c r="F38" s="165"/>
      <c r="G38" s="11" t="s">
        <v>76</v>
      </c>
      <c r="H38" s="73">
        <v>0</v>
      </c>
      <c r="I38" s="8">
        <v>54.7</v>
      </c>
      <c r="J38" s="114">
        <v>1.3899999999999999E-2</v>
      </c>
      <c r="K38" s="3">
        <f t="shared" si="1"/>
        <v>0</v>
      </c>
      <c r="L38" s="73">
        <v>0</v>
      </c>
      <c r="M38" s="8">
        <v>54.7</v>
      </c>
      <c r="N38" s="114">
        <v>1.3899999999999999E-2</v>
      </c>
      <c r="O38" s="3">
        <f t="shared" si="0"/>
        <v>0</v>
      </c>
    </row>
    <row r="39" spans="1:15" ht="19.5" customHeight="1">
      <c r="A39" s="167"/>
      <c r="B39" s="161"/>
      <c r="C39" s="163" t="s">
        <v>80</v>
      </c>
      <c r="D39" s="164"/>
      <c r="E39" s="164"/>
      <c r="F39" s="165"/>
      <c r="G39" s="9" t="s">
        <v>78</v>
      </c>
      <c r="H39" s="73">
        <v>0</v>
      </c>
      <c r="I39" s="8">
        <v>38.4</v>
      </c>
      <c r="J39" s="114">
        <v>1.3899999999999999E-2</v>
      </c>
      <c r="K39" s="3">
        <f t="shared" si="1"/>
        <v>0</v>
      </c>
      <c r="L39" s="73">
        <v>0</v>
      </c>
      <c r="M39" s="8">
        <v>38.4</v>
      </c>
      <c r="N39" s="114">
        <v>1.3899999999999999E-2</v>
      </c>
      <c r="O39" s="3">
        <f t="shared" si="0"/>
        <v>0</v>
      </c>
    </row>
    <row r="40" spans="1:15" ht="19.5" customHeight="1">
      <c r="A40" s="167"/>
      <c r="B40" s="161"/>
      <c r="C40" s="163" t="s">
        <v>81</v>
      </c>
      <c r="D40" s="164"/>
      <c r="E40" s="164"/>
      <c r="F40" s="165"/>
      <c r="G40" s="9" t="s">
        <v>78</v>
      </c>
      <c r="H40" s="73">
        <v>0</v>
      </c>
      <c r="I40" s="10">
        <v>44</v>
      </c>
      <c r="J40" s="114">
        <v>1.3899999999999999E-2</v>
      </c>
      <c r="K40" s="3">
        <f t="shared" si="1"/>
        <v>0</v>
      </c>
      <c r="L40" s="73">
        <v>0</v>
      </c>
      <c r="M40" s="10">
        <v>46</v>
      </c>
      <c r="N40" s="114">
        <v>1.3899999999999999E-2</v>
      </c>
      <c r="O40" s="3">
        <f t="shared" si="0"/>
        <v>0</v>
      </c>
    </row>
    <row r="41" spans="1:15" ht="19.5" customHeight="1">
      <c r="A41" s="167"/>
      <c r="B41" s="161"/>
      <c r="C41" s="163" t="s">
        <v>82</v>
      </c>
      <c r="D41" s="164"/>
      <c r="E41" s="164"/>
      <c r="F41" s="165"/>
      <c r="G41" s="9" t="s">
        <v>78</v>
      </c>
      <c r="H41" s="73">
        <v>0</v>
      </c>
      <c r="I41" s="10">
        <v>44.8</v>
      </c>
      <c r="J41" s="114">
        <v>1.3899999999999999E-2</v>
      </c>
      <c r="K41" s="3">
        <f t="shared" si="1"/>
        <v>0</v>
      </c>
      <c r="L41" s="73">
        <v>0</v>
      </c>
      <c r="M41" s="10">
        <v>45</v>
      </c>
      <c r="N41" s="114">
        <v>1.3899999999999999E-2</v>
      </c>
      <c r="O41" s="3">
        <f t="shared" si="0"/>
        <v>0</v>
      </c>
    </row>
    <row r="42" spans="1:15" ht="19.5" customHeight="1">
      <c r="A42" s="167"/>
      <c r="B42" s="161"/>
      <c r="C42" s="163" t="s">
        <v>83</v>
      </c>
      <c r="D42" s="164"/>
      <c r="E42" s="164"/>
      <c r="F42" s="165"/>
      <c r="G42" s="9" t="s">
        <v>78</v>
      </c>
      <c r="H42" s="73">
        <v>0</v>
      </c>
      <c r="I42" s="10">
        <v>44.8</v>
      </c>
      <c r="J42" s="114">
        <v>1.3899999999999999E-2</v>
      </c>
      <c r="K42" s="3">
        <f t="shared" si="1"/>
        <v>0</v>
      </c>
      <c r="L42" s="73">
        <v>0</v>
      </c>
      <c r="M42" s="10">
        <v>45</v>
      </c>
      <c r="N42" s="114">
        <v>1.3899999999999999E-2</v>
      </c>
      <c r="O42" s="3">
        <f t="shared" si="0"/>
        <v>0</v>
      </c>
    </row>
    <row r="43" spans="1:15" ht="19.5" customHeight="1">
      <c r="A43" s="167"/>
      <c r="B43" s="161"/>
      <c r="C43" s="169" t="s">
        <v>84</v>
      </c>
      <c r="D43" s="169"/>
      <c r="E43" s="159" t="s">
        <v>85</v>
      </c>
      <c r="F43" s="159"/>
      <c r="G43" s="70"/>
      <c r="H43" s="73">
        <v>0</v>
      </c>
      <c r="I43" s="74">
        <v>0</v>
      </c>
      <c r="J43" s="113">
        <v>0</v>
      </c>
      <c r="K43" s="3">
        <f t="shared" si="1"/>
        <v>0</v>
      </c>
      <c r="L43" s="73">
        <v>0</v>
      </c>
      <c r="M43" s="71">
        <f>I43</f>
        <v>0</v>
      </c>
      <c r="N43" s="116">
        <f>J43</f>
        <v>0</v>
      </c>
      <c r="O43" s="3">
        <f t="shared" si="0"/>
        <v>0</v>
      </c>
    </row>
    <row r="44" spans="1:15" ht="19.5" customHeight="1" thickBot="1">
      <c r="A44" s="167"/>
      <c r="B44" s="162"/>
      <c r="C44" s="170"/>
      <c r="D44" s="170"/>
      <c r="E44" s="171" t="s">
        <v>85</v>
      </c>
      <c r="F44" s="171"/>
      <c r="G44" s="70"/>
      <c r="H44" s="73">
        <v>0</v>
      </c>
      <c r="I44" s="74">
        <v>0</v>
      </c>
      <c r="J44" s="115">
        <v>0</v>
      </c>
      <c r="K44" s="4">
        <f t="shared" si="1"/>
        <v>0</v>
      </c>
      <c r="L44" s="75">
        <v>0</v>
      </c>
      <c r="M44" s="72">
        <f>I44</f>
        <v>0</v>
      </c>
      <c r="N44" s="117">
        <f>J44</f>
        <v>0</v>
      </c>
      <c r="O44" s="4">
        <f t="shared" si="0"/>
        <v>0</v>
      </c>
    </row>
    <row r="45" spans="1:15" ht="15" thickTop="1" thickBot="1">
      <c r="A45" s="168"/>
      <c r="B45" s="124" t="s">
        <v>86</v>
      </c>
      <c r="C45" s="125"/>
      <c r="D45" s="125"/>
      <c r="E45" s="125"/>
      <c r="F45" s="126"/>
      <c r="G45" s="37"/>
      <c r="H45" s="38" t="s">
        <v>87</v>
      </c>
      <c r="I45" s="39" t="s">
        <v>88</v>
      </c>
      <c r="J45" s="40" t="s">
        <v>88</v>
      </c>
      <c r="K45" s="26">
        <f>SUM(K31:K44)</f>
        <v>0</v>
      </c>
      <c r="L45" s="41" t="s">
        <v>87</v>
      </c>
      <c r="M45" s="40" t="s">
        <v>88</v>
      </c>
      <c r="N45" s="40" t="s">
        <v>88</v>
      </c>
      <c r="O45" s="26">
        <f>SUM(O31:O44)</f>
        <v>0</v>
      </c>
    </row>
    <row r="46" spans="1:15" ht="18" thickTop="1">
      <c r="B46" s="79" t="s">
        <v>89</v>
      </c>
      <c r="C46" s="42"/>
      <c r="D46" s="42"/>
      <c r="E46" s="42"/>
      <c r="F46" s="42"/>
      <c r="G46" s="43"/>
      <c r="H46" s="44"/>
      <c r="I46" s="43"/>
      <c r="J46" s="45"/>
      <c r="K46" s="25"/>
    </row>
    <row r="47" spans="1:15" ht="17.25">
      <c r="B47" s="80" t="s">
        <v>90</v>
      </c>
      <c r="C47" s="42"/>
      <c r="D47" s="42"/>
      <c r="E47" s="42"/>
      <c r="F47" s="42"/>
      <c r="G47" s="46"/>
      <c r="H47" s="47"/>
      <c r="I47" s="48"/>
      <c r="J47" s="48"/>
      <c r="K47" s="2"/>
    </row>
    <row r="48" spans="1:15" ht="31.5" customHeight="1"/>
    <row r="49" spans="2:15" ht="37.5" customHeight="1">
      <c r="B49" s="81" t="s">
        <v>91</v>
      </c>
      <c r="C49" s="42"/>
      <c r="D49" s="42"/>
      <c r="E49" s="42"/>
      <c r="F49" s="42"/>
      <c r="G49" s="46"/>
      <c r="H49" s="47"/>
      <c r="I49" s="48"/>
      <c r="J49" s="48"/>
      <c r="K49" s="2"/>
    </row>
    <row r="50" spans="2:15" ht="14.25" customHeight="1" thickBot="1">
      <c r="B50" s="81"/>
      <c r="C50" s="42"/>
      <c r="D50" s="42"/>
      <c r="E50" s="42"/>
      <c r="F50" s="42"/>
      <c r="G50" s="46"/>
      <c r="H50" s="47"/>
      <c r="I50" s="48"/>
      <c r="J50" s="48"/>
      <c r="K50" s="2"/>
    </row>
    <row r="51" spans="2:15" ht="65.25" customHeight="1">
      <c r="B51" s="127" t="s">
        <v>92</v>
      </c>
      <c r="C51" s="128"/>
      <c r="D51" s="128"/>
      <c r="E51" s="129"/>
      <c r="F51" s="130" t="s">
        <v>93</v>
      </c>
      <c r="G51" s="131"/>
      <c r="H51" s="131"/>
      <c r="I51" s="134" t="s">
        <v>94</v>
      </c>
      <c r="J51" s="135"/>
      <c r="K51" s="118"/>
      <c r="L51" s="138"/>
      <c r="M51" s="138"/>
      <c r="N51" s="139"/>
      <c r="O51" s="139"/>
    </row>
    <row r="52" spans="2:15" ht="42" customHeight="1">
      <c r="B52" s="140" t="s">
        <v>95</v>
      </c>
      <c r="C52" s="141"/>
      <c r="D52" s="142" t="s">
        <v>96</v>
      </c>
      <c r="E52" s="143"/>
      <c r="F52" s="132"/>
      <c r="G52" s="133"/>
      <c r="H52" s="133"/>
      <c r="I52" s="136"/>
      <c r="J52" s="137"/>
      <c r="K52" s="119"/>
      <c r="L52" s="138"/>
      <c r="M52" s="138"/>
      <c r="N52" s="139"/>
      <c r="O52" s="139"/>
    </row>
    <row r="53" spans="2:15" ht="44.25" customHeight="1" thickBot="1">
      <c r="B53" s="144">
        <f>K45</f>
        <v>0</v>
      </c>
      <c r="C53" s="145"/>
      <c r="D53" s="146">
        <f>O45</f>
        <v>0</v>
      </c>
      <c r="E53" s="146"/>
      <c r="F53" s="147" t="e">
        <f>ROUNDDOWN((B53-D53)/B53*100,1)</f>
        <v>#DIV/0!</v>
      </c>
      <c r="G53" s="148"/>
      <c r="H53" s="149"/>
      <c r="I53" s="150" t="e">
        <f>IF(F53&gt;=30,"○","×")</f>
        <v>#DIV/0!</v>
      </c>
      <c r="J53" s="151"/>
      <c r="K53" s="120"/>
      <c r="L53" s="152"/>
      <c r="M53" s="152"/>
      <c r="N53" s="123"/>
      <c r="O53" s="123"/>
    </row>
    <row r="54" spans="2:15" ht="17.25" customHeight="1">
      <c r="B54" s="82" t="s">
        <v>97</v>
      </c>
      <c r="C54" s="51"/>
      <c r="D54" s="52"/>
      <c r="E54" s="52"/>
      <c r="F54" s="51"/>
      <c r="G54" s="51"/>
      <c r="H54" s="52"/>
      <c r="I54" s="52"/>
      <c r="J54" s="53"/>
    </row>
    <row r="55" spans="2:15" ht="30" customHeight="1"/>
    <row r="56" spans="2:15" ht="33.75" customHeight="1">
      <c r="B56" s="84" t="s">
        <v>98</v>
      </c>
      <c r="C56" s="20"/>
      <c r="D56" s="20"/>
      <c r="E56" s="20"/>
      <c r="F56" s="20"/>
      <c r="G56" s="20"/>
      <c r="H56" s="20"/>
      <c r="I56" s="20"/>
      <c r="J56" s="20"/>
      <c r="K56" s="20"/>
    </row>
    <row r="57" spans="2:15" ht="17.25" customHeight="1">
      <c r="B57" s="49"/>
    </row>
  </sheetData>
  <mergeCells count="50">
    <mergeCell ref="B5:G5"/>
    <mergeCell ref="H5:J5"/>
    <mergeCell ref="C7:G7"/>
    <mergeCell ref="H7:K7"/>
    <mergeCell ref="C8:G8"/>
    <mergeCell ref="H8:K8"/>
    <mergeCell ref="B30:F30"/>
    <mergeCell ref="B13:G13"/>
    <mergeCell ref="H13:J13"/>
    <mergeCell ref="B14:G14"/>
    <mergeCell ref="H14:J14"/>
    <mergeCell ref="B16:N16"/>
    <mergeCell ref="B15:O15"/>
    <mergeCell ref="B22:O22"/>
    <mergeCell ref="B23:O23"/>
    <mergeCell ref="B29:G29"/>
    <mergeCell ref="H29:K29"/>
    <mergeCell ref="L29:O29"/>
    <mergeCell ref="A34:A45"/>
    <mergeCell ref="C34:F34"/>
    <mergeCell ref="C35:F35"/>
    <mergeCell ref="C36:F36"/>
    <mergeCell ref="C37:F37"/>
    <mergeCell ref="C43:D44"/>
    <mergeCell ref="E43:F43"/>
    <mergeCell ref="E44:F44"/>
    <mergeCell ref="B31:B32"/>
    <mergeCell ref="C31:F31"/>
    <mergeCell ref="D32:F32"/>
    <mergeCell ref="B33:B44"/>
    <mergeCell ref="C33:F33"/>
    <mergeCell ref="C38:F38"/>
    <mergeCell ref="C39:F39"/>
    <mergeCell ref="C40:F40"/>
    <mergeCell ref="C41:F41"/>
    <mergeCell ref="C42:F42"/>
    <mergeCell ref="N53:O53"/>
    <mergeCell ref="B45:F45"/>
    <mergeCell ref="B51:E51"/>
    <mergeCell ref="F51:H52"/>
    <mergeCell ref="I51:J52"/>
    <mergeCell ref="L51:M52"/>
    <mergeCell ref="N51:O52"/>
    <mergeCell ref="B52:C52"/>
    <mergeCell ref="D52:E52"/>
    <mergeCell ref="B53:C53"/>
    <mergeCell ref="D53:E53"/>
    <mergeCell ref="F53:H53"/>
    <mergeCell ref="I53:J53"/>
    <mergeCell ref="L53:M53"/>
  </mergeCells>
  <phoneticPr fontId="1"/>
  <dataValidations count="2">
    <dataValidation type="list" allowBlank="1" showInputMessage="1" showErrorMessage="1" sqref="B14:G14" xr:uid="{965BBF40-83E7-4816-86A5-F1AD98D0B3A2}">
      <formula1>$P$13:$P$15</formula1>
    </dataValidation>
    <dataValidation type="list" allowBlank="1" showInputMessage="1" showErrorMessage="1" sqref="H5:J5" xr:uid="{2DA8D13C-F2F7-4B46-8A84-41C65E6A8D12}">
      <formula1>$P$4:$P$9</formula1>
    </dataValidation>
  </dataValidations>
  <hyperlinks>
    <hyperlink ref="C18" r:id="rId1" xr:uid="{F12ACAC9-030D-4971-B0E0-477E9F2C1B19}"/>
  </hyperlinks>
  <pageMargins left="0.7" right="0.7" top="0.75" bottom="0.75" header="0.3" footer="0.3"/>
  <pageSetup paperSize="9" scale="50"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0AE8-4805-4B4F-9D21-8FB48B665574}">
  <sheetPr>
    <tabColor rgb="FFFFC000"/>
  </sheetPr>
  <dimension ref="A1:P57"/>
  <sheetViews>
    <sheetView showGridLines="0" view="pageBreakPreview" topLeftCell="A23" zoomScaleNormal="100" zoomScaleSheetLayoutView="100" workbookViewId="0">
      <selection activeCell="I40" sqref="I40:I42"/>
    </sheetView>
  </sheetViews>
  <sheetFormatPr defaultColWidth="9" defaultRowHeight="13.5"/>
  <cols>
    <col min="6" max="6" width="9.875" customWidth="1"/>
    <col min="8" max="8" width="11.375" customWidth="1"/>
    <col min="9" max="9" width="12.75" bestFit="1" customWidth="1"/>
    <col min="10" max="15" width="12.25" customWidth="1"/>
  </cols>
  <sheetData>
    <row r="1" spans="2:16" ht="24" customHeight="1">
      <c r="B1" s="64" t="s">
        <v>23</v>
      </c>
      <c r="C1" s="19"/>
      <c r="D1" s="19"/>
      <c r="E1" s="19"/>
      <c r="F1" s="28"/>
      <c r="G1" s="20"/>
      <c r="H1" s="20"/>
      <c r="I1" s="20"/>
      <c r="J1" s="20"/>
      <c r="K1" s="20"/>
    </row>
    <row r="2" spans="2:16" s="54" customFormat="1" ht="53.25" customHeight="1">
      <c r="B2" s="100" t="s">
        <v>24</v>
      </c>
      <c r="C2" s="6"/>
      <c r="D2" s="6"/>
      <c r="E2" s="6"/>
      <c r="F2" s="6"/>
      <c r="G2" s="6"/>
      <c r="H2" s="6"/>
      <c r="I2" s="6"/>
      <c r="J2" s="6"/>
      <c r="K2" s="6"/>
    </row>
    <row r="3" spans="2:16" ht="18.75">
      <c r="B3" s="85" t="s">
        <v>25</v>
      </c>
      <c r="C3" s="20"/>
      <c r="D3" s="20"/>
      <c r="E3" s="20"/>
      <c r="F3" s="20"/>
      <c r="G3" s="20"/>
      <c r="H3" s="20"/>
      <c r="I3" s="20"/>
      <c r="J3" s="20"/>
      <c r="K3" s="20"/>
      <c r="P3" s="29" t="s">
        <v>26</v>
      </c>
    </row>
    <row r="4" spans="2:16" ht="14.25" thickBot="1">
      <c r="B4" s="20"/>
      <c r="C4" s="20"/>
      <c r="D4" s="20"/>
      <c r="E4" s="20"/>
      <c r="F4" s="20"/>
      <c r="G4" s="20"/>
      <c r="H4" s="20"/>
      <c r="I4" s="20"/>
      <c r="J4" s="20"/>
      <c r="K4" s="20"/>
      <c r="P4" s="29" t="s">
        <v>27</v>
      </c>
    </row>
    <row r="5" spans="2:16" ht="25.5" customHeight="1" thickBot="1">
      <c r="B5" s="175" t="s">
        <v>28</v>
      </c>
      <c r="C5" s="176"/>
      <c r="D5" s="176"/>
      <c r="E5" s="176"/>
      <c r="F5" s="176"/>
      <c r="G5" s="177"/>
      <c r="H5" s="195"/>
      <c r="I5" s="195"/>
      <c r="J5" s="196"/>
      <c r="K5" s="30"/>
      <c r="P5" s="29" t="s">
        <v>29</v>
      </c>
    </row>
    <row r="6" spans="2:16" ht="14.25" thickBot="1">
      <c r="B6" s="20"/>
      <c r="C6" s="20"/>
      <c r="D6" s="20"/>
      <c r="E6" s="20"/>
      <c r="F6" s="20"/>
      <c r="G6" s="20"/>
      <c r="H6" s="20"/>
      <c r="I6" s="20"/>
      <c r="J6" s="20"/>
      <c r="K6" s="20"/>
      <c r="P6" s="29" t="s">
        <v>30</v>
      </c>
    </row>
    <row r="7" spans="2:16" ht="36" customHeight="1">
      <c r="B7" s="102"/>
      <c r="C7" s="197" t="s">
        <v>31</v>
      </c>
      <c r="D7" s="198"/>
      <c r="E7" s="198"/>
      <c r="F7" s="198"/>
      <c r="G7" s="199"/>
      <c r="H7" s="200" t="s">
        <v>32</v>
      </c>
      <c r="I7" s="198"/>
      <c r="J7" s="198"/>
      <c r="K7" s="201"/>
      <c r="P7" s="29" t="s">
        <v>33</v>
      </c>
    </row>
    <row r="8" spans="2:16" ht="130.5" customHeight="1" thickBot="1">
      <c r="B8" s="103"/>
      <c r="C8" s="208"/>
      <c r="D8" s="203"/>
      <c r="E8" s="203"/>
      <c r="F8" s="203"/>
      <c r="G8" s="204"/>
      <c r="H8" s="209"/>
      <c r="I8" s="210"/>
      <c r="J8" s="210"/>
      <c r="K8" s="211"/>
      <c r="P8" s="29" t="s">
        <v>36</v>
      </c>
    </row>
    <row r="9" spans="2:16" ht="21.75" customHeight="1">
      <c r="C9" s="79" t="s">
        <v>37</v>
      </c>
      <c r="D9" s="86"/>
      <c r="E9" s="86"/>
      <c r="F9" s="86"/>
      <c r="G9" s="86"/>
      <c r="H9" s="86"/>
      <c r="I9" s="86"/>
      <c r="J9" s="86"/>
      <c r="K9" s="20"/>
      <c r="P9" s="29" t="s">
        <v>38</v>
      </c>
    </row>
    <row r="10" spans="2:16" ht="21.75" customHeight="1">
      <c r="C10" s="79" t="s">
        <v>39</v>
      </c>
      <c r="D10" s="86"/>
      <c r="E10" s="86"/>
      <c r="F10" s="86"/>
      <c r="G10" s="86"/>
      <c r="H10" s="86"/>
      <c r="I10" s="86"/>
      <c r="J10" s="86"/>
      <c r="K10" s="20"/>
    </row>
    <row r="11" spans="2:16" ht="32.25" customHeight="1">
      <c r="B11" s="27"/>
      <c r="C11" s="27"/>
      <c r="D11" s="27"/>
      <c r="E11" s="27"/>
      <c r="F11" s="27"/>
      <c r="G11" s="27"/>
      <c r="H11" s="27"/>
      <c r="I11" s="27"/>
      <c r="J11" s="27"/>
      <c r="K11" s="20"/>
    </row>
    <row r="12" spans="2:16" ht="23.25" customHeight="1" thickBot="1">
      <c r="B12" s="76" t="s">
        <v>40</v>
      </c>
      <c r="C12" s="20"/>
      <c r="D12" s="20"/>
      <c r="E12" s="20"/>
      <c r="F12" s="20"/>
      <c r="G12" s="20"/>
      <c r="H12" s="20"/>
      <c r="I12" s="20"/>
      <c r="J12" s="20"/>
      <c r="K12" s="20"/>
    </row>
    <row r="13" spans="2:16" ht="29.25" customHeight="1" thickBot="1">
      <c r="B13" s="175" t="s">
        <v>41</v>
      </c>
      <c r="C13" s="176"/>
      <c r="D13" s="176"/>
      <c r="E13" s="176"/>
      <c r="F13" s="176"/>
      <c r="G13" s="177"/>
      <c r="H13" s="178" t="s">
        <v>42</v>
      </c>
      <c r="I13" s="179"/>
      <c r="J13" s="180"/>
      <c r="K13" s="30"/>
      <c r="P13" s="29" t="s">
        <v>43</v>
      </c>
    </row>
    <row r="14" spans="2:16" ht="29.25" customHeight="1" thickBot="1">
      <c r="B14" s="181"/>
      <c r="C14" s="182"/>
      <c r="D14" s="182"/>
      <c r="E14" s="182"/>
      <c r="F14" s="182"/>
      <c r="G14" s="183"/>
      <c r="H14" s="184"/>
      <c r="I14" s="185"/>
      <c r="J14" s="186"/>
      <c r="K14" s="30"/>
      <c r="P14" s="31" t="s">
        <v>44</v>
      </c>
    </row>
    <row r="15" spans="2:16" s="32" customFormat="1" ht="21" customHeight="1">
      <c r="B15" s="188" t="s">
        <v>45</v>
      </c>
      <c r="C15" s="188"/>
      <c r="D15" s="188"/>
      <c r="E15" s="188"/>
      <c r="F15" s="188"/>
      <c r="G15" s="188"/>
      <c r="H15" s="188"/>
      <c r="I15" s="188"/>
      <c r="J15" s="188"/>
      <c r="K15" s="188"/>
      <c r="L15" s="188"/>
      <c r="M15" s="188"/>
      <c r="N15" s="188"/>
      <c r="O15" s="188"/>
      <c r="P15" s="32" t="s">
        <v>46</v>
      </c>
    </row>
    <row r="16" spans="2:16" s="32" customFormat="1" ht="21" customHeight="1">
      <c r="B16" s="187" t="s">
        <v>47</v>
      </c>
      <c r="C16" s="187"/>
      <c r="D16" s="187"/>
      <c r="E16" s="187"/>
      <c r="F16" s="187"/>
      <c r="G16" s="187"/>
      <c r="H16" s="187"/>
      <c r="I16" s="187"/>
      <c r="J16" s="187"/>
      <c r="K16" s="187"/>
      <c r="L16" s="187"/>
      <c r="M16" s="187"/>
      <c r="N16" s="187"/>
    </row>
    <row r="17" spans="2:15" s="32" customFormat="1" ht="21" customHeight="1">
      <c r="B17" s="110" t="s">
        <v>48</v>
      </c>
      <c r="C17" s="110"/>
      <c r="D17" s="110"/>
      <c r="E17" s="110"/>
      <c r="F17" s="110"/>
      <c r="G17" s="110"/>
      <c r="H17" s="110"/>
      <c r="I17" s="110"/>
      <c r="J17" s="110"/>
      <c r="K17" s="110"/>
      <c r="L17" s="110"/>
      <c r="M17" s="110"/>
      <c r="N17" s="110"/>
    </row>
    <row r="18" spans="2:15" s="33" customFormat="1" ht="21" customHeight="1">
      <c r="B18" s="108" t="s">
        <v>11</v>
      </c>
      <c r="C18" s="106" t="s">
        <v>49</v>
      </c>
      <c r="D18" s="107"/>
      <c r="E18" s="107"/>
      <c r="F18" s="107"/>
      <c r="G18" s="107"/>
      <c r="H18" s="107"/>
      <c r="I18" s="107"/>
      <c r="J18" s="107"/>
      <c r="K18" s="107"/>
      <c r="L18" s="107"/>
      <c r="M18" s="107"/>
      <c r="N18" s="107"/>
    </row>
    <row r="19" spans="2:15" ht="30.75" customHeight="1">
      <c r="B19" s="20"/>
      <c r="C19" s="20"/>
      <c r="D19" s="20"/>
      <c r="E19" s="20"/>
      <c r="F19" s="20"/>
      <c r="G19" s="20"/>
      <c r="H19" s="20"/>
      <c r="I19" s="20"/>
      <c r="J19" s="106"/>
      <c r="K19" s="20"/>
    </row>
    <row r="20" spans="2:15" ht="18.75">
      <c r="B20" s="85" t="s">
        <v>50</v>
      </c>
      <c r="C20" s="20"/>
      <c r="D20" s="20"/>
      <c r="E20" s="20"/>
      <c r="F20" s="20"/>
      <c r="G20" s="20"/>
      <c r="H20" s="20"/>
      <c r="I20" s="20"/>
      <c r="J20" s="20"/>
      <c r="K20" s="20"/>
    </row>
    <row r="21" spans="2:15" ht="16.5" customHeight="1">
      <c r="B21" s="65"/>
      <c r="C21" s="20"/>
      <c r="D21" s="20"/>
      <c r="E21" s="20"/>
      <c r="F21" s="20"/>
      <c r="G21" s="20"/>
      <c r="H21" s="20"/>
      <c r="I21" s="20"/>
      <c r="J21" s="20"/>
      <c r="K21" s="20"/>
    </row>
    <row r="22" spans="2:15" s="66" customFormat="1" ht="19.5" customHeight="1">
      <c r="B22" s="189" t="s">
        <v>51</v>
      </c>
      <c r="C22" s="189"/>
      <c r="D22" s="189"/>
      <c r="E22" s="189"/>
      <c r="F22" s="189"/>
      <c r="G22" s="189"/>
      <c r="H22" s="189"/>
      <c r="I22" s="189"/>
      <c r="J22" s="189"/>
      <c r="K22" s="189"/>
      <c r="L22" s="189"/>
      <c r="M22" s="189"/>
      <c r="N22" s="189"/>
      <c r="O22" s="189"/>
    </row>
    <row r="23" spans="2:15" s="66" customFormat="1" ht="39" customHeight="1">
      <c r="B23" s="189" t="s">
        <v>52</v>
      </c>
      <c r="C23" s="189"/>
      <c r="D23" s="189"/>
      <c r="E23" s="189"/>
      <c r="F23" s="189"/>
      <c r="G23" s="189"/>
      <c r="H23" s="189"/>
      <c r="I23" s="189"/>
      <c r="J23" s="189"/>
      <c r="K23" s="189"/>
      <c r="L23" s="189"/>
      <c r="M23" s="189"/>
      <c r="N23" s="189"/>
      <c r="O23" s="189"/>
    </row>
    <row r="24" spans="2:15" s="66" customFormat="1" ht="19.5" customHeight="1">
      <c r="B24" s="67" t="s">
        <v>53</v>
      </c>
      <c r="C24" s="111"/>
      <c r="D24" s="111"/>
      <c r="E24" s="111"/>
      <c r="F24" s="111"/>
      <c r="G24" s="111"/>
      <c r="H24" s="111"/>
      <c r="I24" s="111"/>
      <c r="J24" s="111"/>
      <c r="K24" s="111"/>
      <c r="L24" s="111"/>
      <c r="M24" s="111"/>
      <c r="N24" s="111"/>
      <c r="O24" s="111"/>
    </row>
    <row r="25" spans="2:15" s="34" customFormat="1" ht="12">
      <c r="B25" s="6"/>
      <c r="C25" s="6"/>
      <c r="D25" s="6"/>
      <c r="E25" s="6"/>
      <c r="F25" s="6"/>
      <c r="G25" s="6"/>
      <c r="H25" s="6"/>
      <c r="I25" s="6"/>
      <c r="J25" s="6"/>
      <c r="K25" s="6"/>
    </row>
    <row r="26" spans="2:15" s="69" customFormat="1" ht="22.5" customHeight="1">
      <c r="B26" s="83" t="s">
        <v>54</v>
      </c>
      <c r="C26" s="68"/>
      <c r="D26" s="68"/>
      <c r="E26" s="68"/>
      <c r="F26" s="68"/>
      <c r="G26" s="68"/>
      <c r="H26" s="68"/>
      <c r="I26" s="68"/>
      <c r="J26" s="68"/>
      <c r="K26" s="68"/>
    </row>
    <row r="27" spans="2:15" s="69" customFormat="1" ht="22.5" customHeight="1">
      <c r="B27" s="83" t="s">
        <v>55</v>
      </c>
      <c r="C27" s="68"/>
      <c r="D27" s="68"/>
      <c r="E27" s="68"/>
      <c r="F27" s="68"/>
      <c r="G27" s="68"/>
      <c r="H27" s="68"/>
      <c r="I27" s="68"/>
      <c r="J27" s="68"/>
      <c r="K27" s="68"/>
    </row>
    <row r="28" spans="2:15" s="34" customFormat="1" ht="13.5" customHeight="1" thickBot="1">
      <c r="B28" s="5"/>
      <c r="C28" s="6"/>
      <c r="D28" s="6"/>
      <c r="E28" s="6"/>
      <c r="F28" s="6"/>
      <c r="G28" s="6"/>
      <c r="H28" s="6"/>
      <c r="I28" s="6"/>
      <c r="J28" s="6"/>
      <c r="K28" s="6"/>
    </row>
    <row r="29" spans="2:15" s="34" customFormat="1" ht="13.5" customHeight="1">
      <c r="B29" s="190"/>
      <c r="C29" s="191"/>
      <c r="D29" s="191"/>
      <c r="E29" s="191"/>
      <c r="F29" s="191"/>
      <c r="G29" s="192"/>
      <c r="H29" s="193" t="s">
        <v>56</v>
      </c>
      <c r="I29" s="193"/>
      <c r="J29" s="193"/>
      <c r="K29" s="194"/>
      <c r="L29" s="193" t="s">
        <v>57</v>
      </c>
      <c r="M29" s="193"/>
      <c r="N29" s="193"/>
      <c r="O29" s="194"/>
    </row>
    <row r="30" spans="2:15" ht="96.75" customHeight="1" thickBot="1">
      <c r="B30" s="172" t="s">
        <v>58</v>
      </c>
      <c r="C30" s="173"/>
      <c r="D30" s="173"/>
      <c r="E30" s="173"/>
      <c r="F30" s="174"/>
      <c r="G30" s="101" t="s">
        <v>59</v>
      </c>
      <c r="H30" s="77" t="s">
        <v>60</v>
      </c>
      <c r="I30" s="78" t="s">
        <v>61</v>
      </c>
      <c r="J30" s="101" t="s">
        <v>62</v>
      </c>
      <c r="K30" s="35" t="s">
        <v>63</v>
      </c>
      <c r="L30" s="77" t="s">
        <v>60</v>
      </c>
      <c r="M30" s="78" t="s">
        <v>61</v>
      </c>
      <c r="N30" s="101" t="s">
        <v>62</v>
      </c>
      <c r="O30" s="35" t="s">
        <v>63</v>
      </c>
    </row>
    <row r="31" spans="2:15" ht="19.5" customHeight="1" thickTop="1">
      <c r="B31" s="153" t="s">
        <v>64</v>
      </c>
      <c r="C31" s="155" t="s">
        <v>65</v>
      </c>
      <c r="D31" s="156"/>
      <c r="E31" s="156"/>
      <c r="F31" s="157"/>
      <c r="G31" s="7" t="s">
        <v>66</v>
      </c>
      <c r="H31" s="73">
        <v>0</v>
      </c>
      <c r="I31" s="12">
        <v>8.64</v>
      </c>
      <c r="J31" s="112">
        <f>H14</f>
        <v>0</v>
      </c>
      <c r="K31" s="3">
        <f>ROUNDDOWN(H31*J31,2)</f>
        <v>0</v>
      </c>
      <c r="L31" s="73">
        <v>0</v>
      </c>
      <c r="M31" s="12">
        <v>8.64</v>
      </c>
      <c r="N31" s="112">
        <f>J31</f>
        <v>0</v>
      </c>
      <c r="O31" s="3">
        <f>ROUNDDOWN(L31*N31,2)</f>
        <v>0</v>
      </c>
    </row>
    <row r="32" spans="2:15" ht="19.5" customHeight="1">
      <c r="B32" s="154"/>
      <c r="C32" s="36" t="s">
        <v>67</v>
      </c>
      <c r="D32" s="158" t="s">
        <v>68</v>
      </c>
      <c r="E32" s="159"/>
      <c r="F32" s="159"/>
      <c r="G32" s="9" t="s">
        <v>69</v>
      </c>
      <c r="H32" s="73">
        <v>0</v>
      </c>
      <c r="I32" s="8">
        <v>8.64</v>
      </c>
      <c r="J32" s="113">
        <v>0</v>
      </c>
      <c r="K32" s="3">
        <f>ROUNDDOWN(H32*J32,2)</f>
        <v>0</v>
      </c>
      <c r="L32" s="73">
        <v>0</v>
      </c>
      <c r="M32" s="8">
        <v>8.64</v>
      </c>
      <c r="N32" s="113">
        <f>J32</f>
        <v>0</v>
      </c>
      <c r="O32" s="3">
        <f>ROUNDDOWN(L32*N32,2)</f>
        <v>0</v>
      </c>
    </row>
    <row r="33" spans="1:15" ht="19.5" customHeight="1">
      <c r="B33" s="160" t="s">
        <v>70</v>
      </c>
      <c r="C33" s="163" t="s">
        <v>71</v>
      </c>
      <c r="D33" s="164"/>
      <c r="E33" s="164"/>
      <c r="F33" s="165"/>
      <c r="G33" s="9" t="s">
        <v>72</v>
      </c>
      <c r="H33" s="73">
        <v>0</v>
      </c>
      <c r="I33" s="8">
        <v>36.5</v>
      </c>
      <c r="J33" s="114">
        <v>1.8700000000000001E-2</v>
      </c>
      <c r="K33" s="3">
        <f t="shared" ref="K33:K44" si="0">ROUNDDOWN(H33*I33*J33*44/12,2)</f>
        <v>0</v>
      </c>
      <c r="L33" s="73">
        <v>0</v>
      </c>
      <c r="M33" s="8">
        <v>36.5</v>
      </c>
      <c r="N33" s="114">
        <v>1.8700000000000001E-2</v>
      </c>
      <c r="O33" s="3">
        <f t="shared" ref="O33:O44" si="1">ROUNDDOWN(L33*M33*N33*44/12,2)</f>
        <v>0</v>
      </c>
    </row>
    <row r="34" spans="1:15" ht="27" customHeight="1">
      <c r="A34" s="166"/>
      <c r="B34" s="161"/>
      <c r="C34" s="163" t="s">
        <v>73</v>
      </c>
      <c r="D34" s="164"/>
      <c r="E34" s="164"/>
      <c r="F34" s="165"/>
      <c r="G34" s="9" t="s">
        <v>72</v>
      </c>
      <c r="H34" s="73">
        <v>0</v>
      </c>
      <c r="I34" s="10">
        <v>38</v>
      </c>
      <c r="J34" s="114">
        <v>1.8800000000000001E-2</v>
      </c>
      <c r="K34" s="3">
        <f t="shared" si="0"/>
        <v>0</v>
      </c>
      <c r="L34" s="73">
        <v>0</v>
      </c>
      <c r="M34" s="10">
        <v>38</v>
      </c>
      <c r="N34" s="114">
        <v>1.8800000000000001E-2</v>
      </c>
      <c r="O34" s="3">
        <f t="shared" si="1"/>
        <v>0</v>
      </c>
    </row>
    <row r="35" spans="1:15" ht="19.5" customHeight="1">
      <c r="A35" s="167"/>
      <c r="B35" s="161"/>
      <c r="C35" s="163" t="s">
        <v>74</v>
      </c>
      <c r="D35" s="164"/>
      <c r="E35" s="164"/>
      <c r="F35" s="165"/>
      <c r="G35" s="9" t="s">
        <v>72</v>
      </c>
      <c r="H35" s="73">
        <v>0</v>
      </c>
      <c r="I35" s="8">
        <v>38.9</v>
      </c>
      <c r="J35" s="114">
        <v>1.9300000000000001E-2</v>
      </c>
      <c r="K35" s="3">
        <f t="shared" si="0"/>
        <v>0</v>
      </c>
      <c r="L35" s="73">
        <v>0</v>
      </c>
      <c r="M35" s="8">
        <v>38.9</v>
      </c>
      <c r="N35" s="114">
        <v>1.9300000000000001E-2</v>
      </c>
      <c r="O35" s="3">
        <f t="shared" si="1"/>
        <v>0</v>
      </c>
    </row>
    <row r="36" spans="1:15" ht="19.5" customHeight="1">
      <c r="A36" s="167"/>
      <c r="B36" s="161"/>
      <c r="C36" s="163" t="s">
        <v>75</v>
      </c>
      <c r="D36" s="164"/>
      <c r="E36" s="164"/>
      <c r="F36" s="165"/>
      <c r="G36" s="11" t="s">
        <v>76</v>
      </c>
      <c r="H36" s="73">
        <v>0</v>
      </c>
      <c r="I36" s="8">
        <v>50.1</v>
      </c>
      <c r="J36" s="114">
        <v>1.6299999999999999E-2</v>
      </c>
      <c r="K36" s="3">
        <f t="shared" si="0"/>
        <v>0</v>
      </c>
      <c r="L36" s="73">
        <v>0</v>
      </c>
      <c r="M36" s="8">
        <v>50.1</v>
      </c>
      <c r="N36" s="114">
        <v>1.6299999999999999E-2</v>
      </c>
      <c r="O36" s="3">
        <f t="shared" si="1"/>
        <v>0</v>
      </c>
    </row>
    <row r="37" spans="1:15" ht="19.5" customHeight="1">
      <c r="A37" s="167"/>
      <c r="B37" s="161"/>
      <c r="C37" s="163" t="s">
        <v>77</v>
      </c>
      <c r="D37" s="164"/>
      <c r="E37" s="164"/>
      <c r="F37" s="165"/>
      <c r="G37" s="9" t="s">
        <v>78</v>
      </c>
      <c r="H37" s="73">
        <v>0</v>
      </c>
      <c r="I37" s="8">
        <v>46.1</v>
      </c>
      <c r="J37" s="114">
        <v>1.44E-2</v>
      </c>
      <c r="K37" s="3">
        <f t="shared" si="0"/>
        <v>0</v>
      </c>
      <c r="L37" s="73">
        <v>0</v>
      </c>
      <c r="M37" s="8">
        <v>46.1</v>
      </c>
      <c r="N37" s="114">
        <v>1.44E-2</v>
      </c>
      <c r="O37" s="3">
        <f t="shared" si="1"/>
        <v>0</v>
      </c>
    </row>
    <row r="38" spans="1:15" ht="19.5" customHeight="1">
      <c r="A38" s="167"/>
      <c r="B38" s="161"/>
      <c r="C38" s="163" t="s">
        <v>79</v>
      </c>
      <c r="D38" s="164"/>
      <c r="E38" s="164"/>
      <c r="F38" s="165"/>
      <c r="G38" s="11" t="s">
        <v>76</v>
      </c>
      <c r="H38" s="73">
        <v>0</v>
      </c>
      <c r="I38" s="8">
        <v>54.7</v>
      </c>
      <c r="J38" s="114">
        <v>1.3899999999999999E-2</v>
      </c>
      <c r="K38" s="3">
        <f t="shared" si="0"/>
        <v>0</v>
      </c>
      <c r="L38" s="73">
        <v>0</v>
      </c>
      <c r="M38" s="8">
        <v>54.7</v>
      </c>
      <c r="N38" s="114">
        <v>1.3899999999999999E-2</v>
      </c>
      <c r="O38" s="3">
        <f t="shared" si="1"/>
        <v>0</v>
      </c>
    </row>
    <row r="39" spans="1:15" ht="19.5" customHeight="1">
      <c r="A39" s="167"/>
      <c r="B39" s="161"/>
      <c r="C39" s="163" t="s">
        <v>80</v>
      </c>
      <c r="D39" s="164"/>
      <c r="E39" s="164"/>
      <c r="F39" s="165"/>
      <c r="G39" s="9" t="s">
        <v>78</v>
      </c>
      <c r="H39" s="73">
        <v>0</v>
      </c>
      <c r="I39" s="8">
        <v>38.4</v>
      </c>
      <c r="J39" s="114">
        <v>1.3899999999999999E-2</v>
      </c>
      <c r="K39" s="3">
        <f t="shared" si="0"/>
        <v>0</v>
      </c>
      <c r="L39" s="73">
        <v>0</v>
      </c>
      <c r="M39" s="8">
        <v>38.4</v>
      </c>
      <c r="N39" s="114">
        <v>1.3899999999999999E-2</v>
      </c>
      <c r="O39" s="3">
        <f t="shared" si="1"/>
        <v>0</v>
      </c>
    </row>
    <row r="40" spans="1:15" ht="19.5" customHeight="1">
      <c r="A40" s="167"/>
      <c r="B40" s="161"/>
      <c r="C40" s="163" t="s">
        <v>81</v>
      </c>
      <c r="D40" s="164"/>
      <c r="E40" s="164"/>
      <c r="F40" s="165"/>
      <c r="G40" s="9" t="s">
        <v>78</v>
      </c>
      <c r="H40" s="73">
        <v>0</v>
      </c>
      <c r="I40" s="10">
        <v>44</v>
      </c>
      <c r="J40" s="114">
        <v>1.3899999999999999E-2</v>
      </c>
      <c r="K40" s="3">
        <f t="shared" si="0"/>
        <v>0</v>
      </c>
      <c r="L40" s="73">
        <v>0</v>
      </c>
      <c r="M40" s="10">
        <v>46</v>
      </c>
      <c r="N40" s="114">
        <v>1.3899999999999999E-2</v>
      </c>
      <c r="O40" s="3">
        <f t="shared" si="1"/>
        <v>0</v>
      </c>
    </row>
    <row r="41" spans="1:15" ht="19.5" customHeight="1">
      <c r="A41" s="167"/>
      <c r="B41" s="161"/>
      <c r="C41" s="163" t="s">
        <v>82</v>
      </c>
      <c r="D41" s="164"/>
      <c r="E41" s="164"/>
      <c r="F41" s="165"/>
      <c r="G41" s="9" t="s">
        <v>78</v>
      </c>
      <c r="H41" s="73">
        <v>0</v>
      </c>
      <c r="I41" s="10">
        <v>44.8</v>
      </c>
      <c r="J41" s="114">
        <v>1.3899999999999999E-2</v>
      </c>
      <c r="K41" s="3">
        <f t="shared" si="0"/>
        <v>0</v>
      </c>
      <c r="L41" s="73">
        <v>0</v>
      </c>
      <c r="M41" s="10">
        <v>45</v>
      </c>
      <c r="N41" s="114">
        <v>1.3899999999999999E-2</v>
      </c>
      <c r="O41" s="3">
        <f t="shared" si="1"/>
        <v>0</v>
      </c>
    </row>
    <row r="42" spans="1:15" ht="19.5" customHeight="1">
      <c r="A42" s="167"/>
      <c r="B42" s="161"/>
      <c r="C42" s="163" t="s">
        <v>83</v>
      </c>
      <c r="D42" s="164"/>
      <c r="E42" s="164"/>
      <c r="F42" s="165"/>
      <c r="G42" s="9" t="s">
        <v>78</v>
      </c>
      <c r="H42" s="73">
        <v>0</v>
      </c>
      <c r="I42" s="10">
        <v>44.8</v>
      </c>
      <c r="J42" s="114">
        <v>1.3899999999999999E-2</v>
      </c>
      <c r="K42" s="3">
        <f t="shared" si="0"/>
        <v>0</v>
      </c>
      <c r="L42" s="73">
        <v>0</v>
      </c>
      <c r="M42" s="10">
        <v>45</v>
      </c>
      <c r="N42" s="114">
        <v>1.3899999999999999E-2</v>
      </c>
      <c r="O42" s="3">
        <f t="shared" si="1"/>
        <v>0</v>
      </c>
    </row>
    <row r="43" spans="1:15" ht="19.5" customHeight="1">
      <c r="A43" s="167"/>
      <c r="B43" s="161"/>
      <c r="C43" s="169" t="s">
        <v>84</v>
      </c>
      <c r="D43" s="169"/>
      <c r="E43" s="159" t="s">
        <v>85</v>
      </c>
      <c r="F43" s="159"/>
      <c r="G43" s="70"/>
      <c r="H43" s="73">
        <v>0</v>
      </c>
      <c r="I43" s="74">
        <v>0</v>
      </c>
      <c r="J43" s="113">
        <v>0</v>
      </c>
      <c r="K43" s="3">
        <f t="shared" si="0"/>
        <v>0</v>
      </c>
      <c r="L43" s="73">
        <v>0</v>
      </c>
      <c r="M43" s="71">
        <f>I43</f>
        <v>0</v>
      </c>
      <c r="N43" s="116">
        <f>J43</f>
        <v>0</v>
      </c>
      <c r="O43" s="3">
        <f t="shared" si="1"/>
        <v>0</v>
      </c>
    </row>
    <row r="44" spans="1:15" ht="19.5" customHeight="1" thickBot="1">
      <c r="A44" s="167"/>
      <c r="B44" s="162"/>
      <c r="C44" s="170"/>
      <c r="D44" s="170"/>
      <c r="E44" s="171" t="s">
        <v>85</v>
      </c>
      <c r="F44" s="171"/>
      <c r="G44" s="70"/>
      <c r="H44" s="73">
        <v>0</v>
      </c>
      <c r="I44" s="74">
        <v>0</v>
      </c>
      <c r="J44" s="115">
        <v>0</v>
      </c>
      <c r="K44" s="4">
        <f t="shared" si="0"/>
        <v>0</v>
      </c>
      <c r="L44" s="75">
        <v>0</v>
      </c>
      <c r="M44" s="72">
        <f>I44</f>
        <v>0</v>
      </c>
      <c r="N44" s="117">
        <f>J44</f>
        <v>0</v>
      </c>
      <c r="O44" s="4">
        <f t="shared" si="1"/>
        <v>0</v>
      </c>
    </row>
    <row r="45" spans="1:15" ht="15" thickTop="1" thickBot="1">
      <c r="A45" s="168"/>
      <c r="B45" s="124" t="s">
        <v>86</v>
      </c>
      <c r="C45" s="125"/>
      <c r="D45" s="125"/>
      <c r="E45" s="125"/>
      <c r="F45" s="126"/>
      <c r="G45" s="37"/>
      <c r="H45" s="38" t="s">
        <v>87</v>
      </c>
      <c r="I45" s="39" t="s">
        <v>88</v>
      </c>
      <c r="J45" s="40" t="s">
        <v>88</v>
      </c>
      <c r="K45" s="26">
        <f>SUM(K31:K44)</f>
        <v>0</v>
      </c>
      <c r="L45" s="41" t="s">
        <v>87</v>
      </c>
      <c r="M45" s="40" t="s">
        <v>88</v>
      </c>
      <c r="N45" s="40" t="s">
        <v>88</v>
      </c>
      <c r="O45" s="26">
        <f>SUM(O31:O44)</f>
        <v>0</v>
      </c>
    </row>
    <row r="46" spans="1:15" ht="18" thickTop="1">
      <c r="B46" s="79" t="s">
        <v>89</v>
      </c>
      <c r="C46" s="42"/>
      <c r="D46" s="42"/>
      <c r="E46" s="42"/>
      <c r="F46" s="42"/>
      <c r="G46" s="43"/>
      <c r="H46" s="44"/>
      <c r="I46" s="43"/>
      <c r="J46" s="45"/>
      <c r="K46" s="25"/>
    </row>
    <row r="47" spans="1:15" ht="17.25">
      <c r="B47" s="80" t="s">
        <v>90</v>
      </c>
      <c r="C47" s="42"/>
      <c r="D47" s="42"/>
      <c r="E47" s="42"/>
      <c r="F47" s="42"/>
      <c r="G47" s="46"/>
      <c r="H47" s="47"/>
      <c r="I47" s="48"/>
      <c r="J47" s="48"/>
      <c r="K47" s="2"/>
    </row>
    <row r="48" spans="1:15" ht="31.5" customHeight="1"/>
    <row r="49" spans="2:15" ht="37.5" customHeight="1">
      <c r="B49" s="81" t="s">
        <v>91</v>
      </c>
      <c r="C49" s="42"/>
      <c r="D49" s="42"/>
      <c r="E49" s="42"/>
      <c r="F49" s="42"/>
      <c r="G49" s="46"/>
      <c r="H49" s="47"/>
      <c r="I49" s="48"/>
      <c r="J49" s="48"/>
      <c r="K49" s="2"/>
    </row>
    <row r="50" spans="2:15" ht="14.25" customHeight="1" thickBot="1">
      <c r="B50" s="81"/>
      <c r="C50" s="42"/>
      <c r="D50" s="42"/>
      <c r="E50" s="42"/>
      <c r="F50" s="42"/>
      <c r="G50" s="46"/>
      <c r="H50" s="47"/>
      <c r="I50" s="48"/>
      <c r="J50" s="48"/>
      <c r="K50" s="2"/>
    </row>
    <row r="51" spans="2:15" ht="65.25" customHeight="1">
      <c r="B51" s="127" t="s">
        <v>92</v>
      </c>
      <c r="C51" s="128"/>
      <c r="D51" s="128"/>
      <c r="E51" s="129"/>
      <c r="F51" s="130" t="s">
        <v>93</v>
      </c>
      <c r="G51" s="131"/>
      <c r="H51" s="131"/>
      <c r="I51" s="134" t="s">
        <v>94</v>
      </c>
      <c r="J51" s="135"/>
      <c r="K51" s="118"/>
      <c r="L51" s="138"/>
      <c r="M51" s="138"/>
      <c r="N51" s="139"/>
      <c r="O51" s="139"/>
    </row>
    <row r="52" spans="2:15" ht="42" customHeight="1">
      <c r="B52" s="140" t="s">
        <v>95</v>
      </c>
      <c r="C52" s="141"/>
      <c r="D52" s="142" t="s">
        <v>96</v>
      </c>
      <c r="E52" s="143"/>
      <c r="F52" s="132"/>
      <c r="G52" s="133"/>
      <c r="H52" s="133"/>
      <c r="I52" s="136"/>
      <c r="J52" s="137"/>
      <c r="K52" s="119"/>
      <c r="L52" s="138"/>
      <c r="M52" s="138"/>
      <c r="N52" s="139"/>
      <c r="O52" s="139"/>
    </row>
    <row r="53" spans="2:15" ht="44.25" customHeight="1" thickBot="1">
      <c r="B53" s="144">
        <f>K45</f>
        <v>0</v>
      </c>
      <c r="C53" s="145"/>
      <c r="D53" s="146">
        <f>O45</f>
        <v>0</v>
      </c>
      <c r="E53" s="146"/>
      <c r="F53" s="147" t="e">
        <f>ROUNDDOWN((B53-D53)/B53*100,1)</f>
        <v>#DIV/0!</v>
      </c>
      <c r="G53" s="148"/>
      <c r="H53" s="149"/>
      <c r="I53" s="150" t="e">
        <f>IF(F53&gt;=30,"○","×")</f>
        <v>#DIV/0!</v>
      </c>
      <c r="J53" s="151"/>
      <c r="K53" s="120"/>
      <c r="L53" s="152"/>
      <c r="M53" s="152"/>
      <c r="N53" s="123"/>
      <c r="O53" s="123"/>
    </row>
    <row r="54" spans="2:15" ht="17.25" customHeight="1">
      <c r="B54" s="82" t="s">
        <v>97</v>
      </c>
      <c r="C54" s="51"/>
      <c r="D54" s="52"/>
      <c r="E54" s="52"/>
      <c r="F54" s="51"/>
      <c r="G54" s="51"/>
      <c r="H54" s="52"/>
      <c r="I54" s="52"/>
      <c r="J54" s="53"/>
    </row>
    <row r="55" spans="2:15" ht="30" customHeight="1"/>
    <row r="56" spans="2:15" ht="33.75" customHeight="1">
      <c r="B56" s="84" t="s">
        <v>98</v>
      </c>
      <c r="C56" s="20"/>
      <c r="D56" s="20"/>
      <c r="E56" s="20"/>
      <c r="F56" s="20"/>
      <c r="G56" s="20"/>
      <c r="H56" s="20"/>
      <c r="I56" s="20"/>
      <c r="J56" s="20"/>
      <c r="K56" s="20"/>
    </row>
    <row r="57" spans="2:15" ht="17.25" customHeight="1">
      <c r="B57" s="49"/>
    </row>
  </sheetData>
  <mergeCells count="50">
    <mergeCell ref="B5:G5"/>
    <mergeCell ref="H5:J5"/>
    <mergeCell ref="C7:G7"/>
    <mergeCell ref="H7:K7"/>
    <mergeCell ref="C8:G8"/>
    <mergeCell ref="H8:K8"/>
    <mergeCell ref="B30:F30"/>
    <mergeCell ref="B13:G13"/>
    <mergeCell ref="H13:J13"/>
    <mergeCell ref="B14:G14"/>
    <mergeCell ref="H14:J14"/>
    <mergeCell ref="B15:O15"/>
    <mergeCell ref="B16:N16"/>
    <mergeCell ref="B22:O22"/>
    <mergeCell ref="B23:O23"/>
    <mergeCell ref="B29:G29"/>
    <mergeCell ref="H29:K29"/>
    <mergeCell ref="L29:O29"/>
    <mergeCell ref="A34:A45"/>
    <mergeCell ref="C34:F34"/>
    <mergeCell ref="C35:F35"/>
    <mergeCell ref="C36:F36"/>
    <mergeCell ref="C37:F37"/>
    <mergeCell ref="C43:D44"/>
    <mergeCell ref="E43:F43"/>
    <mergeCell ref="E44:F44"/>
    <mergeCell ref="B31:B32"/>
    <mergeCell ref="C31:F31"/>
    <mergeCell ref="D32:F32"/>
    <mergeCell ref="B33:B44"/>
    <mergeCell ref="C33:F33"/>
    <mergeCell ref="C38:F38"/>
    <mergeCell ref="C39:F39"/>
    <mergeCell ref="C40:F40"/>
    <mergeCell ref="C41:F41"/>
    <mergeCell ref="C42:F42"/>
    <mergeCell ref="N53:O53"/>
    <mergeCell ref="B45:F45"/>
    <mergeCell ref="B51:E51"/>
    <mergeCell ref="F51:H52"/>
    <mergeCell ref="I51:J52"/>
    <mergeCell ref="L51:M52"/>
    <mergeCell ref="N51:O52"/>
    <mergeCell ref="B52:C52"/>
    <mergeCell ref="D52:E52"/>
    <mergeCell ref="B53:C53"/>
    <mergeCell ref="D53:E53"/>
    <mergeCell ref="F53:H53"/>
    <mergeCell ref="I53:J53"/>
    <mergeCell ref="L53:M53"/>
  </mergeCells>
  <phoneticPr fontId="1"/>
  <dataValidations count="2">
    <dataValidation type="list" allowBlank="1" showInputMessage="1" showErrorMessage="1" sqref="B14:G14" xr:uid="{73B8D335-FDAB-40E3-AD65-F8C7580A0DA2}">
      <formula1>$P$13:$P$15</formula1>
    </dataValidation>
    <dataValidation type="list" allowBlank="1" showInputMessage="1" showErrorMessage="1" sqref="H5:J5" xr:uid="{FF3A209A-45CC-467B-962C-927C4B4E8F88}">
      <formula1>$P$4:$P$9</formula1>
    </dataValidation>
  </dataValidations>
  <hyperlinks>
    <hyperlink ref="C18" r:id="rId1" xr:uid="{164ED0AD-109F-4D38-86A4-39C3EEFFD085}"/>
  </hyperlinks>
  <pageMargins left="0.7" right="0.7" top="0.75" bottom="0.75" header="0.3" footer="0.3"/>
  <pageSetup paperSize="9" scale="50"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AD8C-890C-49AF-BB02-42BB44F41404}">
  <sheetPr>
    <tabColor rgb="FFFFC000"/>
  </sheetPr>
  <dimension ref="A1:P57"/>
  <sheetViews>
    <sheetView showGridLines="0" view="pageBreakPreview" topLeftCell="A43" zoomScaleNormal="100" zoomScaleSheetLayoutView="100" workbookViewId="0">
      <selection activeCell="B14" sqref="B14:G14"/>
    </sheetView>
  </sheetViews>
  <sheetFormatPr defaultColWidth="9" defaultRowHeight="13.5"/>
  <cols>
    <col min="6" max="6" width="9.875" customWidth="1"/>
    <col min="8" max="8" width="11.375" customWidth="1"/>
    <col min="9" max="9" width="12.75" bestFit="1" customWidth="1"/>
    <col min="10" max="15" width="12.25" customWidth="1"/>
  </cols>
  <sheetData>
    <row r="1" spans="2:16" ht="24" customHeight="1">
      <c r="B1" s="64" t="s">
        <v>23</v>
      </c>
      <c r="C1" s="19"/>
      <c r="D1" s="19"/>
      <c r="E1" s="19"/>
      <c r="F1" s="28"/>
      <c r="G1" s="20"/>
      <c r="H1" s="20"/>
      <c r="I1" s="20"/>
      <c r="J1" s="20"/>
      <c r="K1" s="20"/>
    </row>
    <row r="2" spans="2:16" s="54" customFormat="1" ht="53.25" customHeight="1">
      <c r="B2" s="100" t="s">
        <v>24</v>
      </c>
      <c r="C2" s="6"/>
      <c r="D2" s="6"/>
      <c r="E2" s="6"/>
      <c r="F2" s="6"/>
      <c r="G2" s="6"/>
      <c r="H2" s="6"/>
      <c r="I2" s="6"/>
      <c r="J2" s="6"/>
      <c r="K2" s="6"/>
    </row>
    <row r="3" spans="2:16" ht="18.75">
      <c r="B3" s="85" t="s">
        <v>25</v>
      </c>
      <c r="C3" s="20"/>
      <c r="D3" s="20"/>
      <c r="E3" s="20"/>
      <c r="F3" s="20"/>
      <c r="G3" s="20"/>
      <c r="H3" s="20"/>
      <c r="I3" s="20"/>
      <c r="J3" s="20"/>
      <c r="K3" s="20"/>
      <c r="P3" s="29" t="s">
        <v>26</v>
      </c>
    </row>
    <row r="4" spans="2:16" ht="14.25" thickBot="1">
      <c r="B4" s="20"/>
      <c r="C4" s="20"/>
      <c r="D4" s="20"/>
      <c r="E4" s="20"/>
      <c r="F4" s="20"/>
      <c r="G4" s="20"/>
      <c r="H4" s="20"/>
      <c r="I4" s="20"/>
      <c r="J4" s="20"/>
      <c r="K4" s="20"/>
      <c r="P4" s="29" t="s">
        <v>27</v>
      </c>
    </row>
    <row r="5" spans="2:16" ht="25.5" customHeight="1" thickBot="1">
      <c r="B5" s="175" t="s">
        <v>28</v>
      </c>
      <c r="C5" s="176"/>
      <c r="D5" s="176"/>
      <c r="E5" s="176"/>
      <c r="F5" s="176"/>
      <c r="G5" s="177"/>
      <c r="H5" s="195"/>
      <c r="I5" s="195"/>
      <c r="J5" s="196"/>
      <c r="K5" s="30"/>
      <c r="P5" s="29" t="s">
        <v>29</v>
      </c>
    </row>
    <row r="6" spans="2:16" ht="14.25" thickBot="1">
      <c r="B6" s="20"/>
      <c r="C6" s="20"/>
      <c r="D6" s="20"/>
      <c r="E6" s="20"/>
      <c r="F6" s="20"/>
      <c r="G6" s="20"/>
      <c r="H6" s="20"/>
      <c r="I6" s="20"/>
      <c r="J6" s="20"/>
      <c r="K6" s="20"/>
      <c r="P6" s="29" t="s">
        <v>30</v>
      </c>
    </row>
    <row r="7" spans="2:16" ht="36" customHeight="1">
      <c r="B7" s="102"/>
      <c r="C7" s="197" t="s">
        <v>31</v>
      </c>
      <c r="D7" s="198"/>
      <c r="E7" s="198"/>
      <c r="F7" s="198"/>
      <c r="G7" s="199"/>
      <c r="H7" s="200" t="s">
        <v>32</v>
      </c>
      <c r="I7" s="198"/>
      <c r="J7" s="198"/>
      <c r="K7" s="201"/>
      <c r="P7" s="29" t="s">
        <v>33</v>
      </c>
    </row>
    <row r="8" spans="2:16" ht="130.5" customHeight="1" thickBot="1">
      <c r="B8" s="103"/>
      <c r="C8" s="208"/>
      <c r="D8" s="203"/>
      <c r="E8" s="203"/>
      <c r="F8" s="203"/>
      <c r="G8" s="204"/>
      <c r="H8" s="209"/>
      <c r="I8" s="210"/>
      <c r="J8" s="210"/>
      <c r="K8" s="211"/>
      <c r="P8" s="29" t="s">
        <v>36</v>
      </c>
    </row>
    <row r="9" spans="2:16" ht="21.75" customHeight="1">
      <c r="C9" s="79" t="s">
        <v>37</v>
      </c>
      <c r="D9" s="86"/>
      <c r="E9" s="86"/>
      <c r="F9" s="86"/>
      <c r="G9" s="86"/>
      <c r="H9" s="86"/>
      <c r="I9" s="86"/>
      <c r="J9" s="86"/>
      <c r="K9" s="20"/>
      <c r="P9" s="29" t="s">
        <v>38</v>
      </c>
    </row>
    <row r="10" spans="2:16" ht="21.75" customHeight="1">
      <c r="C10" s="79" t="s">
        <v>39</v>
      </c>
      <c r="D10" s="86"/>
      <c r="E10" s="86"/>
      <c r="F10" s="86"/>
      <c r="G10" s="86"/>
      <c r="H10" s="86"/>
      <c r="I10" s="86"/>
      <c r="J10" s="86"/>
      <c r="K10" s="20"/>
    </row>
    <row r="11" spans="2:16" ht="32.25" customHeight="1">
      <c r="B11" s="27"/>
      <c r="C11" s="27"/>
      <c r="D11" s="27"/>
      <c r="E11" s="27"/>
      <c r="F11" s="27"/>
      <c r="G11" s="27"/>
      <c r="H11" s="27"/>
      <c r="I11" s="27"/>
      <c r="J11" s="27"/>
      <c r="K11" s="20"/>
    </row>
    <row r="12" spans="2:16" ht="23.25" customHeight="1" thickBot="1">
      <c r="B12" s="76" t="s">
        <v>40</v>
      </c>
      <c r="C12" s="20"/>
      <c r="D12" s="20"/>
      <c r="E12" s="20"/>
      <c r="F12" s="20"/>
      <c r="G12" s="20"/>
      <c r="H12" s="20"/>
      <c r="I12" s="20"/>
      <c r="J12" s="20"/>
      <c r="K12" s="20"/>
    </row>
    <row r="13" spans="2:16" ht="29.25" customHeight="1" thickBot="1">
      <c r="B13" s="175" t="s">
        <v>41</v>
      </c>
      <c r="C13" s="176"/>
      <c r="D13" s="176"/>
      <c r="E13" s="176"/>
      <c r="F13" s="176"/>
      <c r="G13" s="177"/>
      <c r="H13" s="178" t="s">
        <v>42</v>
      </c>
      <c r="I13" s="179"/>
      <c r="J13" s="180"/>
      <c r="K13" s="30"/>
      <c r="P13" s="29" t="s">
        <v>43</v>
      </c>
    </row>
    <row r="14" spans="2:16" ht="29.25" customHeight="1" thickBot="1">
      <c r="B14" s="181"/>
      <c r="C14" s="182"/>
      <c r="D14" s="182"/>
      <c r="E14" s="182"/>
      <c r="F14" s="182"/>
      <c r="G14" s="183"/>
      <c r="H14" s="184"/>
      <c r="I14" s="185"/>
      <c r="J14" s="186"/>
      <c r="K14" s="30"/>
      <c r="P14" s="31" t="s">
        <v>44</v>
      </c>
    </row>
    <row r="15" spans="2:16" s="32" customFormat="1" ht="21" customHeight="1">
      <c r="B15" s="188" t="s">
        <v>45</v>
      </c>
      <c r="C15" s="188"/>
      <c r="D15" s="188"/>
      <c r="E15" s="188"/>
      <c r="F15" s="188"/>
      <c r="G15" s="188"/>
      <c r="H15" s="188"/>
      <c r="I15" s="188"/>
      <c r="J15" s="188"/>
      <c r="K15" s="188"/>
      <c r="L15" s="188"/>
      <c r="M15" s="188"/>
      <c r="N15" s="188"/>
      <c r="O15" s="188"/>
      <c r="P15" s="32" t="s">
        <v>46</v>
      </c>
    </row>
    <row r="16" spans="2:16" s="32" customFormat="1" ht="21" customHeight="1">
      <c r="B16" s="187" t="s">
        <v>47</v>
      </c>
      <c r="C16" s="187"/>
      <c r="D16" s="187"/>
      <c r="E16" s="187"/>
      <c r="F16" s="187"/>
      <c r="G16" s="187"/>
      <c r="H16" s="187"/>
      <c r="I16" s="187"/>
      <c r="J16" s="187"/>
      <c r="K16" s="187"/>
      <c r="L16" s="187"/>
      <c r="M16" s="187"/>
      <c r="N16" s="187"/>
    </row>
    <row r="17" spans="2:15" s="32" customFormat="1" ht="21" customHeight="1">
      <c r="B17" s="110" t="s">
        <v>48</v>
      </c>
      <c r="C17" s="110"/>
      <c r="D17" s="110"/>
      <c r="E17" s="110"/>
      <c r="F17" s="110"/>
      <c r="G17" s="110"/>
      <c r="H17" s="110"/>
      <c r="I17" s="110"/>
      <c r="J17" s="110"/>
      <c r="K17" s="110"/>
      <c r="L17" s="110"/>
      <c r="M17" s="110"/>
      <c r="N17" s="110"/>
    </row>
    <row r="18" spans="2:15" s="33" customFormat="1" ht="21" customHeight="1">
      <c r="B18" s="108" t="s">
        <v>11</v>
      </c>
      <c r="C18" s="106" t="s">
        <v>49</v>
      </c>
      <c r="D18" s="107"/>
      <c r="E18" s="107"/>
      <c r="F18" s="107"/>
      <c r="G18" s="107"/>
      <c r="H18" s="107"/>
      <c r="I18" s="107"/>
      <c r="J18" s="107"/>
      <c r="K18" s="107"/>
      <c r="L18" s="107"/>
      <c r="M18" s="107"/>
      <c r="N18" s="107"/>
    </row>
    <row r="19" spans="2:15" ht="30.75" customHeight="1">
      <c r="B19" s="20"/>
      <c r="C19" s="20"/>
      <c r="D19" s="20"/>
      <c r="E19" s="20"/>
      <c r="F19" s="20"/>
      <c r="G19" s="20"/>
      <c r="H19" s="20"/>
      <c r="I19" s="20"/>
      <c r="J19" s="106"/>
      <c r="K19" s="20"/>
    </row>
    <row r="20" spans="2:15" ht="18.75">
      <c r="B20" s="85" t="s">
        <v>50</v>
      </c>
      <c r="C20" s="20"/>
      <c r="D20" s="20"/>
      <c r="E20" s="20"/>
      <c r="F20" s="20"/>
      <c r="G20" s="20"/>
      <c r="H20" s="20"/>
      <c r="I20" s="20"/>
      <c r="J20" s="20"/>
      <c r="K20" s="20"/>
    </row>
    <row r="21" spans="2:15" ht="16.5" customHeight="1">
      <c r="B21" s="65"/>
      <c r="C21" s="20"/>
      <c r="D21" s="20"/>
      <c r="E21" s="20"/>
      <c r="F21" s="20"/>
      <c r="G21" s="20"/>
      <c r="H21" s="20"/>
      <c r="I21" s="20"/>
      <c r="J21" s="20"/>
      <c r="K21" s="20"/>
    </row>
    <row r="22" spans="2:15" s="66" customFormat="1" ht="19.5" customHeight="1">
      <c r="B22" s="189" t="s">
        <v>51</v>
      </c>
      <c r="C22" s="189"/>
      <c r="D22" s="189"/>
      <c r="E22" s="189"/>
      <c r="F22" s="189"/>
      <c r="G22" s="189"/>
      <c r="H22" s="189"/>
      <c r="I22" s="189"/>
      <c r="J22" s="189"/>
      <c r="K22" s="189"/>
      <c r="L22" s="189"/>
      <c r="M22" s="189"/>
      <c r="N22" s="189"/>
      <c r="O22" s="189"/>
    </row>
    <row r="23" spans="2:15" s="66" customFormat="1" ht="39" customHeight="1">
      <c r="B23" s="189" t="s">
        <v>52</v>
      </c>
      <c r="C23" s="189"/>
      <c r="D23" s="189"/>
      <c r="E23" s="189"/>
      <c r="F23" s="189"/>
      <c r="G23" s="189"/>
      <c r="H23" s="189"/>
      <c r="I23" s="189"/>
      <c r="J23" s="189"/>
      <c r="K23" s="189"/>
      <c r="L23" s="189"/>
      <c r="M23" s="189"/>
      <c r="N23" s="189"/>
      <c r="O23" s="189"/>
    </row>
    <row r="24" spans="2:15" s="66" customFormat="1" ht="19.5" customHeight="1">
      <c r="B24" s="67" t="s">
        <v>53</v>
      </c>
      <c r="C24" s="111"/>
      <c r="D24" s="111"/>
      <c r="E24" s="111"/>
      <c r="F24" s="111"/>
      <c r="G24" s="111"/>
      <c r="H24" s="111"/>
      <c r="I24" s="111"/>
      <c r="J24" s="111"/>
      <c r="K24" s="111"/>
      <c r="L24" s="111"/>
      <c r="M24" s="111"/>
      <c r="N24" s="111"/>
      <c r="O24" s="111"/>
    </row>
    <row r="25" spans="2:15" s="34" customFormat="1" ht="12">
      <c r="B25" s="6"/>
      <c r="C25" s="6"/>
      <c r="D25" s="6"/>
      <c r="E25" s="6"/>
      <c r="F25" s="6"/>
      <c r="G25" s="6"/>
      <c r="H25" s="6"/>
      <c r="I25" s="6"/>
      <c r="J25" s="6"/>
      <c r="K25" s="6"/>
    </row>
    <row r="26" spans="2:15" s="69" customFormat="1" ht="22.5" customHeight="1">
      <c r="B26" s="83" t="s">
        <v>54</v>
      </c>
      <c r="C26" s="68"/>
      <c r="D26" s="68"/>
      <c r="E26" s="68"/>
      <c r="F26" s="68"/>
      <c r="G26" s="68"/>
      <c r="H26" s="68"/>
      <c r="I26" s="68"/>
      <c r="J26" s="68"/>
      <c r="K26" s="68"/>
    </row>
    <row r="27" spans="2:15" s="69" customFormat="1" ht="22.5" customHeight="1">
      <c r="B27" s="83" t="s">
        <v>55</v>
      </c>
      <c r="C27" s="68"/>
      <c r="D27" s="68"/>
      <c r="E27" s="68"/>
      <c r="F27" s="68"/>
      <c r="G27" s="68"/>
      <c r="H27" s="68"/>
      <c r="I27" s="68"/>
      <c r="J27" s="68"/>
      <c r="K27" s="68"/>
    </row>
    <row r="28" spans="2:15" s="34" customFormat="1" ht="13.5" customHeight="1" thickBot="1">
      <c r="B28" s="5"/>
      <c r="C28" s="6"/>
      <c r="D28" s="6"/>
      <c r="E28" s="6"/>
      <c r="F28" s="6"/>
      <c r="G28" s="6"/>
      <c r="H28" s="6"/>
      <c r="I28" s="6"/>
      <c r="J28" s="6"/>
      <c r="K28" s="6"/>
    </row>
    <row r="29" spans="2:15" s="34" customFormat="1" ht="13.5" customHeight="1">
      <c r="B29" s="190"/>
      <c r="C29" s="191"/>
      <c r="D29" s="191"/>
      <c r="E29" s="191"/>
      <c r="F29" s="191"/>
      <c r="G29" s="192"/>
      <c r="H29" s="193" t="s">
        <v>56</v>
      </c>
      <c r="I29" s="193"/>
      <c r="J29" s="193"/>
      <c r="K29" s="194"/>
      <c r="L29" s="193" t="s">
        <v>57</v>
      </c>
      <c r="M29" s="193"/>
      <c r="N29" s="193"/>
      <c r="O29" s="194"/>
    </row>
    <row r="30" spans="2:15" ht="96.75" customHeight="1" thickBot="1">
      <c r="B30" s="172" t="s">
        <v>58</v>
      </c>
      <c r="C30" s="173"/>
      <c r="D30" s="173"/>
      <c r="E30" s="173"/>
      <c r="F30" s="174"/>
      <c r="G30" s="101" t="s">
        <v>59</v>
      </c>
      <c r="H30" s="77" t="s">
        <v>60</v>
      </c>
      <c r="I30" s="78" t="s">
        <v>61</v>
      </c>
      <c r="J30" s="101" t="s">
        <v>62</v>
      </c>
      <c r="K30" s="35" t="s">
        <v>63</v>
      </c>
      <c r="L30" s="77" t="s">
        <v>60</v>
      </c>
      <c r="M30" s="78" t="s">
        <v>61</v>
      </c>
      <c r="N30" s="101" t="s">
        <v>62</v>
      </c>
      <c r="O30" s="35" t="s">
        <v>63</v>
      </c>
    </row>
    <row r="31" spans="2:15" ht="19.5" customHeight="1" thickTop="1">
      <c r="B31" s="153" t="s">
        <v>64</v>
      </c>
      <c r="C31" s="155" t="s">
        <v>65</v>
      </c>
      <c r="D31" s="156"/>
      <c r="E31" s="156"/>
      <c r="F31" s="157"/>
      <c r="G31" s="7" t="s">
        <v>66</v>
      </c>
      <c r="H31" s="73">
        <v>0</v>
      </c>
      <c r="I31" s="12">
        <v>8.64</v>
      </c>
      <c r="J31" s="112">
        <f>H14</f>
        <v>0</v>
      </c>
      <c r="K31" s="3">
        <f>ROUNDDOWN(H31*J31,2)</f>
        <v>0</v>
      </c>
      <c r="L31" s="73">
        <v>0</v>
      </c>
      <c r="M31" s="12">
        <v>8.64</v>
      </c>
      <c r="N31" s="112">
        <f>J31</f>
        <v>0</v>
      </c>
      <c r="O31" s="3">
        <f>ROUNDDOWN(L31*N31,2)</f>
        <v>0</v>
      </c>
    </row>
    <row r="32" spans="2:15" ht="19.5" customHeight="1">
      <c r="B32" s="154"/>
      <c r="C32" s="36" t="s">
        <v>67</v>
      </c>
      <c r="D32" s="158" t="s">
        <v>68</v>
      </c>
      <c r="E32" s="159"/>
      <c r="F32" s="159"/>
      <c r="G32" s="9" t="s">
        <v>69</v>
      </c>
      <c r="H32" s="73">
        <v>0</v>
      </c>
      <c r="I32" s="8">
        <v>8.64</v>
      </c>
      <c r="J32" s="113">
        <v>0</v>
      </c>
      <c r="K32" s="3">
        <f>ROUNDDOWN(H32*J32,2)</f>
        <v>0</v>
      </c>
      <c r="L32" s="73">
        <v>0</v>
      </c>
      <c r="M32" s="8">
        <v>8.64</v>
      </c>
      <c r="N32" s="113">
        <f>J32</f>
        <v>0</v>
      </c>
      <c r="O32" s="3">
        <f>ROUNDDOWN(L32*N32,2)</f>
        <v>0</v>
      </c>
    </row>
    <row r="33" spans="1:15" ht="19.5" customHeight="1">
      <c r="B33" s="160" t="s">
        <v>70</v>
      </c>
      <c r="C33" s="163" t="s">
        <v>71</v>
      </c>
      <c r="D33" s="164"/>
      <c r="E33" s="164"/>
      <c r="F33" s="165"/>
      <c r="G33" s="9" t="s">
        <v>72</v>
      </c>
      <c r="H33" s="73">
        <v>0</v>
      </c>
      <c r="I33" s="8">
        <v>36.5</v>
      </c>
      <c r="J33" s="114">
        <v>1.8700000000000001E-2</v>
      </c>
      <c r="K33" s="3">
        <f t="shared" ref="K33:K44" si="0">ROUNDDOWN(H33*I33*J33*44/12,2)</f>
        <v>0</v>
      </c>
      <c r="L33" s="73">
        <v>0</v>
      </c>
      <c r="M33" s="8">
        <v>36.5</v>
      </c>
      <c r="N33" s="114">
        <v>1.8700000000000001E-2</v>
      </c>
      <c r="O33" s="3">
        <f t="shared" ref="O33:O44" si="1">ROUNDDOWN(L33*M33*N33*44/12,2)</f>
        <v>0</v>
      </c>
    </row>
    <row r="34" spans="1:15" ht="27" customHeight="1">
      <c r="A34" s="166"/>
      <c r="B34" s="161"/>
      <c r="C34" s="163" t="s">
        <v>73</v>
      </c>
      <c r="D34" s="164"/>
      <c r="E34" s="164"/>
      <c r="F34" s="165"/>
      <c r="G34" s="9" t="s">
        <v>72</v>
      </c>
      <c r="H34" s="73">
        <v>0</v>
      </c>
      <c r="I34" s="10">
        <v>38</v>
      </c>
      <c r="J34" s="114">
        <v>1.8800000000000001E-2</v>
      </c>
      <c r="K34" s="3">
        <f t="shared" si="0"/>
        <v>0</v>
      </c>
      <c r="L34" s="73">
        <v>0</v>
      </c>
      <c r="M34" s="10">
        <v>38</v>
      </c>
      <c r="N34" s="114">
        <v>1.8800000000000001E-2</v>
      </c>
      <c r="O34" s="3">
        <f t="shared" si="1"/>
        <v>0</v>
      </c>
    </row>
    <row r="35" spans="1:15" ht="19.5" customHeight="1">
      <c r="A35" s="167"/>
      <c r="B35" s="161"/>
      <c r="C35" s="163" t="s">
        <v>74</v>
      </c>
      <c r="D35" s="164"/>
      <c r="E35" s="164"/>
      <c r="F35" s="165"/>
      <c r="G35" s="9" t="s">
        <v>72</v>
      </c>
      <c r="H35" s="73">
        <v>0</v>
      </c>
      <c r="I35" s="8">
        <v>38.9</v>
      </c>
      <c r="J35" s="114">
        <v>1.9300000000000001E-2</v>
      </c>
      <c r="K35" s="3">
        <f t="shared" si="0"/>
        <v>0</v>
      </c>
      <c r="L35" s="73">
        <v>0</v>
      </c>
      <c r="M35" s="8">
        <v>38.9</v>
      </c>
      <c r="N35" s="114">
        <v>1.9300000000000001E-2</v>
      </c>
      <c r="O35" s="3">
        <f t="shared" si="1"/>
        <v>0</v>
      </c>
    </row>
    <row r="36" spans="1:15" ht="19.5" customHeight="1">
      <c r="A36" s="167"/>
      <c r="B36" s="161"/>
      <c r="C36" s="163" t="s">
        <v>75</v>
      </c>
      <c r="D36" s="164"/>
      <c r="E36" s="164"/>
      <c r="F36" s="165"/>
      <c r="G36" s="11" t="s">
        <v>76</v>
      </c>
      <c r="H36" s="73">
        <v>0</v>
      </c>
      <c r="I36" s="8">
        <v>50.1</v>
      </c>
      <c r="J36" s="114">
        <v>1.6299999999999999E-2</v>
      </c>
      <c r="K36" s="3">
        <f t="shared" si="0"/>
        <v>0</v>
      </c>
      <c r="L36" s="73">
        <v>0</v>
      </c>
      <c r="M36" s="8">
        <v>50.1</v>
      </c>
      <c r="N36" s="114">
        <v>1.6299999999999999E-2</v>
      </c>
      <c r="O36" s="3">
        <f t="shared" si="1"/>
        <v>0</v>
      </c>
    </row>
    <row r="37" spans="1:15" ht="19.5" customHeight="1">
      <c r="A37" s="167"/>
      <c r="B37" s="161"/>
      <c r="C37" s="163" t="s">
        <v>77</v>
      </c>
      <c r="D37" s="164"/>
      <c r="E37" s="164"/>
      <c r="F37" s="165"/>
      <c r="G37" s="9" t="s">
        <v>78</v>
      </c>
      <c r="H37" s="73">
        <v>0</v>
      </c>
      <c r="I37" s="8">
        <v>46.1</v>
      </c>
      <c r="J37" s="114">
        <v>1.44E-2</v>
      </c>
      <c r="K37" s="3">
        <f t="shared" si="0"/>
        <v>0</v>
      </c>
      <c r="L37" s="73">
        <v>0</v>
      </c>
      <c r="M37" s="8">
        <v>46.1</v>
      </c>
      <c r="N37" s="114">
        <v>1.44E-2</v>
      </c>
      <c r="O37" s="3">
        <f t="shared" si="1"/>
        <v>0</v>
      </c>
    </row>
    <row r="38" spans="1:15" ht="19.5" customHeight="1">
      <c r="A38" s="167"/>
      <c r="B38" s="161"/>
      <c r="C38" s="163" t="s">
        <v>79</v>
      </c>
      <c r="D38" s="164"/>
      <c r="E38" s="164"/>
      <c r="F38" s="165"/>
      <c r="G38" s="11" t="s">
        <v>76</v>
      </c>
      <c r="H38" s="73">
        <v>0</v>
      </c>
      <c r="I38" s="8">
        <v>54.7</v>
      </c>
      <c r="J38" s="114">
        <v>1.3899999999999999E-2</v>
      </c>
      <c r="K38" s="3">
        <f t="shared" si="0"/>
        <v>0</v>
      </c>
      <c r="L38" s="73">
        <v>0</v>
      </c>
      <c r="M38" s="8">
        <v>54.7</v>
      </c>
      <c r="N38" s="114">
        <v>1.3899999999999999E-2</v>
      </c>
      <c r="O38" s="3">
        <f t="shared" si="1"/>
        <v>0</v>
      </c>
    </row>
    <row r="39" spans="1:15" ht="19.5" customHeight="1">
      <c r="A39" s="167"/>
      <c r="B39" s="161"/>
      <c r="C39" s="163" t="s">
        <v>80</v>
      </c>
      <c r="D39" s="164"/>
      <c r="E39" s="164"/>
      <c r="F39" s="165"/>
      <c r="G39" s="9" t="s">
        <v>78</v>
      </c>
      <c r="H39" s="73">
        <v>0</v>
      </c>
      <c r="I39" s="8">
        <v>38.4</v>
      </c>
      <c r="J39" s="114">
        <v>1.3899999999999999E-2</v>
      </c>
      <c r="K39" s="3">
        <f t="shared" si="0"/>
        <v>0</v>
      </c>
      <c r="L39" s="73">
        <v>0</v>
      </c>
      <c r="M39" s="8">
        <v>38.4</v>
      </c>
      <c r="N39" s="114">
        <v>1.3899999999999999E-2</v>
      </c>
      <c r="O39" s="3">
        <f t="shared" si="1"/>
        <v>0</v>
      </c>
    </row>
    <row r="40" spans="1:15" ht="19.5" customHeight="1">
      <c r="A40" s="167"/>
      <c r="B40" s="161"/>
      <c r="C40" s="163" t="s">
        <v>81</v>
      </c>
      <c r="D40" s="164"/>
      <c r="E40" s="164"/>
      <c r="F40" s="165"/>
      <c r="G40" s="9" t="s">
        <v>78</v>
      </c>
      <c r="H40" s="73">
        <v>0</v>
      </c>
      <c r="I40" s="10">
        <v>44</v>
      </c>
      <c r="J40" s="114">
        <v>1.3899999999999999E-2</v>
      </c>
      <c r="K40" s="3">
        <f t="shared" si="0"/>
        <v>0</v>
      </c>
      <c r="L40" s="73">
        <v>0</v>
      </c>
      <c r="M40" s="10">
        <v>46</v>
      </c>
      <c r="N40" s="114">
        <v>1.3899999999999999E-2</v>
      </c>
      <c r="O40" s="3">
        <f t="shared" si="1"/>
        <v>0</v>
      </c>
    </row>
    <row r="41" spans="1:15" ht="19.5" customHeight="1">
      <c r="A41" s="167"/>
      <c r="B41" s="161"/>
      <c r="C41" s="163" t="s">
        <v>82</v>
      </c>
      <c r="D41" s="164"/>
      <c r="E41" s="164"/>
      <c r="F41" s="165"/>
      <c r="G41" s="9" t="s">
        <v>78</v>
      </c>
      <c r="H41" s="73">
        <v>0</v>
      </c>
      <c r="I41" s="10">
        <v>44.8</v>
      </c>
      <c r="J41" s="114">
        <v>1.3899999999999999E-2</v>
      </c>
      <c r="K41" s="3">
        <f t="shared" si="0"/>
        <v>0</v>
      </c>
      <c r="L41" s="73">
        <v>0</v>
      </c>
      <c r="M41" s="10">
        <v>45</v>
      </c>
      <c r="N41" s="114">
        <v>1.3899999999999999E-2</v>
      </c>
      <c r="O41" s="3">
        <f t="shared" si="1"/>
        <v>0</v>
      </c>
    </row>
    <row r="42" spans="1:15" ht="19.5" customHeight="1">
      <c r="A42" s="167"/>
      <c r="B42" s="161"/>
      <c r="C42" s="163" t="s">
        <v>83</v>
      </c>
      <c r="D42" s="164"/>
      <c r="E42" s="164"/>
      <c r="F42" s="165"/>
      <c r="G42" s="9" t="s">
        <v>78</v>
      </c>
      <c r="H42" s="73">
        <v>0</v>
      </c>
      <c r="I42" s="10">
        <v>44.8</v>
      </c>
      <c r="J42" s="114">
        <v>1.3899999999999999E-2</v>
      </c>
      <c r="K42" s="3">
        <f t="shared" si="0"/>
        <v>0</v>
      </c>
      <c r="L42" s="73">
        <v>0</v>
      </c>
      <c r="M42" s="10">
        <v>45</v>
      </c>
      <c r="N42" s="114">
        <v>1.3899999999999999E-2</v>
      </c>
      <c r="O42" s="3">
        <f t="shared" si="1"/>
        <v>0</v>
      </c>
    </row>
    <row r="43" spans="1:15" ht="19.5" customHeight="1">
      <c r="A43" s="167"/>
      <c r="B43" s="161"/>
      <c r="C43" s="169" t="s">
        <v>84</v>
      </c>
      <c r="D43" s="169"/>
      <c r="E43" s="159" t="s">
        <v>85</v>
      </c>
      <c r="F43" s="159"/>
      <c r="G43" s="70"/>
      <c r="H43" s="73">
        <v>0</v>
      </c>
      <c r="I43" s="74">
        <v>0</v>
      </c>
      <c r="J43" s="113">
        <v>0</v>
      </c>
      <c r="K43" s="3">
        <f t="shared" si="0"/>
        <v>0</v>
      </c>
      <c r="L43" s="73">
        <v>0</v>
      </c>
      <c r="M43" s="71">
        <f>I43</f>
        <v>0</v>
      </c>
      <c r="N43" s="116">
        <f>J43</f>
        <v>0</v>
      </c>
      <c r="O43" s="3">
        <f t="shared" si="1"/>
        <v>0</v>
      </c>
    </row>
    <row r="44" spans="1:15" ht="19.5" customHeight="1" thickBot="1">
      <c r="A44" s="167"/>
      <c r="B44" s="162"/>
      <c r="C44" s="170"/>
      <c r="D44" s="170"/>
      <c r="E44" s="171" t="s">
        <v>85</v>
      </c>
      <c r="F44" s="171"/>
      <c r="G44" s="70"/>
      <c r="H44" s="73">
        <v>0</v>
      </c>
      <c r="I44" s="74">
        <v>0</v>
      </c>
      <c r="J44" s="115">
        <v>0</v>
      </c>
      <c r="K44" s="4">
        <f t="shared" si="0"/>
        <v>0</v>
      </c>
      <c r="L44" s="75">
        <v>0</v>
      </c>
      <c r="M44" s="72">
        <f>I44</f>
        <v>0</v>
      </c>
      <c r="N44" s="117">
        <f>J44</f>
        <v>0</v>
      </c>
      <c r="O44" s="4">
        <f t="shared" si="1"/>
        <v>0</v>
      </c>
    </row>
    <row r="45" spans="1:15" ht="15" thickTop="1" thickBot="1">
      <c r="A45" s="168"/>
      <c r="B45" s="124" t="s">
        <v>86</v>
      </c>
      <c r="C45" s="125"/>
      <c r="D45" s="125"/>
      <c r="E45" s="125"/>
      <c r="F45" s="126"/>
      <c r="G45" s="37"/>
      <c r="H45" s="38" t="s">
        <v>87</v>
      </c>
      <c r="I45" s="39" t="s">
        <v>88</v>
      </c>
      <c r="J45" s="40" t="s">
        <v>88</v>
      </c>
      <c r="K45" s="26">
        <f>SUM(K31:K44)</f>
        <v>0</v>
      </c>
      <c r="L45" s="41" t="s">
        <v>87</v>
      </c>
      <c r="M45" s="40" t="s">
        <v>88</v>
      </c>
      <c r="N45" s="40" t="s">
        <v>88</v>
      </c>
      <c r="O45" s="26">
        <f>SUM(O31:O44)</f>
        <v>0</v>
      </c>
    </row>
    <row r="46" spans="1:15" ht="18" thickTop="1">
      <c r="B46" s="79" t="s">
        <v>89</v>
      </c>
      <c r="C46" s="42"/>
      <c r="D46" s="42"/>
      <c r="E46" s="42"/>
      <c r="F46" s="42"/>
      <c r="G46" s="43"/>
      <c r="H46" s="44"/>
      <c r="I46" s="43"/>
      <c r="J46" s="45"/>
      <c r="K46" s="25"/>
    </row>
    <row r="47" spans="1:15" ht="17.25">
      <c r="B47" s="80" t="s">
        <v>90</v>
      </c>
      <c r="C47" s="42"/>
      <c r="D47" s="42"/>
      <c r="E47" s="42"/>
      <c r="F47" s="42"/>
      <c r="G47" s="46"/>
      <c r="H47" s="47"/>
      <c r="I47" s="48"/>
      <c r="J47" s="48"/>
      <c r="K47" s="2"/>
    </row>
    <row r="48" spans="1:15" ht="31.5" customHeight="1"/>
    <row r="49" spans="2:15" ht="37.5" customHeight="1">
      <c r="B49" s="81" t="s">
        <v>91</v>
      </c>
      <c r="C49" s="42"/>
      <c r="D49" s="42"/>
      <c r="E49" s="42"/>
      <c r="F49" s="42"/>
      <c r="G49" s="46"/>
      <c r="H49" s="47"/>
      <c r="I49" s="48"/>
      <c r="J49" s="48"/>
      <c r="K49" s="2"/>
    </row>
    <row r="50" spans="2:15" ht="14.25" customHeight="1" thickBot="1">
      <c r="B50" s="81"/>
      <c r="C50" s="42"/>
      <c r="D50" s="42"/>
      <c r="E50" s="42"/>
      <c r="F50" s="42"/>
      <c r="G50" s="46"/>
      <c r="H50" s="47"/>
      <c r="I50" s="48"/>
      <c r="J50" s="48"/>
      <c r="K50" s="2"/>
    </row>
    <row r="51" spans="2:15" ht="65.25" customHeight="1">
      <c r="B51" s="127" t="s">
        <v>92</v>
      </c>
      <c r="C51" s="128"/>
      <c r="D51" s="128"/>
      <c r="E51" s="129"/>
      <c r="F51" s="130" t="s">
        <v>93</v>
      </c>
      <c r="G51" s="131"/>
      <c r="H51" s="131"/>
      <c r="I51" s="134" t="s">
        <v>94</v>
      </c>
      <c r="J51" s="135"/>
      <c r="K51" s="118"/>
      <c r="L51" s="138"/>
      <c r="M51" s="138"/>
      <c r="N51" s="139"/>
      <c r="O51" s="139"/>
    </row>
    <row r="52" spans="2:15" ht="42" customHeight="1">
      <c r="B52" s="140" t="s">
        <v>95</v>
      </c>
      <c r="C52" s="141"/>
      <c r="D52" s="142" t="s">
        <v>96</v>
      </c>
      <c r="E52" s="143"/>
      <c r="F52" s="132"/>
      <c r="G52" s="133"/>
      <c r="H52" s="133"/>
      <c r="I52" s="136"/>
      <c r="J52" s="137"/>
      <c r="K52" s="119"/>
      <c r="L52" s="138"/>
      <c r="M52" s="138"/>
      <c r="N52" s="139"/>
      <c r="O52" s="139"/>
    </row>
    <row r="53" spans="2:15" ht="44.25" customHeight="1" thickBot="1">
      <c r="B53" s="144">
        <f>K45</f>
        <v>0</v>
      </c>
      <c r="C53" s="145"/>
      <c r="D53" s="146">
        <f>O45</f>
        <v>0</v>
      </c>
      <c r="E53" s="146"/>
      <c r="F53" s="147" t="e">
        <f>ROUNDDOWN((B53-D53)/B53*100,1)</f>
        <v>#DIV/0!</v>
      </c>
      <c r="G53" s="148"/>
      <c r="H53" s="149"/>
      <c r="I53" s="150" t="e">
        <f>IF(F53&gt;=30,"○","×")</f>
        <v>#DIV/0!</v>
      </c>
      <c r="J53" s="151"/>
      <c r="K53" s="120"/>
      <c r="L53" s="152"/>
      <c r="M53" s="152"/>
      <c r="N53" s="123"/>
      <c r="O53" s="123"/>
    </row>
    <row r="54" spans="2:15" ht="17.25" customHeight="1">
      <c r="B54" s="82" t="s">
        <v>97</v>
      </c>
      <c r="C54" s="51"/>
      <c r="D54" s="52"/>
      <c r="E54" s="52"/>
      <c r="F54" s="51"/>
      <c r="G54" s="51"/>
      <c r="H54" s="52"/>
      <c r="I54" s="52"/>
      <c r="J54" s="53"/>
    </row>
    <row r="55" spans="2:15" ht="30" customHeight="1"/>
    <row r="56" spans="2:15" ht="33.75" customHeight="1">
      <c r="B56" s="84" t="s">
        <v>98</v>
      </c>
      <c r="C56" s="20"/>
      <c r="D56" s="20"/>
      <c r="E56" s="20"/>
      <c r="F56" s="20"/>
      <c r="G56" s="20"/>
      <c r="H56" s="20"/>
      <c r="I56" s="20"/>
      <c r="J56" s="20"/>
      <c r="K56" s="20"/>
    </row>
    <row r="57" spans="2:15" ht="17.25" customHeight="1">
      <c r="B57" s="49"/>
    </row>
  </sheetData>
  <mergeCells count="50">
    <mergeCell ref="B5:G5"/>
    <mergeCell ref="H5:J5"/>
    <mergeCell ref="C7:G7"/>
    <mergeCell ref="H7:K7"/>
    <mergeCell ref="C8:G8"/>
    <mergeCell ref="H8:K8"/>
    <mergeCell ref="B30:F30"/>
    <mergeCell ref="B13:G13"/>
    <mergeCell ref="H13:J13"/>
    <mergeCell ref="B14:G14"/>
    <mergeCell ref="H14:J14"/>
    <mergeCell ref="B15:O15"/>
    <mergeCell ref="B16:N16"/>
    <mergeCell ref="B22:O22"/>
    <mergeCell ref="B23:O23"/>
    <mergeCell ref="B29:G29"/>
    <mergeCell ref="H29:K29"/>
    <mergeCell ref="L29:O29"/>
    <mergeCell ref="A34:A45"/>
    <mergeCell ref="C34:F34"/>
    <mergeCell ref="C35:F35"/>
    <mergeCell ref="C36:F36"/>
    <mergeCell ref="C37:F37"/>
    <mergeCell ref="C43:D44"/>
    <mergeCell ref="E43:F43"/>
    <mergeCell ref="E44:F44"/>
    <mergeCell ref="B31:B32"/>
    <mergeCell ref="C31:F31"/>
    <mergeCell ref="D32:F32"/>
    <mergeCell ref="B33:B44"/>
    <mergeCell ref="C33:F33"/>
    <mergeCell ref="C38:F38"/>
    <mergeCell ref="C39:F39"/>
    <mergeCell ref="C40:F40"/>
    <mergeCell ref="C41:F41"/>
    <mergeCell ref="C42:F42"/>
    <mergeCell ref="N53:O53"/>
    <mergeCell ref="B45:F45"/>
    <mergeCell ref="B51:E51"/>
    <mergeCell ref="F51:H52"/>
    <mergeCell ref="I51:J52"/>
    <mergeCell ref="L51:M52"/>
    <mergeCell ref="N51:O52"/>
    <mergeCell ref="B52:C52"/>
    <mergeCell ref="D52:E52"/>
    <mergeCell ref="B53:C53"/>
    <mergeCell ref="D53:E53"/>
    <mergeCell ref="F53:H53"/>
    <mergeCell ref="I53:J53"/>
    <mergeCell ref="L53:M53"/>
  </mergeCells>
  <phoneticPr fontId="1"/>
  <dataValidations count="2">
    <dataValidation type="list" allowBlank="1" showInputMessage="1" showErrorMessage="1" sqref="B14:G14" xr:uid="{6B0D9DB5-BA17-4C67-B57B-8CDE77B8D8FF}">
      <formula1>$P$13:$P$15</formula1>
    </dataValidation>
    <dataValidation type="list" allowBlank="1" showInputMessage="1" showErrorMessage="1" sqref="H5:J5" xr:uid="{89199F44-8D82-4B54-8A13-9962591F8B08}">
      <formula1>$P$4:$P$9</formula1>
    </dataValidation>
  </dataValidations>
  <hyperlinks>
    <hyperlink ref="C18" r:id="rId1" xr:uid="{76760CB6-796C-4243-8308-F9E90F542EF0}"/>
  </hyperlinks>
  <pageMargins left="0.7" right="0.7" top="0.75" bottom="0.75" header="0.3" footer="0.3"/>
  <pageSetup paperSize="9" scale="50"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AD2DB-21D2-4FAF-8A21-FEF4EFF5F7FB}">
  <sheetPr>
    <tabColor rgb="FF92D050"/>
  </sheetPr>
  <dimension ref="A1:N78"/>
  <sheetViews>
    <sheetView showGridLines="0" view="pageBreakPreview" zoomScale="86" zoomScaleNormal="100" zoomScaleSheetLayoutView="86" workbookViewId="0">
      <selection activeCell="E85" sqref="E85"/>
    </sheetView>
  </sheetViews>
  <sheetFormatPr defaultColWidth="9" defaultRowHeight="13.5"/>
  <sheetData>
    <row r="1" spans="1:14" ht="28.5">
      <c r="A1" s="97" t="s">
        <v>102</v>
      </c>
    </row>
    <row r="2" spans="1:14" ht="14.25">
      <c r="A2" s="55" t="s">
        <v>103</v>
      </c>
    </row>
    <row r="3" spans="1:14" ht="19.5" customHeight="1" thickBot="1"/>
    <row r="4" spans="1:14" ht="17.25">
      <c r="A4" s="99" t="s">
        <v>104</v>
      </c>
      <c r="B4" s="56"/>
      <c r="C4" s="56"/>
      <c r="D4" s="56"/>
      <c r="E4" s="56"/>
      <c r="F4" s="56"/>
      <c r="G4" s="56"/>
      <c r="H4" s="56"/>
      <c r="I4" s="56"/>
      <c r="J4" s="56"/>
      <c r="K4" s="56"/>
      <c r="L4" s="56"/>
      <c r="M4" s="56"/>
      <c r="N4" s="57"/>
    </row>
    <row r="5" spans="1:14">
      <c r="A5" s="58"/>
      <c r="B5" s="59"/>
      <c r="C5" s="59"/>
      <c r="D5" s="59"/>
      <c r="E5" s="59"/>
      <c r="F5" s="59"/>
      <c r="G5" s="59"/>
      <c r="H5" s="59"/>
      <c r="I5" s="59"/>
      <c r="J5" s="59"/>
      <c r="K5" s="59"/>
      <c r="L5" s="59"/>
      <c r="M5" s="59"/>
      <c r="N5" s="60"/>
    </row>
    <row r="6" spans="1:14">
      <c r="A6" s="58"/>
      <c r="B6" s="59"/>
      <c r="C6" s="59"/>
      <c r="D6" s="59"/>
      <c r="E6" s="59"/>
      <c r="F6" s="59"/>
      <c r="G6" s="59"/>
      <c r="H6" s="59"/>
      <c r="I6" s="59"/>
      <c r="J6" s="59"/>
      <c r="K6" s="59"/>
      <c r="L6" s="59"/>
      <c r="M6" s="59"/>
      <c r="N6" s="60"/>
    </row>
    <row r="7" spans="1:14">
      <c r="A7" s="58"/>
      <c r="B7" s="59"/>
      <c r="C7" s="59"/>
      <c r="D7" s="59"/>
      <c r="E7" s="59"/>
      <c r="F7" s="59"/>
      <c r="G7" s="59"/>
      <c r="H7" s="59"/>
      <c r="I7" s="59"/>
      <c r="J7" s="59"/>
      <c r="K7" s="59"/>
      <c r="L7" s="59"/>
      <c r="M7" s="59"/>
      <c r="N7" s="60"/>
    </row>
    <row r="8" spans="1:14">
      <c r="A8" s="58"/>
      <c r="B8" s="59"/>
      <c r="C8" s="59"/>
      <c r="D8" s="59"/>
      <c r="E8" s="59"/>
      <c r="F8" s="59"/>
      <c r="G8" s="59"/>
      <c r="H8" s="59"/>
      <c r="I8" s="59"/>
      <c r="J8" s="59"/>
      <c r="K8" s="59"/>
      <c r="L8" s="59"/>
      <c r="M8" s="59"/>
      <c r="N8" s="60"/>
    </row>
    <row r="9" spans="1:14">
      <c r="A9" s="58"/>
      <c r="B9" s="59"/>
      <c r="C9" s="59"/>
      <c r="D9" s="59"/>
      <c r="E9" s="59"/>
      <c r="F9" s="59"/>
      <c r="G9" s="59"/>
      <c r="H9" s="59"/>
      <c r="I9" s="59"/>
      <c r="J9" s="59"/>
      <c r="K9" s="59"/>
      <c r="L9" s="59"/>
      <c r="M9" s="59"/>
      <c r="N9" s="60"/>
    </row>
    <row r="10" spans="1:14">
      <c r="A10" s="58"/>
      <c r="B10" s="59"/>
      <c r="C10" s="59"/>
      <c r="D10" s="59"/>
      <c r="E10" s="59"/>
      <c r="F10" s="59"/>
      <c r="G10" s="59"/>
      <c r="H10" s="59"/>
      <c r="I10" s="59"/>
      <c r="J10" s="59"/>
      <c r="K10" s="59"/>
      <c r="L10" s="59"/>
      <c r="M10" s="59"/>
      <c r="N10" s="60"/>
    </row>
    <row r="11" spans="1:14">
      <c r="A11" s="58"/>
      <c r="B11" s="59"/>
      <c r="C11" s="59"/>
      <c r="D11" s="59"/>
      <c r="E11" s="59"/>
      <c r="F11" s="59"/>
      <c r="G11" s="59"/>
      <c r="H11" s="59"/>
      <c r="I11" s="59"/>
      <c r="J11" s="59"/>
      <c r="K11" s="59"/>
      <c r="L11" s="59"/>
      <c r="M11" s="59"/>
      <c r="N11" s="60"/>
    </row>
    <row r="12" spans="1:14">
      <c r="A12" s="58"/>
      <c r="B12" s="59"/>
      <c r="C12" s="59"/>
      <c r="D12" s="59"/>
      <c r="E12" s="59"/>
      <c r="F12" s="59"/>
      <c r="G12" s="59"/>
      <c r="H12" s="59"/>
      <c r="I12" s="59"/>
      <c r="J12" s="59"/>
      <c r="K12" s="59"/>
      <c r="L12" s="59"/>
      <c r="M12" s="59"/>
      <c r="N12" s="60"/>
    </row>
    <row r="13" spans="1:14">
      <c r="A13" s="58"/>
      <c r="B13" s="59"/>
      <c r="C13" s="59"/>
      <c r="D13" s="59"/>
      <c r="E13" s="59"/>
      <c r="F13" s="59"/>
      <c r="G13" s="59"/>
      <c r="H13" s="59"/>
      <c r="I13" s="59"/>
      <c r="J13" s="59"/>
      <c r="K13" s="59"/>
      <c r="L13" s="59"/>
      <c r="M13" s="59"/>
      <c r="N13" s="60"/>
    </row>
    <row r="14" spans="1:14">
      <c r="A14" s="58"/>
      <c r="B14" s="59"/>
      <c r="C14" s="59"/>
      <c r="D14" s="59"/>
      <c r="E14" s="59"/>
      <c r="F14" s="59"/>
      <c r="G14" s="59"/>
      <c r="H14" s="59"/>
      <c r="I14" s="59"/>
      <c r="J14" s="59"/>
      <c r="K14" s="59"/>
      <c r="L14" s="59"/>
      <c r="M14" s="59"/>
      <c r="N14" s="60"/>
    </row>
    <row r="15" spans="1:14">
      <c r="A15" s="58"/>
      <c r="B15" s="59"/>
      <c r="C15" s="59"/>
      <c r="D15" s="59"/>
      <c r="E15" s="59"/>
      <c r="F15" s="59"/>
      <c r="G15" s="59"/>
      <c r="H15" s="59"/>
      <c r="I15" s="59"/>
      <c r="J15" s="59"/>
      <c r="K15" s="59"/>
      <c r="L15" s="59"/>
      <c r="M15" s="59"/>
      <c r="N15" s="60"/>
    </row>
    <row r="16" spans="1:14">
      <c r="A16" s="58"/>
      <c r="B16" s="59"/>
      <c r="C16" s="59"/>
      <c r="D16" s="59"/>
      <c r="E16" s="59"/>
      <c r="F16" s="59"/>
      <c r="G16" s="59"/>
      <c r="H16" s="59"/>
      <c r="I16" s="59"/>
      <c r="J16" s="59"/>
      <c r="K16" s="59"/>
      <c r="L16" s="59"/>
      <c r="M16" s="59"/>
      <c r="N16" s="60"/>
    </row>
    <row r="17" spans="1:14">
      <c r="A17" s="58"/>
      <c r="B17" s="59"/>
      <c r="C17" s="59"/>
      <c r="D17" s="59"/>
      <c r="E17" s="59"/>
      <c r="F17" s="59"/>
      <c r="G17" s="59"/>
      <c r="H17" s="59"/>
      <c r="I17" s="59"/>
      <c r="J17" s="59"/>
      <c r="K17" s="59"/>
      <c r="L17" s="59"/>
      <c r="M17" s="59"/>
      <c r="N17" s="60"/>
    </row>
    <row r="18" spans="1:14">
      <c r="A18" s="58"/>
      <c r="B18" s="59"/>
      <c r="C18" s="59"/>
      <c r="D18" s="59"/>
      <c r="E18" s="59"/>
      <c r="F18" s="59"/>
      <c r="G18" s="59"/>
      <c r="H18" s="59"/>
      <c r="I18" s="59"/>
      <c r="J18" s="59"/>
      <c r="K18" s="59"/>
      <c r="L18" s="59"/>
      <c r="M18" s="59"/>
      <c r="N18" s="60"/>
    </row>
    <row r="19" spans="1:14" ht="17.25">
      <c r="A19" s="98" t="s">
        <v>105</v>
      </c>
      <c r="B19" s="59"/>
      <c r="C19" s="59"/>
      <c r="D19" s="59"/>
      <c r="E19" s="59"/>
      <c r="F19" s="59"/>
      <c r="G19" s="59"/>
      <c r="H19" s="59"/>
      <c r="I19" s="59"/>
      <c r="J19" s="59"/>
      <c r="K19" s="59"/>
      <c r="L19" s="59"/>
      <c r="M19" s="59"/>
      <c r="N19" s="60"/>
    </row>
    <row r="20" spans="1:14">
      <c r="A20" s="58"/>
      <c r="B20" s="59"/>
      <c r="C20" s="59"/>
      <c r="D20" s="59"/>
      <c r="E20" s="59"/>
      <c r="F20" s="59"/>
      <c r="G20" s="59"/>
      <c r="H20" s="59"/>
      <c r="I20" s="59"/>
      <c r="J20" s="59"/>
      <c r="K20" s="59"/>
      <c r="L20" s="59"/>
      <c r="M20" s="59"/>
      <c r="N20" s="60"/>
    </row>
    <row r="21" spans="1:14">
      <c r="A21" s="58"/>
      <c r="B21" s="59"/>
      <c r="C21" s="59"/>
      <c r="D21" s="59"/>
      <c r="E21" s="59"/>
      <c r="F21" s="59"/>
      <c r="G21" s="59"/>
      <c r="H21" s="59"/>
      <c r="I21" s="59"/>
      <c r="J21" s="59"/>
      <c r="K21" s="59"/>
      <c r="L21" s="59"/>
      <c r="M21" s="59"/>
      <c r="N21" s="60"/>
    </row>
    <row r="22" spans="1:14">
      <c r="A22" s="58"/>
      <c r="B22" s="59"/>
      <c r="C22" s="59"/>
      <c r="D22" s="59"/>
      <c r="E22" s="59"/>
      <c r="F22" s="59"/>
      <c r="G22" s="59"/>
      <c r="H22" s="59"/>
      <c r="I22" s="59"/>
      <c r="J22" s="59"/>
      <c r="K22" s="59"/>
      <c r="L22" s="59"/>
      <c r="M22" s="59"/>
      <c r="N22" s="60"/>
    </row>
    <row r="23" spans="1:14">
      <c r="A23" s="58"/>
      <c r="B23" s="59"/>
      <c r="C23" s="59"/>
      <c r="D23" s="59"/>
      <c r="E23" s="59"/>
      <c r="F23" s="59"/>
      <c r="G23" s="59"/>
      <c r="H23" s="59"/>
      <c r="I23" s="59"/>
      <c r="J23" s="59"/>
      <c r="K23" s="59"/>
      <c r="L23" s="59"/>
      <c r="M23" s="59"/>
      <c r="N23" s="60"/>
    </row>
    <row r="24" spans="1:14">
      <c r="A24" s="58"/>
      <c r="B24" s="59"/>
      <c r="C24" s="59"/>
      <c r="D24" s="59"/>
      <c r="E24" s="59"/>
      <c r="F24" s="59"/>
      <c r="G24" s="59"/>
      <c r="H24" s="59"/>
      <c r="I24" s="59"/>
      <c r="J24" s="59"/>
      <c r="K24" s="59"/>
      <c r="L24" s="59"/>
      <c r="M24" s="59"/>
      <c r="N24" s="60"/>
    </row>
    <row r="25" spans="1:14">
      <c r="A25" s="58"/>
      <c r="B25" s="59"/>
      <c r="C25" s="59"/>
      <c r="D25" s="59"/>
      <c r="E25" s="59"/>
      <c r="F25" s="59"/>
      <c r="G25" s="59"/>
      <c r="H25" s="59"/>
      <c r="I25" s="59"/>
      <c r="J25" s="59"/>
      <c r="K25" s="59"/>
      <c r="L25" s="59"/>
      <c r="M25" s="59"/>
      <c r="N25" s="60"/>
    </row>
    <row r="26" spans="1:14">
      <c r="A26" s="58"/>
      <c r="B26" s="59"/>
      <c r="C26" s="59"/>
      <c r="D26" s="59"/>
      <c r="E26" s="59"/>
      <c r="F26" s="59"/>
      <c r="G26" s="59"/>
      <c r="H26" s="59"/>
      <c r="I26" s="59"/>
      <c r="J26" s="59"/>
      <c r="K26" s="59"/>
      <c r="L26" s="59"/>
      <c r="M26" s="59"/>
      <c r="N26" s="60"/>
    </row>
    <row r="27" spans="1:14">
      <c r="A27" s="58"/>
      <c r="B27" s="59"/>
      <c r="C27" s="59"/>
      <c r="D27" s="59"/>
      <c r="E27" s="59"/>
      <c r="F27" s="59"/>
      <c r="G27" s="59"/>
      <c r="H27" s="59"/>
      <c r="I27" s="59"/>
      <c r="J27" s="59"/>
      <c r="K27" s="59"/>
      <c r="L27" s="59"/>
      <c r="M27" s="59"/>
      <c r="N27" s="60"/>
    </row>
    <row r="28" spans="1:14">
      <c r="A28" s="58"/>
      <c r="B28" s="59"/>
      <c r="C28" s="59"/>
      <c r="D28" s="59"/>
      <c r="E28" s="59"/>
      <c r="F28" s="59"/>
      <c r="G28" s="59"/>
      <c r="H28" s="59"/>
      <c r="I28" s="59"/>
      <c r="J28" s="59"/>
      <c r="K28" s="59"/>
      <c r="L28" s="59"/>
      <c r="M28" s="59"/>
      <c r="N28" s="60"/>
    </row>
    <row r="29" spans="1:14">
      <c r="A29" s="58"/>
      <c r="B29" s="59"/>
      <c r="C29" s="59"/>
      <c r="D29" s="59"/>
      <c r="E29" s="59"/>
      <c r="F29" s="59"/>
      <c r="G29" s="59"/>
      <c r="H29" s="59"/>
      <c r="I29" s="59"/>
      <c r="J29" s="59"/>
      <c r="K29" s="59"/>
      <c r="L29" s="59"/>
      <c r="M29" s="59"/>
      <c r="N29" s="60"/>
    </row>
    <row r="30" spans="1:14">
      <c r="A30" s="58"/>
      <c r="B30" s="59"/>
      <c r="C30" s="59"/>
      <c r="D30" s="59"/>
      <c r="E30" s="59"/>
      <c r="F30" s="59"/>
      <c r="G30" s="59"/>
      <c r="H30" s="59"/>
      <c r="I30" s="59"/>
      <c r="J30" s="59"/>
      <c r="K30" s="59"/>
      <c r="L30" s="59"/>
      <c r="M30" s="59"/>
      <c r="N30" s="60"/>
    </row>
    <row r="31" spans="1:14">
      <c r="A31" s="58"/>
      <c r="B31" s="59"/>
      <c r="C31" s="59"/>
      <c r="D31" s="59"/>
      <c r="E31" s="59"/>
      <c r="F31" s="59"/>
      <c r="G31" s="59"/>
      <c r="H31" s="59"/>
      <c r="I31" s="59"/>
      <c r="J31" s="59"/>
      <c r="K31" s="59"/>
      <c r="L31" s="59"/>
      <c r="M31" s="59"/>
      <c r="N31" s="60"/>
    </row>
    <row r="32" spans="1:14">
      <c r="A32" s="58"/>
      <c r="B32" s="59"/>
      <c r="C32" s="59"/>
      <c r="D32" s="59"/>
      <c r="E32" s="59"/>
      <c r="F32" s="59"/>
      <c r="G32" s="59"/>
      <c r="H32" s="59"/>
      <c r="I32" s="59"/>
      <c r="J32" s="59"/>
      <c r="K32" s="59"/>
      <c r="L32" s="59"/>
      <c r="M32" s="59"/>
      <c r="N32" s="60"/>
    </row>
    <row r="33" spans="1:14">
      <c r="A33" s="58"/>
      <c r="B33" s="59"/>
      <c r="C33" s="59"/>
      <c r="D33" s="59"/>
      <c r="E33" s="59"/>
      <c r="F33" s="59"/>
      <c r="G33" s="59"/>
      <c r="H33" s="59"/>
      <c r="I33" s="59"/>
      <c r="J33" s="59"/>
      <c r="K33" s="59"/>
      <c r="L33" s="59"/>
      <c r="M33" s="59"/>
      <c r="N33" s="60"/>
    </row>
    <row r="34" spans="1:14" ht="17.25">
      <c r="A34" s="98" t="s">
        <v>106</v>
      </c>
      <c r="B34" s="59"/>
      <c r="C34" s="59"/>
      <c r="D34" s="59"/>
      <c r="E34" s="59"/>
      <c r="F34" s="59"/>
      <c r="G34" s="59"/>
      <c r="H34" s="59"/>
      <c r="I34" s="59"/>
      <c r="J34" s="59"/>
      <c r="K34" s="59"/>
      <c r="L34" s="59"/>
      <c r="M34" s="59"/>
      <c r="N34" s="60"/>
    </row>
    <row r="35" spans="1:14">
      <c r="A35" s="58"/>
      <c r="B35" s="59"/>
      <c r="C35" s="59"/>
      <c r="D35" s="59"/>
      <c r="E35" s="59"/>
      <c r="F35" s="59"/>
      <c r="G35" s="59"/>
      <c r="H35" s="59"/>
      <c r="I35" s="59"/>
      <c r="J35" s="59"/>
      <c r="K35" s="59"/>
      <c r="L35" s="59"/>
      <c r="M35" s="59"/>
      <c r="N35" s="60"/>
    </row>
    <row r="36" spans="1:14">
      <c r="A36" s="58"/>
      <c r="B36" s="59"/>
      <c r="C36" s="59"/>
      <c r="D36" s="59"/>
      <c r="E36" s="59"/>
      <c r="F36" s="59"/>
      <c r="G36" s="59"/>
      <c r="H36" s="59"/>
      <c r="I36" s="59"/>
      <c r="J36" s="59"/>
      <c r="K36" s="59"/>
      <c r="L36" s="59"/>
      <c r="M36" s="59"/>
      <c r="N36" s="60"/>
    </row>
    <row r="37" spans="1:14">
      <c r="A37" s="58"/>
      <c r="B37" s="59"/>
      <c r="C37" s="59"/>
      <c r="D37" s="59"/>
      <c r="E37" s="59"/>
      <c r="F37" s="59"/>
      <c r="G37" s="59"/>
      <c r="H37" s="59"/>
      <c r="I37" s="59"/>
      <c r="J37" s="59"/>
      <c r="K37" s="59"/>
      <c r="L37" s="59"/>
      <c r="M37" s="59"/>
      <c r="N37" s="60"/>
    </row>
    <row r="38" spans="1:14">
      <c r="A38" s="58"/>
      <c r="B38" s="59"/>
      <c r="C38" s="59"/>
      <c r="D38" s="59"/>
      <c r="E38" s="59"/>
      <c r="F38" s="59"/>
      <c r="G38" s="59"/>
      <c r="H38" s="59"/>
      <c r="I38" s="59"/>
      <c r="J38" s="59"/>
      <c r="K38" s="59"/>
      <c r="L38" s="59"/>
      <c r="M38" s="59"/>
      <c r="N38" s="60"/>
    </row>
    <row r="39" spans="1:14">
      <c r="A39" s="58"/>
      <c r="B39" s="59"/>
      <c r="C39" s="59"/>
      <c r="D39" s="59"/>
      <c r="E39" s="59"/>
      <c r="F39" s="59"/>
      <c r="G39" s="59"/>
      <c r="H39" s="59"/>
      <c r="I39" s="59"/>
      <c r="J39" s="59"/>
      <c r="K39" s="59"/>
      <c r="L39" s="59"/>
      <c r="M39" s="59"/>
      <c r="N39" s="60"/>
    </row>
    <row r="40" spans="1:14">
      <c r="A40" s="58"/>
      <c r="B40" s="59"/>
      <c r="C40" s="59"/>
      <c r="D40" s="59"/>
      <c r="E40" s="59"/>
      <c r="F40" s="59"/>
      <c r="G40" s="59"/>
      <c r="H40" s="59"/>
      <c r="I40" s="59"/>
      <c r="J40" s="59"/>
      <c r="K40" s="59"/>
      <c r="L40" s="59"/>
      <c r="M40" s="59"/>
      <c r="N40" s="60"/>
    </row>
    <row r="41" spans="1:14">
      <c r="A41" s="58"/>
      <c r="B41" s="59"/>
      <c r="C41" s="59"/>
      <c r="D41" s="59"/>
      <c r="E41" s="59"/>
      <c r="F41" s="59"/>
      <c r="G41" s="59"/>
      <c r="H41" s="59"/>
      <c r="I41" s="59"/>
      <c r="J41" s="59"/>
      <c r="K41" s="59"/>
      <c r="L41" s="59"/>
      <c r="M41" s="59"/>
      <c r="N41" s="60"/>
    </row>
    <row r="42" spans="1:14">
      <c r="A42" s="58"/>
      <c r="B42" s="59"/>
      <c r="C42" s="59"/>
      <c r="D42" s="59"/>
      <c r="E42" s="59"/>
      <c r="F42" s="59"/>
      <c r="G42" s="59"/>
      <c r="H42" s="59"/>
      <c r="I42" s="59"/>
      <c r="J42" s="59"/>
      <c r="K42" s="59"/>
      <c r="L42" s="59"/>
      <c r="M42" s="59"/>
      <c r="N42" s="60"/>
    </row>
    <row r="43" spans="1:14">
      <c r="A43" s="58"/>
      <c r="B43" s="59"/>
      <c r="C43" s="59"/>
      <c r="D43" s="59"/>
      <c r="E43" s="59"/>
      <c r="F43" s="59"/>
      <c r="G43" s="59"/>
      <c r="H43" s="59"/>
      <c r="I43" s="59"/>
      <c r="J43" s="59"/>
      <c r="K43" s="59"/>
      <c r="L43" s="59"/>
      <c r="M43" s="59"/>
      <c r="N43" s="60"/>
    </row>
    <row r="44" spans="1:14">
      <c r="A44" s="58"/>
      <c r="B44" s="59"/>
      <c r="C44" s="59"/>
      <c r="D44" s="59"/>
      <c r="E44" s="59"/>
      <c r="F44" s="59"/>
      <c r="G44" s="59"/>
      <c r="H44" s="59"/>
      <c r="I44" s="59"/>
      <c r="J44" s="59"/>
      <c r="K44" s="59"/>
      <c r="L44" s="59"/>
      <c r="M44" s="59"/>
      <c r="N44" s="60"/>
    </row>
    <row r="45" spans="1:14">
      <c r="A45" s="58"/>
      <c r="B45" s="59"/>
      <c r="C45" s="59"/>
      <c r="D45" s="59"/>
      <c r="E45" s="59"/>
      <c r="F45" s="59"/>
      <c r="G45" s="59"/>
      <c r="H45" s="59"/>
      <c r="I45" s="59"/>
      <c r="J45" s="59"/>
      <c r="K45" s="59"/>
      <c r="L45" s="59"/>
      <c r="M45" s="59"/>
      <c r="N45" s="60"/>
    </row>
    <row r="46" spans="1:14">
      <c r="A46" s="58"/>
      <c r="B46" s="59"/>
      <c r="C46" s="59"/>
      <c r="D46" s="59"/>
      <c r="E46" s="59"/>
      <c r="F46" s="59"/>
      <c r="G46" s="59"/>
      <c r="H46" s="59"/>
      <c r="I46" s="59"/>
      <c r="J46" s="59"/>
      <c r="K46" s="59"/>
      <c r="L46" s="59"/>
      <c r="M46" s="59"/>
      <c r="N46" s="60"/>
    </row>
    <row r="47" spans="1:14">
      <c r="A47" s="58"/>
      <c r="B47" s="59"/>
      <c r="C47" s="59"/>
      <c r="D47" s="59"/>
      <c r="E47" s="59"/>
      <c r="F47" s="59"/>
      <c r="G47" s="59"/>
      <c r="H47" s="59"/>
      <c r="I47" s="59"/>
      <c r="J47" s="59"/>
      <c r="K47" s="59"/>
      <c r="L47" s="59"/>
      <c r="M47" s="59"/>
      <c r="N47" s="60"/>
    </row>
    <row r="48" spans="1:14">
      <c r="A48" s="58"/>
      <c r="B48" s="59"/>
      <c r="C48" s="59"/>
      <c r="D48" s="59"/>
      <c r="E48" s="59"/>
      <c r="F48" s="59"/>
      <c r="G48" s="59"/>
      <c r="H48" s="59"/>
      <c r="I48" s="59"/>
      <c r="J48" s="59"/>
      <c r="K48" s="59"/>
      <c r="L48" s="59"/>
      <c r="M48" s="59"/>
      <c r="N48" s="60"/>
    </row>
    <row r="49" spans="1:14">
      <c r="A49" s="58"/>
      <c r="B49" s="59"/>
      <c r="C49" s="59"/>
      <c r="D49" s="59"/>
      <c r="E49" s="59"/>
      <c r="F49" s="59"/>
      <c r="G49" s="59"/>
      <c r="H49" s="59"/>
      <c r="I49" s="59"/>
      <c r="J49" s="59"/>
      <c r="K49" s="59"/>
      <c r="L49" s="59"/>
      <c r="M49" s="59"/>
      <c r="N49" s="60"/>
    </row>
    <row r="50" spans="1:14" ht="14.25" thickBot="1">
      <c r="A50" s="61"/>
      <c r="B50" s="62"/>
      <c r="C50" s="62"/>
      <c r="D50" s="62"/>
      <c r="E50" s="62"/>
      <c r="F50" s="62"/>
      <c r="G50" s="62"/>
      <c r="H50" s="62"/>
      <c r="I50" s="62"/>
      <c r="J50" s="62"/>
      <c r="K50" s="62"/>
      <c r="L50" s="62"/>
      <c r="M50" s="62"/>
      <c r="N50" s="63"/>
    </row>
    <row r="51" spans="1:14" ht="17.25">
      <c r="A51" s="95" t="s">
        <v>107</v>
      </c>
    </row>
    <row r="52" spans="1:14" ht="16.5" customHeight="1"/>
    <row r="53" spans="1:14" ht="18.75">
      <c r="A53" s="96" t="s">
        <v>108</v>
      </c>
    </row>
    <row r="54" spans="1:14" ht="7.5" customHeight="1">
      <c r="A54" s="50"/>
    </row>
    <row r="55" spans="1:14" ht="17.25">
      <c r="A55" s="66" t="s">
        <v>109</v>
      </c>
    </row>
    <row r="56" spans="1:14" ht="17.25">
      <c r="A56" s="66"/>
    </row>
    <row r="57" spans="1:14" ht="17.25">
      <c r="A57" s="66" t="s">
        <v>110</v>
      </c>
    </row>
    <row r="58" spans="1:14" ht="17.25">
      <c r="A58" s="66" t="s">
        <v>111</v>
      </c>
    </row>
    <row r="59" spans="1:14" ht="17.25">
      <c r="A59" s="66" t="s">
        <v>112</v>
      </c>
    </row>
    <row r="60" spans="1:14" ht="17.25">
      <c r="A60" s="66"/>
    </row>
    <row r="61" spans="1:14" ht="17.25">
      <c r="A61" s="66" t="s">
        <v>113</v>
      </c>
    </row>
    <row r="62" spans="1:14" ht="17.25">
      <c r="A62" s="66"/>
    </row>
    <row r="63" spans="1:14" ht="17.25">
      <c r="A63" s="66" t="s">
        <v>114</v>
      </c>
    </row>
    <row r="64" spans="1:14" ht="17.25">
      <c r="A64" s="66"/>
    </row>
    <row r="65" spans="1:1" ht="17.25">
      <c r="A65" s="66" t="s">
        <v>115</v>
      </c>
    </row>
    <row r="66" spans="1:1" ht="17.25">
      <c r="A66" s="66" t="s">
        <v>116</v>
      </c>
    </row>
    <row r="67" spans="1:1" ht="17.25">
      <c r="A67" s="66"/>
    </row>
    <row r="68" spans="1:1" ht="17.25">
      <c r="A68" s="66" t="s">
        <v>117</v>
      </c>
    </row>
    <row r="69" spans="1:1" ht="17.25">
      <c r="A69" s="66" t="s">
        <v>118</v>
      </c>
    </row>
    <row r="70" spans="1:1" ht="17.25">
      <c r="A70" s="66" t="s">
        <v>119</v>
      </c>
    </row>
    <row r="71" spans="1:1" ht="17.25">
      <c r="A71" s="66"/>
    </row>
    <row r="72" spans="1:1" ht="17.25">
      <c r="A72" s="66" t="s">
        <v>120</v>
      </c>
    </row>
    <row r="73" spans="1:1" ht="17.25">
      <c r="A73" s="66" t="s">
        <v>121</v>
      </c>
    </row>
    <row r="74" spans="1:1" ht="17.25">
      <c r="A74" s="66"/>
    </row>
    <row r="75" spans="1:1" ht="17.25">
      <c r="A75" s="66" t="s">
        <v>122</v>
      </c>
    </row>
    <row r="76" spans="1:1" ht="17.25">
      <c r="A76" s="66"/>
    </row>
    <row r="77" spans="1:1" ht="17.25">
      <c r="A77" s="66" t="s">
        <v>123</v>
      </c>
    </row>
    <row r="78" spans="1:1" ht="17.25">
      <c r="A78" s="66" t="s">
        <v>124</v>
      </c>
    </row>
  </sheetData>
  <phoneticPr fontId="1"/>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換算表作成マニュアル</vt:lpstr>
      <vt:lpstr>作成例（LED）</vt:lpstr>
      <vt:lpstr>作成例 (空調)</vt:lpstr>
      <vt:lpstr>エネルギー使用量のCO2排出量換算表（No.1)</vt:lpstr>
      <vt:lpstr>エネルギー使用量のCO2排出量換算表（No.2)</vt:lpstr>
      <vt:lpstr>エネルギー使用量のCO2排出量換算表（No.3)</vt:lpstr>
      <vt:lpstr>独自計算シート</vt:lpstr>
      <vt:lpstr>'エネルギー使用量のCO2排出量換算表（No.1)'!Print_Area</vt:lpstr>
      <vt:lpstr>'エネルギー使用量のCO2排出量換算表（No.2)'!Print_Area</vt:lpstr>
      <vt:lpstr>'エネルギー使用量のCO2排出量換算表（No.3)'!Print_Area</vt:lpstr>
      <vt:lpstr>換算表作成マニュアル!Print_Area</vt:lpstr>
      <vt:lpstr>'作成例 (空調)'!Print_Area</vt:lpstr>
      <vt:lpstr>'作成例（LED）'!Print_Area</vt:lpstr>
      <vt:lpstr>独自計算シート!Print_Area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駒野 裕一</dc:creator>
  <cp:keywords/>
  <dc:description/>
  <cp:lastModifiedBy>岩村 育美</cp:lastModifiedBy>
  <cp:revision/>
  <dcterms:created xsi:type="dcterms:W3CDTF">2022-09-12T11:38:58Z</dcterms:created>
  <dcterms:modified xsi:type="dcterms:W3CDTF">2026-05-27T07:28:03Z</dcterms:modified>
  <cp:category/>
  <cp:contentStatus/>
</cp:coreProperties>
</file>