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fukuipref-my.sharepoint.com/personal/sangyo-gijutsu_pref_fukui_lg_jp/Documents/産業技術課 共有/04製造業振興G/☆💡企業の省エネ支援/202604～　（R7.2月補正）企業における省エネ設備等導入支援事業/01 実施要領・マニュアル等　※交付決定前着手届を削除/01 起案/"/>
    </mc:Choice>
  </mc:AlternateContent>
  <xr:revisionPtr revIDLastSave="1400" documentId="13_ncr:1_{0E40240B-E0C2-48B1-B528-15C9E0792609}" xr6:coauthVersionLast="47" xr6:coauthVersionMax="47" xr10:uidLastSave="{DAAD1C8B-688B-47B8-9F8F-972558A669C2}"/>
  <bookViews>
    <workbookView xWindow="-108" yWindow="-108" windowWidth="23256" windowHeight="12456" activeTab="1" xr2:uid="{C16D143E-D157-4031-8DDB-A238450E58A9}"/>
  </bookViews>
  <sheets>
    <sheet name="LED（記入例）" sheetId="5" r:id="rId1"/>
    <sheet name="LED" sheetId="6" r:id="rId2"/>
    <sheet name="調光制御機能を有するLED (記入例)" sheetId="8" r:id="rId3"/>
    <sheet name="調光制御機能を有するLED" sheetId="7" r:id="rId4"/>
  </sheets>
  <definedNames>
    <definedName name="_xlnm.Print_Area" localSheetId="1">LED!$A$1:$Q$64</definedName>
    <definedName name="_xlnm.Print_Area" localSheetId="0">'LED（記入例）'!$A$1:$Q$64</definedName>
    <definedName name="_xlnm.Print_Area" localSheetId="3">調光制御機能を有するLED!$A$1:$P$64</definedName>
    <definedName name="_xlnm.Print_Area" localSheetId="2">'調光制御機能を有するLED (記入例)'!$A$1:$P$64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2" i="7" l="1"/>
  <c r="P8" i="6"/>
  <c r="O26" i="6"/>
  <c r="O24" i="6"/>
  <c r="O22" i="6"/>
  <c r="O20" i="6"/>
  <c r="O18" i="6"/>
  <c r="O16" i="6"/>
  <c r="O14" i="6"/>
  <c r="O12" i="6"/>
  <c r="O10" i="6"/>
  <c r="O8" i="6"/>
  <c r="O26" i="5"/>
  <c r="O24" i="5"/>
  <c r="O22" i="5"/>
  <c r="O20" i="5"/>
  <c r="O18" i="5"/>
  <c r="O16" i="5"/>
  <c r="O14" i="5"/>
  <c r="O12" i="5"/>
  <c r="O10" i="5"/>
  <c r="O8" i="5"/>
  <c r="P8" i="5" s="1"/>
  <c r="K58" i="8"/>
  <c r="E58" i="8"/>
  <c r="K28" i="8"/>
  <c r="E28" i="8"/>
  <c r="M26" i="8"/>
  <c r="L26" i="8"/>
  <c r="H26" i="8"/>
  <c r="M24" i="8"/>
  <c r="L24" i="8"/>
  <c r="H24" i="8"/>
  <c r="M22" i="8"/>
  <c r="L22" i="8"/>
  <c r="H22" i="8"/>
  <c r="M20" i="8"/>
  <c r="L20" i="8"/>
  <c r="H20" i="8"/>
  <c r="M18" i="8"/>
  <c r="L18" i="8"/>
  <c r="H18" i="8"/>
  <c r="M16" i="8"/>
  <c r="L16" i="8"/>
  <c r="H16" i="8"/>
  <c r="M14" i="8"/>
  <c r="L14" i="8"/>
  <c r="H14" i="8"/>
  <c r="M12" i="8"/>
  <c r="L12" i="8"/>
  <c r="H12" i="8"/>
  <c r="M10" i="8"/>
  <c r="L10" i="8"/>
  <c r="H10" i="8"/>
  <c r="M8" i="8"/>
  <c r="L8" i="8"/>
  <c r="H8" i="8"/>
  <c r="E58" i="7"/>
  <c r="K58" i="7"/>
  <c r="E28" i="7"/>
  <c r="K28" i="7"/>
  <c r="L26" i="7"/>
  <c r="M26" i="7"/>
  <c r="H26" i="7"/>
  <c r="L24" i="7"/>
  <c r="M24" i="7"/>
  <c r="H24" i="7"/>
  <c r="L22" i="7"/>
  <c r="M22" i="7"/>
  <c r="L20" i="7"/>
  <c r="M20" i="7"/>
  <c r="H20" i="7"/>
  <c r="L18" i="7"/>
  <c r="M18" i="7"/>
  <c r="H18" i="7"/>
  <c r="L16" i="7"/>
  <c r="M16" i="7"/>
  <c r="H16" i="7"/>
  <c r="L14" i="7"/>
  <c r="M14" i="7"/>
  <c r="H14" i="7"/>
  <c r="L12" i="7"/>
  <c r="M12" i="7"/>
  <c r="H12" i="7"/>
  <c r="L10" i="7"/>
  <c r="M10" i="7"/>
  <c r="H10" i="7"/>
  <c r="H8" i="7"/>
  <c r="L8" i="7"/>
  <c r="M8" i="7"/>
  <c r="E58" i="6"/>
  <c r="K58" i="6"/>
  <c r="K28" i="6"/>
  <c r="E28" i="6"/>
  <c r="L26" i="6"/>
  <c r="M26" i="6"/>
  <c r="P26" i="6"/>
  <c r="H26" i="6"/>
  <c r="L24" i="6"/>
  <c r="M24" i="6"/>
  <c r="P24" i="6"/>
  <c r="H24" i="6"/>
  <c r="L22" i="6"/>
  <c r="M22" i="6"/>
  <c r="P22" i="6"/>
  <c r="H22" i="6"/>
  <c r="L20" i="6"/>
  <c r="M20" i="6"/>
  <c r="P20" i="6"/>
  <c r="H20" i="6"/>
  <c r="H8" i="6"/>
  <c r="L8" i="6"/>
  <c r="M8" i="6"/>
  <c r="H10" i="6"/>
  <c r="P10" i="6" s="1"/>
  <c r="L10" i="6"/>
  <c r="M10" i="6"/>
  <c r="H12" i="6"/>
  <c r="P12" i="6" s="1"/>
  <c r="L12" i="6"/>
  <c r="M12" i="6"/>
  <c r="H14" i="6"/>
  <c r="L14" i="6"/>
  <c r="M14" i="6"/>
  <c r="H16" i="6"/>
  <c r="L16" i="6"/>
  <c r="M16" i="6"/>
  <c r="H18" i="6"/>
  <c r="L18" i="6"/>
  <c r="M18" i="6"/>
  <c r="P18" i="6"/>
  <c r="K58" i="5"/>
  <c r="E58" i="5"/>
  <c r="K28" i="5"/>
  <c r="E28" i="5"/>
  <c r="H14" i="5"/>
  <c r="L14" i="5"/>
  <c r="M14" i="5"/>
  <c r="H16" i="5"/>
  <c r="L16" i="5"/>
  <c r="M16" i="5"/>
  <c r="H26" i="5"/>
  <c r="L26" i="5"/>
  <c r="M26" i="5"/>
  <c r="H24" i="5"/>
  <c r="L24" i="5"/>
  <c r="M24" i="5"/>
  <c r="H22" i="5"/>
  <c r="L22" i="5"/>
  <c r="M22" i="5"/>
  <c r="H20" i="5"/>
  <c r="L20" i="5"/>
  <c r="M20" i="5"/>
  <c r="H18" i="5"/>
  <c r="L18" i="5"/>
  <c r="M18" i="5"/>
  <c r="H12" i="5"/>
  <c r="L12" i="5"/>
  <c r="M12" i="5"/>
  <c r="H10" i="5"/>
  <c r="L10" i="5"/>
  <c r="M10" i="5"/>
  <c r="H8" i="5"/>
  <c r="L8" i="5"/>
  <c r="M8" i="5"/>
  <c r="O16" i="8" l="1"/>
  <c r="O22" i="8"/>
  <c r="O20" i="8"/>
  <c r="N24" i="6"/>
  <c r="N12" i="6"/>
  <c r="O8" i="8"/>
  <c r="O24" i="7"/>
  <c r="N18" i="6"/>
  <c r="N22" i="6"/>
  <c r="N20" i="6"/>
  <c r="O18" i="8"/>
  <c r="O12" i="8"/>
  <c r="O22" i="7"/>
  <c r="O14" i="7"/>
  <c r="O26" i="7"/>
  <c r="O26" i="8"/>
  <c r="O24" i="8"/>
  <c r="N10" i="6"/>
  <c r="N26" i="6"/>
  <c r="O14" i="8"/>
  <c r="O10" i="8"/>
  <c r="H28" i="8"/>
  <c r="O8" i="7"/>
  <c r="O20" i="7"/>
  <c r="O10" i="7"/>
  <c r="O16" i="7"/>
  <c r="O12" i="7"/>
  <c r="O18" i="7"/>
  <c r="H28" i="7"/>
  <c r="N8" i="6"/>
  <c r="N14" i="6"/>
  <c r="P14" i="6" s="1"/>
  <c r="H28" i="6"/>
  <c r="N16" i="6"/>
  <c r="P16" i="6" s="1"/>
  <c r="N26" i="5"/>
  <c r="P26" i="5" s="1"/>
  <c r="N22" i="5"/>
  <c r="P22" i="5" s="1"/>
  <c r="N12" i="5"/>
  <c r="P12" i="5" s="1"/>
  <c r="H28" i="5"/>
  <c r="N24" i="5"/>
  <c r="P24" i="5" s="1"/>
  <c r="N14" i="5"/>
  <c r="P14" i="5" s="1"/>
  <c r="N16" i="5"/>
  <c r="P16" i="5" s="1"/>
  <c r="N20" i="5"/>
  <c r="P20" i="5" s="1"/>
  <c r="N18" i="5"/>
  <c r="P18" i="5" s="1"/>
  <c r="N10" i="5"/>
  <c r="P10" i="5" s="1"/>
  <c r="N8" i="5"/>
  <c r="N28" i="6" l="1"/>
  <c r="O28" i="8"/>
  <c r="O28" i="7"/>
  <c r="N28" i="5"/>
</calcChain>
</file>

<file path=xl/sharedStrings.xml><?xml version="1.0" encoding="utf-8"?>
<sst xmlns="http://schemas.openxmlformats.org/spreadsheetml/2006/main" count="216" uniqueCount="44">
  <si>
    <t>既存設備</t>
    <rPh sb="0" eb="2">
      <t>キゾン</t>
    </rPh>
    <rPh sb="2" eb="4">
      <t>セツビ</t>
    </rPh>
    <phoneticPr fontId="2"/>
  </si>
  <si>
    <t>仕様
(消費ｴﾈﾙｷﾞｰ)</t>
    <rPh sb="0" eb="2">
      <t>シヨウ</t>
    </rPh>
    <rPh sb="4" eb="6">
      <t>ショウヒ</t>
    </rPh>
    <phoneticPr fontId="1"/>
  </si>
  <si>
    <t>台数</t>
    <rPh sb="0" eb="2">
      <t>ダイスウ</t>
    </rPh>
    <phoneticPr fontId="1"/>
  </si>
  <si>
    <t>－</t>
    <phoneticPr fontId="1"/>
  </si>
  <si>
    <t>消費電力
（kWh）</t>
    <rPh sb="0" eb="2">
      <t>ショウヒ</t>
    </rPh>
    <rPh sb="2" eb="4">
      <t>デンリョク</t>
    </rPh>
    <phoneticPr fontId="3"/>
  </si>
  <si>
    <t>点灯
時間
（h/日）</t>
    <rPh sb="0" eb="2">
      <t>テントウ</t>
    </rPh>
    <rPh sb="3" eb="5">
      <t>ジカン</t>
    </rPh>
    <rPh sb="9" eb="10">
      <t>ヒ</t>
    </rPh>
    <phoneticPr fontId="1"/>
  </si>
  <si>
    <t>稼働
日数
（日/年）</t>
    <rPh sb="0" eb="2">
      <t>カドウ</t>
    </rPh>
    <rPh sb="3" eb="5">
      <t>ニッスウ</t>
    </rPh>
    <rPh sb="7" eb="8">
      <t>ヒ</t>
    </rPh>
    <rPh sb="9" eb="10">
      <t>ネン</t>
    </rPh>
    <phoneticPr fontId="1"/>
  </si>
  <si>
    <t>更新設備</t>
    <rPh sb="0" eb="2">
      <t>コウシン</t>
    </rPh>
    <rPh sb="2" eb="4">
      <t>セツビ</t>
    </rPh>
    <phoneticPr fontId="1"/>
  </si>
  <si>
    <t>明るさセンサによる一定照度制御</t>
    <rPh sb="0" eb="1">
      <t>アカ</t>
    </rPh>
    <rPh sb="9" eb="11">
      <t>イッテイ</t>
    </rPh>
    <rPh sb="11" eb="13">
      <t>ショウド</t>
    </rPh>
    <rPh sb="13" eb="15">
      <t>セイギョ</t>
    </rPh>
    <phoneticPr fontId="1"/>
  </si>
  <si>
    <t>在/不在調光制御</t>
    <rPh sb="0" eb="1">
      <t>ザイ</t>
    </rPh>
    <rPh sb="2" eb="4">
      <t>フザイ</t>
    </rPh>
    <rPh sb="4" eb="8">
      <t>チョウコウセイギョ</t>
    </rPh>
    <phoneticPr fontId="1"/>
  </si>
  <si>
    <t>３０％以上の削減効果</t>
    <rPh sb="6" eb="8">
      <t>サクゲン</t>
    </rPh>
    <rPh sb="8" eb="10">
      <t>コウカ</t>
    </rPh>
    <phoneticPr fontId="1"/>
  </si>
  <si>
    <t>エリア</t>
    <phoneticPr fontId="2"/>
  </si>
  <si>
    <t>２　機器タイプ別</t>
    <rPh sb="2" eb="4">
      <t>キキ</t>
    </rPh>
    <rPh sb="7" eb="8">
      <t>ベツ</t>
    </rPh>
    <phoneticPr fontId="1"/>
  </si>
  <si>
    <t>合計</t>
    <rPh sb="0" eb="2">
      <t>ゴウケイ</t>
    </rPh>
    <phoneticPr fontId="1"/>
  </si>
  <si>
    <t>調光
制御
（係数0.95）</t>
    <phoneticPr fontId="1"/>
  </si>
  <si>
    <t>スケジュール制御</t>
    <phoneticPr fontId="1"/>
  </si>
  <si>
    <t>１　部屋別</t>
    <rPh sb="2" eb="4">
      <t>ヘヤ</t>
    </rPh>
    <rPh sb="4" eb="5">
      <t>ベツ</t>
    </rPh>
    <phoneticPr fontId="1"/>
  </si>
  <si>
    <r>
      <t>省エネ計算確認</t>
    </r>
    <r>
      <rPr>
        <b/>
        <sz val="24"/>
        <color rgb="FF000000"/>
        <rFont val="ＭＳ ゴシック"/>
        <family val="3"/>
        <charset val="128"/>
      </rPr>
      <t>資料（ＬＥＤ</t>
    </r>
    <r>
      <rPr>
        <b/>
        <sz val="14"/>
        <color rgb="FF000000"/>
        <rFont val="ＭＳ ゴシック"/>
        <family val="3"/>
        <charset val="128"/>
      </rPr>
      <t>(調光制御機能なし)</t>
    </r>
    <r>
      <rPr>
        <b/>
        <sz val="24"/>
        <color rgb="FF000000"/>
        <rFont val="ＭＳ ゴシック"/>
        <family val="3"/>
      </rPr>
      <t>）</t>
    </r>
    <rPh sb="14" eb="18">
      <t>チョウコウセイギョ</t>
    </rPh>
    <rPh sb="18" eb="20">
      <t>キノウ</t>
    </rPh>
    <phoneticPr fontId="2"/>
  </si>
  <si>
    <t>省エネ計算確認資料（調光制御機能を有するＬＥＤ）</t>
    <rPh sb="14" eb="16">
      <t>キノウ</t>
    </rPh>
    <rPh sb="17" eb="18">
      <t>ユウ</t>
    </rPh>
    <phoneticPr fontId="2"/>
  </si>
  <si>
    <t>○○電機</t>
    <rPh sb="2" eb="4">
      <t>デンキ</t>
    </rPh>
    <phoneticPr fontId="1"/>
  </si>
  <si>
    <t>××電機</t>
    <rPh sb="2" eb="4">
      <t>デンキ</t>
    </rPh>
    <phoneticPr fontId="1"/>
  </si>
  <si>
    <t>エントランスホール</t>
    <phoneticPr fontId="1"/>
  </si>
  <si>
    <t>廊下</t>
    <rPh sb="0" eb="2">
      <t>ロウカ</t>
    </rPh>
    <phoneticPr fontId="1"/>
  </si>
  <si>
    <t>事務室（１Ｆ）</t>
    <rPh sb="0" eb="3">
      <t>ジムシツ</t>
    </rPh>
    <phoneticPr fontId="1"/>
  </si>
  <si>
    <t>会議室（１Ｆ）</t>
    <rPh sb="0" eb="3">
      <t>カイギシツ</t>
    </rPh>
    <phoneticPr fontId="1"/>
  </si>
  <si>
    <t>作業場</t>
    <rPh sb="0" eb="3">
      <t>サギョウジョウ</t>
    </rPh>
    <phoneticPr fontId="1"/>
  </si>
  <si>
    <t>△△電機</t>
    <rPh sb="2" eb="4">
      <t>デンキ</t>
    </rPh>
    <phoneticPr fontId="1"/>
  </si>
  <si>
    <t>XYZ-1234</t>
    <phoneticPr fontId="1"/>
  </si>
  <si>
    <t>ABC-1234</t>
    <phoneticPr fontId="1"/>
  </si>
  <si>
    <t>abc-1234</t>
    <phoneticPr fontId="1"/>
  </si>
  <si>
    <t>XYZ-9876</t>
    <phoneticPr fontId="1"/>
  </si>
  <si>
    <t>ABC-9876</t>
    <phoneticPr fontId="1"/>
  </si>
  <si>
    <t>def-1234</t>
    <phoneticPr fontId="1"/>
  </si>
  <si>
    <t>def-1234-B</t>
    <phoneticPr fontId="1"/>
  </si>
  <si>
    <t>xyz-1234-C</t>
    <phoneticPr fontId="1"/>
  </si>
  <si>
    <t>記入例</t>
    <rPh sb="0" eb="2">
      <t>キニュウ</t>
    </rPh>
    <rPh sb="2" eb="3">
      <t>レイ</t>
    </rPh>
    <phoneticPr fontId="1"/>
  </si>
  <si>
    <r>
      <t xml:space="preserve">機器タイプ
</t>
    </r>
    <r>
      <rPr>
        <sz val="6"/>
        <color rgb="FF000000"/>
        <rFont val="ＭＳ Ｐゴシック"/>
        <family val="3"/>
        <charset val="128"/>
      </rPr>
      <t xml:space="preserve">
</t>
    </r>
    <r>
      <rPr>
        <sz val="14"/>
        <color rgb="FF000000"/>
        <rFont val="ＭＳ Ｐゴシック"/>
        <family val="3"/>
        <charset val="128"/>
      </rPr>
      <t>上段：メーカー
下段：型　　番</t>
    </r>
    <rPh sb="0" eb="2">
      <t>キキ</t>
    </rPh>
    <rPh sb="7" eb="9">
      <t>ジョウダン</t>
    </rPh>
    <rPh sb="15" eb="17">
      <t>カダン</t>
    </rPh>
    <rPh sb="18" eb="19">
      <t>カタ</t>
    </rPh>
    <rPh sb="21" eb="22">
      <t>バン</t>
    </rPh>
    <phoneticPr fontId="1"/>
  </si>
  <si>
    <r>
      <t xml:space="preserve">機器タイプ
</t>
    </r>
    <r>
      <rPr>
        <sz val="6"/>
        <color rgb="FF000000"/>
        <rFont val="ＭＳ Ｐゴシック"/>
        <family val="3"/>
        <charset val="128"/>
      </rPr>
      <t xml:space="preserve">
</t>
    </r>
    <r>
      <rPr>
        <sz val="14"/>
        <color rgb="FF000000"/>
        <rFont val="ＭＳ Ｐゴシック"/>
        <family val="3"/>
        <charset val="128"/>
      </rPr>
      <t>上段：メーカー
下段：型　　番</t>
    </r>
    <rPh sb="0" eb="2">
      <t>キキ</t>
    </rPh>
    <phoneticPr fontId="1"/>
  </si>
  <si>
    <r>
      <t xml:space="preserve">削減率
</t>
    </r>
    <r>
      <rPr>
        <sz val="11"/>
        <color rgb="FFFF0000"/>
        <rFont val="ＭＳ Ｐゴシック"/>
        <family val="3"/>
        <charset val="128"/>
      </rPr>
      <t>(①-②)/①</t>
    </r>
    <rPh sb="0" eb="2">
      <t>サクゲン</t>
    </rPh>
    <rPh sb="2" eb="3">
      <t>リツ</t>
    </rPh>
    <phoneticPr fontId="1"/>
  </si>
  <si>
    <r>
      <t xml:space="preserve">仕様
(消費ｴﾈﾙｷﾞｰ)
</t>
    </r>
    <r>
      <rPr>
        <b/>
        <sz val="14"/>
        <color rgb="FFFF0000"/>
        <rFont val="ＭＳ Ｐゴシック"/>
        <family val="3"/>
        <charset val="128"/>
      </rPr>
      <t>①</t>
    </r>
    <rPh sb="0" eb="2">
      <t>シヨウ</t>
    </rPh>
    <rPh sb="4" eb="6">
      <t>ショウヒ</t>
    </rPh>
    <phoneticPr fontId="1"/>
  </si>
  <si>
    <r>
      <t xml:space="preserve">仕様
(消費ｴﾈﾙｷﾞｰ)
</t>
    </r>
    <r>
      <rPr>
        <b/>
        <sz val="14"/>
        <color rgb="FFFF0000"/>
        <rFont val="ＭＳ Ｐゴシック"/>
        <family val="3"/>
        <charset val="128"/>
      </rPr>
      <t>②</t>
    </r>
    <rPh sb="0" eb="2">
      <t>シヨウ</t>
    </rPh>
    <rPh sb="4" eb="6">
      <t>ショウヒ</t>
    </rPh>
    <phoneticPr fontId="1"/>
  </si>
  <si>
    <t xml:space="preserve"> </t>
    <phoneticPr fontId="1"/>
  </si>
  <si>
    <r>
      <t>　１　作成にあたっては、最初に「１　部屋別」の表に部屋ごとの機器の更新計画を新旧対比させて記載してください。</t>
    </r>
    <r>
      <rPr>
        <b/>
        <sz val="18"/>
        <color rgb="FFFF0000"/>
        <rFont val="ＭＳ Ｐゴシック"/>
        <family val="3"/>
        <charset val="128"/>
      </rPr>
      <t>調光制御機能
　　は、３種類（スケジュール制御、明るさセンサによる一定照度制御、在/不在調光制御）</t>
    </r>
    <r>
      <rPr>
        <b/>
        <sz val="18"/>
        <rFont val="ＭＳ Ｐゴシック"/>
        <family val="3"/>
        <charset val="128"/>
      </rPr>
      <t>の中から該当するものを１種類のみ選択
　　してください。複数ある場合は、どちらか１種類を選択してください。なお、調光制御機能を有するＬＥＤの消費電力は、係数０．９５
　　を掛けて算定するものとします。
　２　次に、「１　部屋別」の合計値を「エネルギー使用量のCO2排出量換算表」の「年間エネルギー使用量」の欄に転記し、ＣＯ２排出量
　　を算定のうえ、その結果を「交付申請書」に転記してください。
　３　その後、「１　部屋別」の内容を「２　機器タイプ別」に整理した上で、「交付申請書」の「３　導入予定の設備の概要」に転記して
　　ください。
　４　色つきのセルには数式が入力されています。また、表が足りなくなった場合は、適宜、行をコピーして挿入し、欄を追加して
　　ください。</t>
    </r>
    <rPh sb="30" eb="32">
      <t>キキ</t>
    </rPh>
    <rPh sb="54" eb="56">
      <t>チョウコウ</t>
    </rPh>
    <rPh sb="56" eb="58">
      <t>セイギョ</t>
    </rPh>
    <rPh sb="58" eb="60">
      <t>キノウ</t>
    </rPh>
    <rPh sb="66" eb="68">
      <t>シュルイ</t>
    </rPh>
    <rPh sb="104" eb="105">
      <t>ナカ</t>
    </rPh>
    <rPh sb="107" eb="109">
      <t>ガイトウ</t>
    </rPh>
    <rPh sb="115" eb="117">
      <t>シュルイ</t>
    </rPh>
    <rPh sb="119" eb="121">
      <t>センタク</t>
    </rPh>
    <rPh sb="131" eb="133">
      <t>フクスウ</t>
    </rPh>
    <rPh sb="135" eb="137">
      <t>バアイ</t>
    </rPh>
    <rPh sb="144" eb="146">
      <t>シュルイ</t>
    </rPh>
    <rPh sb="147" eb="149">
      <t>センタク</t>
    </rPh>
    <rPh sb="159" eb="161">
      <t>チョウコウ</t>
    </rPh>
    <rPh sb="161" eb="163">
      <t>セイギョ</t>
    </rPh>
    <rPh sb="173" eb="175">
      <t>ショウヒ</t>
    </rPh>
    <rPh sb="175" eb="177">
      <t>デンリョク</t>
    </rPh>
    <rPh sb="179" eb="181">
      <t>ケイスウ</t>
    </rPh>
    <rPh sb="189" eb="190">
      <t>カ</t>
    </rPh>
    <rPh sb="192" eb="194">
      <t>サンテイ</t>
    </rPh>
    <rPh sb="209" eb="210">
      <t>ベツ</t>
    </rPh>
    <rPh sb="213" eb="215">
      <t>ヘヤ</t>
    </rPh>
    <rPh sb="251" eb="252">
      <t>ラン</t>
    </rPh>
    <rPh sb="276" eb="278">
      <t>ケッカ</t>
    </rPh>
    <rPh sb="284" eb="289">
      <t>コウフシンセイショ</t>
    </rPh>
    <rPh sb="302" eb="303">
      <t>ゴ</t>
    </rPh>
    <rPh sb="307" eb="308">
      <t>ベツ</t>
    </rPh>
    <rPh sb="311" eb="313">
      <t>ヘヤ</t>
    </rPh>
    <rPh sb="315" eb="317">
      <t>キキ</t>
    </rPh>
    <rPh sb="323" eb="324">
      <t>ベツ</t>
    </rPh>
    <rPh sb="325" eb="327">
      <t>セイリ</t>
    </rPh>
    <rPh sb="330" eb="331">
      <t>ウエ</t>
    </rPh>
    <rPh sb="334" eb="336">
      <t>ジギョウ</t>
    </rPh>
    <rPh sb="338" eb="343">
      <t>コウフシンセイショ</t>
    </rPh>
    <rPh sb="348" eb="350">
      <t>ドウニュウ</t>
    </rPh>
    <rPh sb="350" eb="352">
      <t>ヨテイ</t>
    </rPh>
    <rPh sb="353" eb="355">
      <t>セツビ</t>
    </rPh>
    <rPh sb="356" eb="358">
      <t>ガイヨウ</t>
    </rPh>
    <rPh sb="372" eb="373">
      <t>ヒョウ</t>
    </rPh>
    <rPh sb="374" eb="375">
      <t>タ</t>
    </rPh>
    <rPh sb="376" eb="377">
      <t>イロ</t>
    </rPh>
    <rPh sb="384" eb="386">
      <t>スウシキ</t>
    </rPh>
    <rPh sb="387" eb="389">
      <t>ニュウリョク</t>
    </rPh>
    <rPh sb="404" eb="406">
      <t>バアイ</t>
    </rPh>
    <rPh sb="408" eb="410">
      <t>テキギ</t>
    </rPh>
    <rPh sb="411" eb="412">
      <t>ギョウ</t>
    </rPh>
    <rPh sb="418" eb="420">
      <t>ソウニュウ</t>
    </rPh>
    <rPh sb="422" eb="423">
      <t>ラン</t>
    </rPh>
    <rPh sb="424" eb="426">
      <t>ツイカ</t>
    </rPh>
    <phoneticPr fontId="1"/>
  </si>
  <si>
    <r>
      <t>　１　作成にあたっては、最初に「１　部屋別」の表に部屋ごとの機器の更新計画を新旧対比させて記載してください。省ＣＯ２効果は、
　　更新する機器全体を合算して判断するのではなく、あくまでも個別機器で判断します。そのため、</t>
    </r>
    <r>
      <rPr>
        <b/>
        <sz val="18"/>
        <color rgb="FFFF0000"/>
        <rFont val="ＭＳ Ｐゴシック"/>
        <family val="3"/>
        <charset val="128"/>
      </rPr>
      <t>消費エネルギーが３０％以上
　　削減されない機器の更新は補助金の対象外</t>
    </r>
    <r>
      <rPr>
        <b/>
        <sz val="18"/>
        <rFont val="ＭＳ Ｐゴシック"/>
        <family val="3"/>
        <charset val="128"/>
      </rPr>
      <t>（右端の欄で自動判定されます。）となります。
　２　次に、「１　部屋別」の合計値を「エネルギー使用量のCO2排出量換算表」の「年間エネルギー使用量」の欄に転記し、ＣＯ２排出量 
    を算定のうえ、その結果を「交付申請書」に転記してください。
　３　その後、「１　部屋別」の内容を「２　機器タイプ別」に整理した上で、「交付申請書」の「３　導入予定の設備の概要」に転記して
　　ください。
　４　</t>
    </r>
    <r>
      <rPr>
        <b/>
        <sz val="18"/>
        <color rgb="FFFF0000"/>
        <rFont val="ＭＳ Ｐゴシック"/>
        <family val="3"/>
        <charset val="128"/>
      </rPr>
      <t>色つきのセルには数式が入力</t>
    </r>
    <r>
      <rPr>
        <b/>
        <sz val="18"/>
        <rFont val="ＭＳ Ｐゴシック"/>
        <family val="3"/>
        <charset val="128"/>
      </rPr>
      <t>されています。また、表が足りなくなった場合は、適宜、行をコピーして挿入し、欄を追加して
　　ください。</t>
    </r>
    <rPh sb="3" eb="5">
      <t>サクセイ</t>
    </rPh>
    <rPh sb="12" eb="14">
      <t>サイショ</t>
    </rPh>
    <rPh sb="18" eb="20">
      <t>ヘヤ</t>
    </rPh>
    <rPh sb="20" eb="21">
      <t>ベツ</t>
    </rPh>
    <rPh sb="23" eb="24">
      <t>ヒョウ</t>
    </rPh>
    <rPh sb="25" eb="27">
      <t>ヘヤ</t>
    </rPh>
    <rPh sb="30" eb="32">
      <t>キキ</t>
    </rPh>
    <rPh sb="34" eb="36">
      <t>キサイ</t>
    </rPh>
    <rPh sb="38" eb="40">
      <t>シンキュウ</t>
    </rPh>
    <rPh sb="40" eb="42">
      <t>タイヒ</t>
    </rPh>
    <rPh sb="50" eb="51">
      <t>ショウ</t>
    </rPh>
    <rPh sb="54" eb="56">
      <t>コウカ</t>
    </rPh>
    <rPh sb="58" eb="60">
      <t>コウシン</t>
    </rPh>
    <rPh sb="65" eb="67">
      <t>セツビ</t>
    </rPh>
    <rPh sb="67" eb="69">
      <t>ゼンタイ</t>
    </rPh>
    <rPh sb="69" eb="71">
      <t>キキ</t>
    </rPh>
    <rPh sb="74" eb="76">
      <t>ハンダン</t>
    </rPh>
    <rPh sb="89" eb="91">
      <t>コベツ</t>
    </rPh>
    <rPh sb="91" eb="93">
      <t>キキ</t>
    </rPh>
    <rPh sb="94" eb="96">
      <t>ハンダン</t>
    </rPh>
    <rPh sb="105" eb="107">
      <t>ショウヒ</t>
    </rPh>
    <rPh sb="116" eb="118">
      <t>イジョウ</t>
    </rPh>
    <rPh sb="118" eb="120">
      <t>サクゲン</t>
    </rPh>
    <rPh sb="127" eb="129">
      <t>キキ</t>
    </rPh>
    <rPh sb="131" eb="133">
      <t>キキ</t>
    </rPh>
    <rPh sb="137" eb="140">
      <t>タイショウガイ</t>
    </rPh>
    <rPh sb="141" eb="143">
      <t>ミギハシ</t>
    </rPh>
    <rPh sb="144" eb="145">
      <t>ラン</t>
    </rPh>
    <rPh sb="146" eb="148">
      <t>ジドウ</t>
    </rPh>
    <rPh sb="148" eb="150">
      <t>ハンテイ</t>
    </rPh>
    <rPh sb="172" eb="173">
      <t>ベツ</t>
    </rPh>
    <rPh sb="176" eb="178">
      <t>ヘヤ</t>
    </rPh>
    <rPh sb="214" eb="215">
      <t>ラン</t>
    </rPh>
    <rPh sb="242" eb="244">
      <t>ケッカ</t>
    </rPh>
    <rPh sb="250" eb="255">
      <t>コウフシンセイショ</t>
    </rPh>
    <rPh sb="268" eb="269">
      <t>ゴ</t>
    </rPh>
    <rPh sb="273" eb="274">
      <t>ベツ</t>
    </rPh>
    <rPh sb="277" eb="279">
      <t>ヘヤ</t>
    </rPh>
    <rPh sb="281" eb="283">
      <t>キキ</t>
    </rPh>
    <rPh sb="289" eb="290">
      <t>ベツ</t>
    </rPh>
    <rPh sb="291" eb="293">
      <t>セイリ</t>
    </rPh>
    <rPh sb="296" eb="297">
      <t>ウエ</t>
    </rPh>
    <rPh sb="300" eb="302">
      <t>ジギョウ</t>
    </rPh>
    <rPh sb="304" eb="309">
      <t>コウフシンセイショ</t>
    </rPh>
    <rPh sb="338" eb="339">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</si>
</sst>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W&quot;"/>
    <numFmt numFmtId="177" formatCode="#,###&quot;kWh&quot;"/>
  </numFmts>
  <fonts count="24" x14ac:knownFonts="1">
    <font>
      <sz val="11"/>
      <color theme="1"/>
      <name val="ＭＳ Ｐゴシック"/>
      <family val="2"/>
      <charset val="128"/>
    </font>
    <font>
      <sz val="6"/>
      <name val="ＭＳ Ｐゴシック"/>
      <family val="2"/>
      <charset val="128"/>
    </font>
    <font>
      <sz val="6"/>
      <name val="ＭＳ Ｐゴシック"/>
      <family val="3"/>
      <charset val="128"/>
    </font>
    <font>
      <sz val="11"/>
      <color rgb="FF0077C0"/>
      <name val="ＭＳ Ｐゴシック"/>
      <family val="3"/>
      <charset val="128"/>
    </font>
    <font>
      <sz val="11"/>
      <color theme="1"/>
      <name val="ＭＳ Ｐゴシック"/>
      <family val="2"/>
      <charset val="128"/>
    </font>
    <font>
      <sz val="11"/>
      <color rgb="FF000000"/>
      <name val="ＭＳ Ｐ明朝"/>
      <family val="1"/>
    </font>
    <font>
      <b/>
      <sz val="13"/>
      <color rgb="FF000000"/>
      <name val="ＭＳ Ｐ明朝"/>
      <family val="1"/>
    </font>
    <font>
      <sz val="10"/>
      <color rgb="FF000000"/>
      <name val="ＭＳ Ｐ明朝"/>
      <family val="1"/>
    </font>
    <font>
      <b/>
      <sz val="12"/>
      <color rgb="FF000000"/>
      <name val="ＭＳ Ｐ明朝"/>
      <family val="1"/>
    </font>
    <font>
      <b/>
      <sz val="24"/>
      <color rgb="FF000000"/>
      <name val="ＭＳ ゴシック"/>
      <family val="3"/>
    </font>
    <font>
      <b/>
      <sz val="11"/>
      <color rgb="FF000000"/>
      <name val="ＭＳ Ｐ明朝"/>
      <family val="1"/>
    </font>
    <font>
      <sz val="14"/>
      <color rgb="FF000000"/>
      <name val="ＭＳ Ｐ明朝"/>
      <family val="1"/>
    </font>
    <font>
      <sz val="14"/>
      <name val="ＭＳ Ｐゴシック"/>
      <family val="3"/>
      <charset val="128"/>
    </font>
    <font>
      <b/>
      <sz val="14"/>
      <color rgb="FF000000"/>
      <name val="ＭＳ Ｐ明朝"/>
      <family val="1"/>
    </font>
    <font>
      <sz val="14"/>
      <color rgb="FF000000"/>
      <name val="ＭＳ Ｐゴシック"/>
      <family val="3"/>
      <charset val="128"/>
    </font>
    <font>
      <b/>
      <sz val="18"/>
      <name val="ＭＳ Ｐゴシック"/>
      <family val="3"/>
      <charset val="128"/>
    </font>
    <font>
      <b/>
      <sz val="18"/>
      <color rgb="FFFF0000"/>
      <name val="ＭＳ Ｐゴシック"/>
      <family val="3"/>
      <charset val="128"/>
    </font>
    <font>
      <b/>
      <sz val="24"/>
      <color rgb="FF000000"/>
      <name val="ＭＳ ゴシック"/>
      <family val="3"/>
      <charset val="128"/>
    </font>
    <font>
      <b/>
      <sz val="14"/>
      <color rgb="FF000000"/>
      <name val="ＭＳ ゴシック"/>
      <family val="3"/>
      <charset val="128"/>
    </font>
    <font>
      <sz val="18"/>
      <color theme="0"/>
      <name val="HG創英角ｺﾞｼｯｸUB"/>
      <family val="3"/>
      <charset val="128"/>
    </font>
    <font>
      <sz val="11"/>
      <color rgb="FF000000"/>
      <name val="ＭＳ Ｐゴシック"/>
      <family val="3"/>
      <charset val="128"/>
    </font>
    <font>
      <sz val="6"/>
      <color rgb="FF000000"/>
      <name val="ＭＳ Ｐゴシック"/>
      <family val="3"/>
      <charset val="128"/>
    </font>
    <font>
      <sz val="11"/>
      <color rgb="FFFF0000"/>
      <name val="ＭＳ Ｐゴシック"/>
      <family val="3"/>
      <charset val="128"/>
    </font>
    <font>
      <b/>
      <sz val="14"/>
      <color rgb="FFFF0000"/>
      <name val="ＭＳ Ｐゴシック"/>
      <family val="3"/>
      <charset val="128"/>
    </font>
  </fonts>
  <fills count="10">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4.9989318521683403E-2"/>
        <bgColor rgb="FF000000"/>
      </patternFill>
    </fill>
    <fill>
      <patternFill patternType="solid">
        <fgColor theme="1"/>
        <bgColor indexed="64"/>
      </patternFill>
    </fill>
  </fills>
  <borders count="46">
    <border>
      <left/>
      <right/>
      <top/>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diagonalDown="1">
      <left style="thin">
        <color indexed="64"/>
      </left>
      <right/>
      <top style="thin">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medium">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medium">
        <color indexed="64"/>
      </right>
      <top/>
      <bottom style="thin">
        <color indexed="64"/>
      </bottom>
      <diagonal style="thin">
        <color indexed="64"/>
      </diagonal>
    </border>
    <border diagonalDown="1">
      <left style="thin">
        <color indexed="64"/>
      </left>
      <right style="thin">
        <color indexed="64"/>
      </right>
      <top/>
      <bottom style="medium">
        <color indexed="64"/>
      </bottom>
      <diagonal style="thin">
        <color indexed="64"/>
      </diagonal>
    </border>
    <border diagonalDown="1">
      <left style="thin">
        <color indexed="64"/>
      </left>
      <right style="medium">
        <color indexed="64"/>
      </right>
      <top/>
      <bottom style="medium">
        <color indexed="64"/>
      </bottom>
      <diagonal style="thin">
        <color indexed="64"/>
      </diagonal>
    </border>
    <border diagonalDown="1">
      <left style="thin">
        <color indexed="64"/>
      </left>
      <right style="medium">
        <color indexed="64"/>
      </right>
      <top style="medium">
        <color indexed="64"/>
      </top>
      <bottom style="medium">
        <color indexed="64"/>
      </bottom>
      <diagonal style="thin">
        <color indexed="64"/>
      </diagonal>
    </border>
    <border diagonalDown="1">
      <left style="thin">
        <color indexed="64"/>
      </left>
      <right/>
      <top style="medium">
        <color indexed="64"/>
      </top>
      <bottom style="medium">
        <color indexed="64"/>
      </bottom>
      <diagonal style="thin">
        <color indexed="64"/>
      </diagonal>
    </border>
    <border diagonalDown="1">
      <left style="thin">
        <color indexed="64"/>
      </left>
      <right style="thin">
        <color indexed="64"/>
      </right>
      <top style="medium">
        <color indexed="64"/>
      </top>
      <bottom style="medium">
        <color indexed="64"/>
      </bottom>
      <diagonal style="thin">
        <color indexed="64"/>
      </diagonal>
    </border>
    <border diagonalDown="1">
      <left style="thin">
        <color indexed="64"/>
      </left>
      <right/>
      <top style="thin">
        <color indexed="64"/>
      </top>
      <bottom/>
      <diagonal style="thin">
        <color indexed="64"/>
      </diagonal>
    </border>
  </borders>
  <cellStyleXfs count="3">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91">
    <xf numFmtId="0" fontId="0" fillId="0" borderId="0" xfId="0">
      <alignment vertical="center"/>
    </xf>
    <xf numFmtId="0" fontId="5" fillId="0" borderId="0" xfId="0" applyFont="1">
      <alignment vertical="center"/>
    </xf>
    <xf numFmtId="0" fontId="5" fillId="2" borderId="0" xfId="0" applyFont="1" applyFill="1" applyAlignment="1">
      <alignment horizontal="right" vertical="center"/>
    </xf>
    <xf numFmtId="0" fontId="6" fillId="2" borderId="0" xfId="0" applyFont="1" applyFill="1" applyAlignment="1">
      <alignment horizontal="center" vertical="center"/>
    </xf>
    <xf numFmtId="0" fontId="5" fillId="0" borderId="0" xfId="0" applyFont="1" applyAlignment="1">
      <alignment horizontal="right" vertical="center"/>
    </xf>
    <xf numFmtId="0" fontId="9" fillId="2" borderId="0" xfId="0" applyFont="1" applyFill="1">
      <alignment vertical="center"/>
    </xf>
    <xf numFmtId="0" fontId="5" fillId="2" borderId="0" xfId="0" applyFont="1" applyFill="1">
      <alignment vertical="center"/>
    </xf>
    <xf numFmtId="0" fontId="7" fillId="2" borderId="0" xfId="0" applyFont="1" applyFill="1">
      <alignment vertical="center"/>
    </xf>
    <xf numFmtId="0" fontId="7" fillId="2" borderId="0" xfId="0" applyFont="1" applyFill="1" applyAlignment="1">
      <alignment horizontal="right" vertical="center"/>
    </xf>
    <xf numFmtId="0" fontId="7" fillId="2" borderId="0" xfId="0" applyFont="1" applyFill="1" applyAlignment="1">
      <alignment horizontal="center" vertical="center"/>
    </xf>
    <xf numFmtId="177" fontId="10" fillId="0" borderId="0" xfId="0" applyNumberFormat="1" applyFont="1" applyAlignment="1">
      <alignment horizontal="right" vertical="center"/>
    </xf>
    <xf numFmtId="0" fontId="12" fillId="0" borderId="18" xfId="0" applyFont="1" applyBorder="1" applyAlignment="1">
      <alignment horizontal="left" vertical="center" shrinkToFit="1"/>
    </xf>
    <xf numFmtId="0" fontId="12" fillId="0" borderId="2" xfId="0" applyFont="1" applyBorder="1" applyAlignment="1">
      <alignment horizontal="left" vertical="center" shrinkToFit="1"/>
    </xf>
    <xf numFmtId="40" fontId="13" fillId="4" borderId="7" xfId="1" applyNumberFormat="1" applyFont="1" applyFill="1" applyBorder="1" applyAlignment="1">
      <alignment horizontal="right" vertical="center" shrinkToFit="1"/>
    </xf>
    <xf numFmtId="0" fontId="11" fillId="5" borderId="17" xfId="0" applyFont="1" applyFill="1" applyBorder="1" applyAlignment="1">
      <alignment horizontal="center" vertical="center" shrinkToFit="1"/>
    </xf>
    <xf numFmtId="0" fontId="13" fillId="4" borderId="8" xfId="0" applyFont="1" applyFill="1" applyBorder="1" applyAlignment="1">
      <alignment horizontal="right" vertical="center" shrinkToFit="1"/>
    </xf>
    <xf numFmtId="0" fontId="11" fillId="5" borderId="8" xfId="0" applyFont="1" applyFill="1" applyBorder="1" applyAlignment="1">
      <alignment horizontal="center" vertical="center" shrinkToFit="1"/>
    </xf>
    <xf numFmtId="0" fontId="13" fillId="4" borderId="7" xfId="0" applyFont="1" applyFill="1" applyBorder="1" applyAlignment="1">
      <alignment horizontal="right" vertical="center" shrinkToFit="1"/>
    </xf>
    <xf numFmtId="0" fontId="11" fillId="5" borderId="7" xfId="0" applyFont="1" applyFill="1" applyBorder="1" applyAlignment="1">
      <alignment horizontal="center" vertical="center" shrinkToFit="1"/>
    </xf>
    <xf numFmtId="9" fontId="13" fillId="5" borderId="7" xfId="2" applyFont="1" applyFill="1" applyBorder="1" applyAlignment="1">
      <alignment horizontal="center" vertical="center" shrinkToFit="1"/>
    </xf>
    <xf numFmtId="0" fontId="11" fillId="5" borderId="9" xfId="0" applyFont="1" applyFill="1" applyBorder="1" applyAlignment="1">
      <alignment horizontal="center" vertical="center" shrinkToFit="1"/>
    </xf>
    <xf numFmtId="40" fontId="13" fillId="4" borderId="9" xfId="1" applyNumberFormat="1" applyFont="1" applyFill="1" applyBorder="1" applyAlignment="1">
      <alignment horizontal="right" vertical="center" shrinkToFit="1"/>
    </xf>
    <xf numFmtId="0" fontId="7" fillId="8" borderId="43" xfId="0" applyFont="1" applyFill="1" applyBorder="1" applyAlignment="1">
      <alignment horizontal="center" vertical="center"/>
    </xf>
    <xf numFmtId="40" fontId="8" fillId="6" borderId="42" xfId="1" applyNumberFormat="1" applyFont="1" applyFill="1" applyBorder="1" applyAlignment="1">
      <alignment horizontal="right" vertical="center"/>
    </xf>
    <xf numFmtId="0" fontId="7" fillId="8" borderId="44" xfId="0" applyFont="1" applyFill="1" applyBorder="1" applyAlignment="1">
      <alignment horizontal="center" vertical="center"/>
    </xf>
    <xf numFmtId="0" fontId="8" fillId="4" borderId="8" xfId="0" applyFont="1" applyFill="1" applyBorder="1" applyAlignment="1">
      <alignment horizontal="right" vertical="center"/>
    </xf>
    <xf numFmtId="0" fontId="8" fillId="4" borderId="7" xfId="0" applyFont="1" applyFill="1" applyBorder="1" applyAlignment="1">
      <alignment horizontal="right" vertical="center"/>
    </xf>
    <xf numFmtId="0" fontId="12" fillId="0" borderId="18" xfId="0" applyFont="1" applyFill="1" applyBorder="1" applyAlignment="1">
      <alignment horizontal="left" vertical="center" shrinkToFit="1"/>
    </xf>
    <xf numFmtId="0" fontId="12" fillId="0" borderId="2" xfId="0" applyFont="1" applyFill="1" applyBorder="1" applyAlignment="1">
      <alignment horizontal="left" vertical="center" shrinkToFit="1"/>
    </xf>
    <xf numFmtId="0" fontId="20" fillId="2" borderId="0" xfId="0" applyFont="1" applyFill="1" applyAlignment="1">
      <alignment horizontal="center" vertical="center"/>
    </xf>
    <xf numFmtId="0" fontId="17" fillId="2" borderId="0" xfId="0" applyFont="1" applyFill="1">
      <alignment vertical="center"/>
    </xf>
    <xf numFmtId="0" fontId="14" fillId="6" borderId="20" xfId="0" applyFont="1" applyFill="1" applyBorder="1">
      <alignment vertical="center"/>
    </xf>
    <xf numFmtId="0" fontId="14" fillId="3" borderId="21" xfId="0" applyFont="1" applyFill="1" applyBorder="1" applyAlignment="1">
      <alignment horizontal="center" vertical="center"/>
    </xf>
    <xf numFmtId="0" fontId="14" fillId="3" borderId="18"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14" fillId="3" borderId="37" xfId="0" applyFont="1" applyFill="1" applyBorder="1" applyAlignment="1">
      <alignment horizontal="center" vertical="center" wrapText="1"/>
    </xf>
    <xf numFmtId="0" fontId="14" fillId="3" borderId="36" xfId="0" applyFont="1" applyFill="1" applyBorder="1" applyAlignment="1">
      <alignment horizontal="center" vertical="center" wrapText="1"/>
    </xf>
    <xf numFmtId="0" fontId="15" fillId="7" borderId="0" xfId="0" applyFont="1" applyFill="1" applyAlignment="1">
      <alignment horizontal="left" vertical="center" wrapText="1" indent="1"/>
    </xf>
    <xf numFmtId="0" fontId="15" fillId="7" borderId="0" xfId="0" applyFont="1" applyFill="1" applyAlignment="1">
      <alignment horizontal="left" vertical="center" indent="1"/>
    </xf>
    <xf numFmtId="0" fontId="14" fillId="3" borderId="1"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11" xfId="0" applyFont="1" applyFill="1" applyBorder="1" applyAlignment="1">
      <alignment horizontal="center" vertical="center"/>
    </xf>
    <xf numFmtId="0" fontId="14" fillId="3" borderId="16" xfId="0" applyFont="1" applyFill="1" applyBorder="1" applyAlignment="1">
      <alignment horizontal="center" vertical="center"/>
    </xf>
    <xf numFmtId="0" fontId="14" fillId="3" borderId="13" xfId="0" applyFont="1" applyFill="1" applyBorder="1" applyAlignment="1">
      <alignment horizontal="center" vertical="center"/>
    </xf>
    <xf numFmtId="0" fontId="11" fillId="5" borderId="19" xfId="0" applyFont="1" applyFill="1" applyBorder="1" applyAlignment="1">
      <alignment horizontal="center" vertical="center" shrinkToFit="1"/>
    </xf>
    <xf numFmtId="0" fontId="11" fillId="5" borderId="15" xfId="0" applyFont="1" applyFill="1" applyBorder="1" applyAlignment="1">
      <alignment horizontal="center" vertical="center" shrinkToFit="1"/>
    </xf>
    <xf numFmtId="0" fontId="11" fillId="5" borderId="6" xfId="0" applyFont="1" applyFill="1" applyBorder="1" applyAlignment="1">
      <alignment horizontal="center" vertical="center" shrinkToFit="1"/>
    </xf>
    <xf numFmtId="0" fontId="11" fillId="5" borderId="7" xfId="0" applyFont="1" applyFill="1" applyBorder="1" applyAlignment="1">
      <alignment horizontal="center" vertical="center" shrinkToFit="1"/>
    </xf>
    <xf numFmtId="0" fontId="14" fillId="3" borderId="10" xfId="0" applyFont="1" applyFill="1" applyBorder="1" applyAlignment="1">
      <alignment horizontal="center" vertical="center"/>
    </xf>
    <xf numFmtId="0" fontId="14" fillId="3" borderId="32" xfId="0" applyFont="1" applyFill="1" applyBorder="1" applyAlignment="1">
      <alignment horizontal="center" vertical="center"/>
    </xf>
    <xf numFmtId="0" fontId="14" fillId="3" borderId="33" xfId="0" applyFont="1" applyFill="1" applyBorder="1" applyAlignment="1">
      <alignment horizontal="center" vertical="center"/>
    </xf>
    <xf numFmtId="0" fontId="12" fillId="0" borderId="24" xfId="0" applyFont="1" applyBorder="1" applyAlignment="1">
      <alignment horizontal="right" vertical="center" shrinkToFit="1"/>
    </xf>
    <xf numFmtId="0" fontId="12" fillId="0" borderId="25" xfId="0" applyFont="1" applyBorder="1" applyAlignment="1">
      <alignment horizontal="right" vertical="center" shrinkToFit="1"/>
    </xf>
    <xf numFmtId="9" fontId="12" fillId="4" borderId="24" xfId="2" applyFont="1" applyFill="1" applyBorder="1" applyAlignment="1">
      <alignment horizontal="right" vertical="center" shrinkToFit="1"/>
    </xf>
    <xf numFmtId="9" fontId="12" fillId="4" borderId="25" xfId="2" applyFont="1" applyFill="1" applyBorder="1" applyAlignment="1">
      <alignment horizontal="right" vertical="center" shrinkToFit="1"/>
    </xf>
    <xf numFmtId="40" fontId="12" fillId="4" borderId="24" xfId="1" applyNumberFormat="1" applyFont="1" applyFill="1" applyBorder="1" applyAlignment="1">
      <alignment horizontal="right" vertical="center" shrinkToFit="1"/>
    </xf>
    <xf numFmtId="40" fontId="12" fillId="4" borderId="25" xfId="1" applyNumberFormat="1" applyFont="1" applyFill="1" applyBorder="1" applyAlignment="1">
      <alignment horizontal="right" vertical="center" shrinkToFit="1"/>
    </xf>
    <xf numFmtId="40" fontId="12" fillId="4" borderId="26" xfId="1" applyNumberFormat="1" applyFont="1" applyFill="1" applyBorder="1" applyAlignment="1">
      <alignment horizontal="right" vertical="center" shrinkToFit="1"/>
    </xf>
    <xf numFmtId="40" fontId="12" fillId="4" borderId="27" xfId="1" applyNumberFormat="1" applyFont="1" applyFill="1" applyBorder="1" applyAlignment="1">
      <alignment horizontal="right" vertical="center" shrinkToFit="1"/>
    </xf>
    <xf numFmtId="0" fontId="14" fillId="0" borderId="22" xfId="0" applyFont="1" applyBorder="1" applyAlignment="1">
      <alignment horizontal="left" vertical="center" wrapText="1"/>
    </xf>
    <xf numFmtId="0" fontId="14" fillId="0" borderId="23" xfId="0" applyFont="1" applyBorder="1" applyAlignment="1">
      <alignment horizontal="left" vertical="center" wrapText="1"/>
    </xf>
    <xf numFmtId="176" fontId="12" fillId="0" borderId="24" xfId="0" applyNumberFormat="1" applyFont="1" applyBorder="1" applyAlignment="1">
      <alignment horizontal="right" vertical="center" shrinkToFit="1"/>
    </xf>
    <xf numFmtId="176" fontId="12" fillId="0" borderId="25" xfId="0" applyNumberFormat="1" applyFont="1" applyBorder="1" applyAlignment="1">
      <alignment horizontal="right" vertical="center" shrinkToFit="1"/>
    </xf>
    <xf numFmtId="0" fontId="12" fillId="4" borderId="24" xfId="0" applyFont="1" applyFill="1" applyBorder="1" applyAlignment="1">
      <alignment horizontal="right" vertical="center" shrinkToFit="1"/>
    </xf>
    <xf numFmtId="0" fontId="12" fillId="4" borderId="25" xfId="0" applyFont="1" applyFill="1" applyBorder="1" applyAlignment="1">
      <alignment horizontal="right" vertical="center" shrinkToFit="1"/>
    </xf>
    <xf numFmtId="0" fontId="12" fillId="4" borderId="26" xfId="0" applyFont="1" applyFill="1" applyBorder="1" applyAlignment="1">
      <alignment horizontal="center" vertical="center" shrinkToFit="1"/>
    </xf>
    <xf numFmtId="0" fontId="12" fillId="4" borderId="27" xfId="0" applyFont="1" applyFill="1" applyBorder="1" applyAlignment="1">
      <alignment horizontal="center" vertical="center" shrinkToFit="1"/>
    </xf>
    <xf numFmtId="0" fontId="7" fillId="5" borderId="14" xfId="0" applyFont="1" applyFill="1" applyBorder="1" applyAlignment="1">
      <alignment horizontal="center" vertical="center"/>
    </xf>
    <xf numFmtId="0" fontId="7" fillId="5" borderId="15" xfId="0" applyFont="1" applyFill="1" applyBorder="1" applyAlignment="1">
      <alignment horizontal="center" vertical="center"/>
    </xf>
    <xf numFmtId="0" fontId="7" fillId="5" borderId="7" xfId="0" applyFont="1" applyFill="1" applyBorder="1" applyAlignment="1">
      <alignment horizontal="center" vertical="center"/>
    </xf>
    <xf numFmtId="0" fontId="12" fillId="0" borderId="30" xfId="0" applyFont="1" applyBorder="1" applyAlignment="1">
      <alignment horizontal="right" vertical="center" shrinkToFit="1"/>
    </xf>
    <xf numFmtId="0" fontId="12" fillId="0" borderId="29" xfId="0" applyFont="1" applyBorder="1" applyAlignment="1">
      <alignment horizontal="right" vertical="center" shrinkToFit="1"/>
    </xf>
    <xf numFmtId="0" fontId="12" fillId="6" borderId="36" xfId="0" applyFont="1" applyFill="1" applyBorder="1" applyAlignment="1">
      <alignment horizontal="right" vertical="center" shrinkToFit="1"/>
    </xf>
    <xf numFmtId="0" fontId="12" fillId="6" borderId="38" xfId="0" applyFont="1" applyFill="1" applyBorder="1" applyAlignment="1">
      <alignment horizontal="right" vertical="center" shrinkToFit="1"/>
    </xf>
    <xf numFmtId="40" fontId="12" fillId="6" borderId="37" xfId="1" applyNumberFormat="1" applyFont="1" applyFill="1" applyBorder="1" applyAlignment="1">
      <alignment horizontal="right" vertical="center" shrinkToFit="1"/>
    </xf>
    <xf numFmtId="40" fontId="12" fillId="6" borderId="39" xfId="1" applyNumberFormat="1" applyFont="1" applyFill="1" applyBorder="1" applyAlignment="1">
      <alignment horizontal="right" vertical="center" shrinkToFit="1"/>
    </xf>
    <xf numFmtId="0" fontId="11" fillId="0" borderId="28" xfId="0" applyFont="1" applyBorder="1" applyAlignment="1">
      <alignment horizontal="left" vertical="center" wrapText="1"/>
    </xf>
    <xf numFmtId="0" fontId="19" fillId="9" borderId="0" xfId="0" applyFont="1" applyFill="1" applyAlignment="1">
      <alignment horizontal="center" vertical="center"/>
    </xf>
    <xf numFmtId="0" fontId="12" fillId="6" borderId="40" xfId="0" applyFont="1" applyFill="1" applyBorder="1" applyAlignment="1">
      <alignment horizontal="right" vertical="center" shrinkToFit="1"/>
    </xf>
    <xf numFmtId="40" fontId="12" fillId="6" borderId="41" xfId="1" applyNumberFormat="1" applyFont="1" applyFill="1" applyBorder="1" applyAlignment="1">
      <alignment horizontal="right" vertical="center" shrinkToFit="1"/>
    </xf>
    <xf numFmtId="0" fontId="14" fillId="3" borderId="31" xfId="0" applyFont="1" applyFill="1" applyBorder="1" applyAlignment="1">
      <alignment horizontal="center" vertical="center"/>
    </xf>
    <xf numFmtId="0" fontId="7" fillId="5" borderId="6" xfId="0" applyFont="1" applyFill="1" applyBorder="1" applyAlignment="1">
      <alignment horizontal="center" vertical="center"/>
    </xf>
    <xf numFmtId="0" fontId="12" fillId="0" borderId="30" xfId="0" applyFont="1" applyFill="1" applyBorder="1" applyAlignment="1">
      <alignment horizontal="center" vertical="center" wrapText="1"/>
    </xf>
    <xf numFmtId="0" fontId="12" fillId="0" borderId="29"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397933</xdr:colOff>
      <xdr:row>26</xdr:row>
      <xdr:rowOff>228596</xdr:rowOff>
    </xdr:from>
    <xdr:to>
      <xdr:col>14</xdr:col>
      <xdr:colOff>59267</xdr:colOff>
      <xdr:row>29</xdr:row>
      <xdr:rowOff>524928</xdr:rowOff>
    </xdr:to>
    <xdr:grpSp>
      <xdr:nvGrpSpPr>
        <xdr:cNvPr id="3" name="グループ化 2">
          <a:extLst>
            <a:ext uri="{FF2B5EF4-FFF2-40B4-BE49-F238E27FC236}">
              <a16:creationId xmlns:a16="http://schemas.microsoft.com/office/drawing/2014/main" id="{AC42801B-2006-0F18-36DF-494B37CF178C}"/>
            </a:ext>
          </a:extLst>
        </xdr:cNvPr>
        <xdr:cNvGrpSpPr/>
      </xdr:nvGrpSpPr>
      <xdr:grpSpPr>
        <a:xfrm>
          <a:off x="6053666" y="11175996"/>
          <a:ext cx="6273801" cy="1811865"/>
          <a:chOff x="6062133" y="11116733"/>
          <a:chExt cx="6273801" cy="1811866"/>
        </a:xfrm>
      </xdr:grpSpPr>
      <xdr:sp macro="" textlink="">
        <xdr:nvSpPr>
          <xdr:cNvPr id="66" name="四角形: 角を丸くする 6">
            <a:extLst>
              <a:ext uri="{FF2B5EF4-FFF2-40B4-BE49-F238E27FC236}">
                <a16:creationId xmlns:a16="http://schemas.microsoft.com/office/drawing/2014/main" id="{7D20FD36-5A6A-4A3B-BE67-AF729AD56F0F}"/>
              </a:ext>
            </a:extLst>
          </xdr:cNvPr>
          <xdr:cNvSpPr/>
        </xdr:nvSpPr>
        <xdr:spPr>
          <a:xfrm>
            <a:off x="7315200" y="12124266"/>
            <a:ext cx="4004734" cy="804333"/>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0" name="四角形: 角を丸くする 1">
            <a:extLst>
              <a:ext uri="{FF2B5EF4-FFF2-40B4-BE49-F238E27FC236}">
                <a16:creationId xmlns:a16="http://schemas.microsoft.com/office/drawing/2014/main" id="{A641262D-ABA2-49C1-BE18-47B682D9CB6C}"/>
              </a:ext>
            </a:extLst>
          </xdr:cNvPr>
          <xdr:cNvSpPr/>
        </xdr:nvSpPr>
        <xdr:spPr>
          <a:xfrm>
            <a:off x="6062133" y="11116733"/>
            <a:ext cx="1007534" cy="770467"/>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四角形: 角を丸くする 2">
            <a:extLst>
              <a:ext uri="{FF2B5EF4-FFF2-40B4-BE49-F238E27FC236}">
                <a16:creationId xmlns:a16="http://schemas.microsoft.com/office/drawing/2014/main" id="{396F4FEF-EBDA-4B95-A32A-B274E1EDB1A9}"/>
              </a:ext>
            </a:extLst>
          </xdr:cNvPr>
          <xdr:cNvSpPr/>
        </xdr:nvSpPr>
        <xdr:spPr>
          <a:xfrm>
            <a:off x="11328400" y="11125200"/>
            <a:ext cx="1007534" cy="770467"/>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9" name="二等辺三角形 4">
            <a:extLst>
              <a:ext uri="{FF2B5EF4-FFF2-40B4-BE49-F238E27FC236}">
                <a16:creationId xmlns:a16="http://schemas.microsoft.com/office/drawing/2014/main" id="{AB412641-2744-4B56-8CC4-42585DE622F1}"/>
              </a:ext>
            </a:extLst>
          </xdr:cNvPr>
          <xdr:cNvSpPr/>
        </xdr:nvSpPr>
        <xdr:spPr>
          <a:xfrm rot="18285851">
            <a:off x="7272588" y="11537790"/>
            <a:ext cx="732318" cy="1331351"/>
          </a:xfrm>
          <a:prstGeom prst="triangl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二等辺三角形 5">
            <a:extLst>
              <a:ext uri="{FF2B5EF4-FFF2-40B4-BE49-F238E27FC236}">
                <a16:creationId xmlns:a16="http://schemas.microsoft.com/office/drawing/2014/main" id="{FB9545BE-B3B1-4F02-ABA9-8BB16D7C0FD6}"/>
              </a:ext>
            </a:extLst>
          </xdr:cNvPr>
          <xdr:cNvSpPr/>
        </xdr:nvSpPr>
        <xdr:spPr>
          <a:xfrm rot="3353979">
            <a:off x="10413721" y="11385391"/>
            <a:ext cx="732319" cy="1331351"/>
          </a:xfrm>
          <a:prstGeom prst="triangl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4" name="テキスト ボックス 7">
            <a:extLst>
              <a:ext uri="{FF2B5EF4-FFF2-40B4-BE49-F238E27FC236}">
                <a16:creationId xmlns:a16="http://schemas.microsoft.com/office/drawing/2014/main" id="{CD64865F-44E1-4DC7-A961-37085A6B0BB0}"/>
              </a:ext>
            </a:extLst>
          </xdr:cNvPr>
          <xdr:cNvSpPr txBox="1"/>
        </xdr:nvSpPr>
        <xdr:spPr>
          <a:xfrm>
            <a:off x="7459132" y="12192002"/>
            <a:ext cx="3776133" cy="67733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chemeClr val="bg1"/>
                </a:solidFill>
              </a:rPr>
              <a:t>「エネルギー使用量の</a:t>
            </a:r>
            <a:r>
              <a:rPr kumimoji="1" lang="en-US" altLang="ja-JP" sz="1200" b="1">
                <a:solidFill>
                  <a:schemeClr val="bg1"/>
                </a:solidFill>
              </a:rPr>
              <a:t>CO2</a:t>
            </a:r>
            <a:r>
              <a:rPr kumimoji="1" lang="ja-JP" altLang="en-US" sz="1200" b="1">
                <a:solidFill>
                  <a:schemeClr val="bg1"/>
                </a:solidFill>
              </a:rPr>
              <a:t>排出量換表」の</a:t>
            </a:r>
            <a:endParaRPr kumimoji="1" lang="en-US" altLang="ja-JP" sz="1200" b="1">
              <a:solidFill>
                <a:schemeClr val="bg1"/>
              </a:solidFill>
            </a:endParaRPr>
          </a:p>
          <a:p>
            <a:r>
              <a:rPr kumimoji="1" lang="ja-JP" altLang="en-US" sz="1200" b="1">
                <a:solidFill>
                  <a:schemeClr val="bg1"/>
                </a:solidFill>
              </a:rPr>
              <a:t>「年間エネルギー使用量」の欄に転記</a:t>
            </a:r>
          </a:p>
        </xdr:txBody>
      </xdr:sp>
    </xdr:grpSp>
    <xdr:clientData/>
  </xdr:twoCellAnchor>
  <xdr:twoCellAnchor>
    <xdr:from>
      <xdr:col>1</xdr:col>
      <xdr:colOff>1659465</xdr:colOff>
      <xdr:row>36</xdr:row>
      <xdr:rowOff>812799</xdr:rowOff>
    </xdr:from>
    <xdr:to>
      <xdr:col>3</xdr:col>
      <xdr:colOff>59267</xdr:colOff>
      <xdr:row>57</xdr:row>
      <xdr:rowOff>76199</xdr:rowOff>
    </xdr:to>
    <xdr:sp macro="" textlink="">
      <xdr:nvSpPr>
        <xdr:cNvPr id="107" name="四角形: 角を丸くする 11">
          <a:extLst>
            <a:ext uri="{FF2B5EF4-FFF2-40B4-BE49-F238E27FC236}">
              <a16:creationId xmlns:a16="http://schemas.microsoft.com/office/drawing/2014/main" id="{59A5BD74-87BF-4940-A71F-7D690ECBCEF0}"/>
            </a:ext>
          </a:extLst>
        </xdr:cNvPr>
        <xdr:cNvSpPr/>
      </xdr:nvSpPr>
      <xdr:spPr>
        <a:xfrm>
          <a:off x="1777998" y="13614399"/>
          <a:ext cx="2116669" cy="6239933"/>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1576174</xdr:colOff>
      <xdr:row>57</xdr:row>
      <xdr:rowOff>431834</xdr:rowOff>
    </xdr:from>
    <xdr:to>
      <xdr:col>5</xdr:col>
      <xdr:colOff>264548</xdr:colOff>
      <xdr:row>59</xdr:row>
      <xdr:rowOff>99596</xdr:rowOff>
    </xdr:to>
    <xdr:sp macro="" textlink="">
      <xdr:nvSpPr>
        <xdr:cNvPr id="136" name="二等辺三角形 13">
          <a:extLst>
            <a:ext uri="{FF2B5EF4-FFF2-40B4-BE49-F238E27FC236}">
              <a16:creationId xmlns:a16="http://schemas.microsoft.com/office/drawing/2014/main" id="{9E999E6C-EB9F-4269-9D93-8951702C9DE1}"/>
            </a:ext>
          </a:extLst>
        </xdr:cNvPr>
        <xdr:cNvSpPr/>
      </xdr:nvSpPr>
      <xdr:spPr>
        <a:xfrm rot="18779205">
          <a:off x="4189513" y="19484695"/>
          <a:ext cx="539829" cy="1990374"/>
        </a:xfrm>
        <a:prstGeom prst="triangl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152121</xdr:colOff>
      <xdr:row>56</xdr:row>
      <xdr:rowOff>294056</xdr:rowOff>
    </xdr:from>
    <xdr:to>
      <xdr:col>8</xdr:col>
      <xdr:colOff>884439</xdr:colOff>
      <xdr:row>60</xdr:row>
      <xdr:rowOff>186073</xdr:rowOff>
    </xdr:to>
    <xdr:sp macro="" textlink="">
      <xdr:nvSpPr>
        <xdr:cNvPr id="123" name="二等辺三角形 14">
          <a:extLst>
            <a:ext uri="{FF2B5EF4-FFF2-40B4-BE49-F238E27FC236}">
              <a16:creationId xmlns:a16="http://schemas.microsoft.com/office/drawing/2014/main" id="{32C6B8DB-FD82-4FDF-9E20-BA2A70736A79}"/>
            </a:ext>
          </a:extLst>
        </xdr:cNvPr>
        <xdr:cNvSpPr/>
      </xdr:nvSpPr>
      <xdr:spPr>
        <a:xfrm rot="2027664">
          <a:off x="7154054" y="19767389"/>
          <a:ext cx="732318" cy="1331351"/>
        </a:xfrm>
        <a:prstGeom prst="triangl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745067</xdr:colOff>
      <xdr:row>58</xdr:row>
      <xdr:rowOff>262465</xdr:rowOff>
    </xdr:from>
    <xdr:to>
      <xdr:col>8</xdr:col>
      <xdr:colOff>1329267</xdr:colOff>
      <xdr:row>62</xdr:row>
      <xdr:rowOff>16931</xdr:rowOff>
    </xdr:to>
    <xdr:sp macro="" textlink="">
      <xdr:nvSpPr>
        <xdr:cNvPr id="117" name="四角形: 角を丸くする 15">
          <a:extLst>
            <a:ext uri="{FF2B5EF4-FFF2-40B4-BE49-F238E27FC236}">
              <a16:creationId xmlns:a16="http://schemas.microsoft.com/office/drawing/2014/main" id="{EDF25BB7-C073-4AA4-937E-C4DE214420AC}"/>
            </a:ext>
          </a:extLst>
        </xdr:cNvPr>
        <xdr:cNvSpPr/>
      </xdr:nvSpPr>
      <xdr:spPr>
        <a:xfrm>
          <a:off x="4580467" y="20650198"/>
          <a:ext cx="3750733" cy="804333"/>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872065</xdr:colOff>
      <xdr:row>36</xdr:row>
      <xdr:rowOff>838199</xdr:rowOff>
    </xdr:from>
    <xdr:to>
      <xdr:col>9</xdr:col>
      <xdr:colOff>1</xdr:colOff>
      <xdr:row>57</xdr:row>
      <xdr:rowOff>101599</xdr:rowOff>
    </xdr:to>
    <xdr:sp macro="" textlink="">
      <xdr:nvSpPr>
        <xdr:cNvPr id="110" name="四角形: 角を丸くする 16">
          <a:extLst>
            <a:ext uri="{FF2B5EF4-FFF2-40B4-BE49-F238E27FC236}">
              <a16:creationId xmlns:a16="http://schemas.microsoft.com/office/drawing/2014/main" id="{4B12BC95-45FB-4121-8C55-A11E4D03A32D}"/>
            </a:ext>
          </a:extLst>
        </xdr:cNvPr>
        <xdr:cNvSpPr/>
      </xdr:nvSpPr>
      <xdr:spPr>
        <a:xfrm>
          <a:off x="6993465" y="13639799"/>
          <a:ext cx="2116669" cy="6239933"/>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855132</xdr:colOff>
      <xdr:row>36</xdr:row>
      <xdr:rowOff>829733</xdr:rowOff>
    </xdr:from>
    <xdr:to>
      <xdr:col>5</xdr:col>
      <xdr:colOff>59266</xdr:colOff>
      <xdr:row>57</xdr:row>
      <xdr:rowOff>93133</xdr:rowOff>
    </xdr:to>
    <xdr:sp macro="" textlink="">
      <xdr:nvSpPr>
        <xdr:cNvPr id="114" name="四角形: 角を丸くする 17">
          <a:extLst>
            <a:ext uri="{FF2B5EF4-FFF2-40B4-BE49-F238E27FC236}">
              <a16:creationId xmlns:a16="http://schemas.microsoft.com/office/drawing/2014/main" id="{2C1E9595-C2BF-452A-8712-755F1D2A3169}"/>
            </a:ext>
          </a:extLst>
        </xdr:cNvPr>
        <xdr:cNvSpPr/>
      </xdr:nvSpPr>
      <xdr:spPr>
        <a:xfrm>
          <a:off x="4690532" y="13631333"/>
          <a:ext cx="558801" cy="6239933"/>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829732</xdr:colOff>
      <xdr:row>36</xdr:row>
      <xdr:rowOff>829733</xdr:rowOff>
    </xdr:from>
    <xdr:to>
      <xdr:col>11</xdr:col>
      <xdr:colOff>42333</xdr:colOff>
      <xdr:row>57</xdr:row>
      <xdr:rowOff>93133</xdr:rowOff>
    </xdr:to>
    <xdr:sp macro="" textlink="">
      <xdr:nvSpPr>
        <xdr:cNvPr id="115" name="四角形: 角を丸くする 18">
          <a:extLst>
            <a:ext uri="{FF2B5EF4-FFF2-40B4-BE49-F238E27FC236}">
              <a16:creationId xmlns:a16="http://schemas.microsoft.com/office/drawing/2014/main" id="{DC24D26A-84F9-4326-A6C0-0A2715D33B2C}"/>
            </a:ext>
          </a:extLst>
        </xdr:cNvPr>
        <xdr:cNvSpPr/>
      </xdr:nvSpPr>
      <xdr:spPr>
        <a:xfrm>
          <a:off x="9939865" y="13631333"/>
          <a:ext cx="558801" cy="6239933"/>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750633</xdr:colOff>
      <xdr:row>57</xdr:row>
      <xdr:rowOff>304897</xdr:rowOff>
    </xdr:from>
    <xdr:to>
      <xdr:col>10</xdr:col>
      <xdr:colOff>133432</xdr:colOff>
      <xdr:row>59</xdr:row>
      <xdr:rowOff>36538</xdr:rowOff>
    </xdr:to>
    <xdr:sp macro="" textlink="">
      <xdr:nvSpPr>
        <xdr:cNvPr id="128" name="二等辺三角形 19">
          <a:extLst>
            <a:ext uri="{FF2B5EF4-FFF2-40B4-BE49-F238E27FC236}">
              <a16:creationId xmlns:a16="http://schemas.microsoft.com/office/drawing/2014/main" id="{9AFD9E93-AC36-42B4-BF61-A54296B40F69}"/>
            </a:ext>
          </a:extLst>
        </xdr:cNvPr>
        <xdr:cNvSpPr/>
      </xdr:nvSpPr>
      <xdr:spPr>
        <a:xfrm rot="3429797">
          <a:off x="8636479" y="19199117"/>
          <a:ext cx="603708" cy="2371533"/>
        </a:xfrm>
        <a:prstGeom prst="triangl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239552</xdr:colOff>
      <xdr:row>57</xdr:row>
      <xdr:rowOff>445280</xdr:rowOff>
    </xdr:from>
    <xdr:to>
      <xdr:col>7</xdr:col>
      <xdr:colOff>321973</xdr:colOff>
      <xdr:row>58</xdr:row>
      <xdr:rowOff>230568</xdr:rowOff>
    </xdr:to>
    <xdr:sp macro="" textlink="">
      <xdr:nvSpPr>
        <xdr:cNvPr id="139" name="二等辺三角形 20">
          <a:extLst>
            <a:ext uri="{FF2B5EF4-FFF2-40B4-BE49-F238E27FC236}">
              <a16:creationId xmlns:a16="http://schemas.microsoft.com/office/drawing/2014/main" id="{55F0F372-A1D3-4D66-B313-9310EABA93B2}"/>
            </a:ext>
          </a:extLst>
        </xdr:cNvPr>
        <xdr:cNvSpPr/>
      </xdr:nvSpPr>
      <xdr:spPr>
        <a:xfrm rot="18779205">
          <a:off x="5501985" y="19676913"/>
          <a:ext cx="394888" cy="1487888"/>
        </a:xfrm>
        <a:prstGeom prst="triangl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25400</xdr:colOff>
      <xdr:row>59</xdr:row>
      <xdr:rowOff>84668</xdr:rowOff>
    </xdr:from>
    <xdr:to>
      <xdr:col>8</xdr:col>
      <xdr:colOff>1117600</xdr:colOff>
      <xdr:row>61</xdr:row>
      <xdr:rowOff>243735</xdr:rowOff>
    </xdr:to>
    <xdr:sp macro="" textlink="">
      <xdr:nvSpPr>
        <xdr:cNvPr id="143" name="テキスト ボックス 21">
          <a:extLst>
            <a:ext uri="{FF2B5EF4-FFF2-40B4-BE49-F238E27FC236}">
              <a16:creationId xmlns:a16="http://schemas.microsoft.com/office/drawing/2014/main" id="{C5921255-1F58-41D8-A16E-4923C6FF1120}"/>
            </a:ext>
          </a:extLst>
        </xdr:cNvPr>
        <xdr:cNvSpPr txBox="1"/>
      </xdr:nvSpPr>
      <xdr:spPr>
        <a:xfrm>
          <a:off x="4741333" y="22563668"/>
          <a:ext cx="3378200" cy="68400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200" b="1">
              <a:solidFill>
                <a:schemeClr val="bg1"/>
              </a:solidFill>
            </a:rPr>
            <a:t>「事業計画書」の</a:t>
          </a:r>
          <a:endParaRPr kumimoji="1" lang="en-US" altLang="ja-JP" sz="1200" b="1">
            <a:solidFill>
              <a:schemeClr val="bg1"/>
            </a:solidFill>
          </a:endParaRPr>
        </a:p>
        <a:p>
          <a:pPr algn="l"/>
          <a:r>
            <a:rPr kumimoji="1" lang="ja-JP" altLang="en-US" sz="1200" b="1">
              <a:solidFill>
                <a:schemeClr val="bg1"/>
              </a:solidFill>
            </a:rPr>
            <a:t>「３　導入予定の設備の概要」に転記</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381009</xdr:colOff>
      <xdr:row>26</xdr:row>
      <xdr:rowOff>237061</xdr:rowOff>
    </xdr:from>
    <xdr:to>
      <xdr:col>15</xdr:col>
      <xdr:colOff>42334</xdr:colOff>
      <xdr:row>29</xdr:row>
      <xdr:rowOff>533393</xdr:rowOff>
    </xdr:to>
    <xdr:grpSp>
      <xdr:nvGrpSpPr>
        <xdr:cNvPr id="2" name="グループ化 1">
          <a:extLst>
            <a:ext uri="{FF2B5EF4-FFF2-40B4-BE49-F238E27FC236}">
              <a16:creationId xmlns:a16="http://schemas.microsoft.com/office/drawing/2014/main" id="{2FC92690-F017-5B8A-0DA3-2D91258FED55}"/>
            </a:ext>
          </a:extLst>
        </xdr:cNvPr>
        <xdr:cNvGrpSpPr/>
      </xdr:nvGrpSpPr>
      <xdr:grpSpPr>
        <a:xfrm>
          <a:off x="6036742" y="11192928"/>
          <a:ext cx="7687725" cy="1811865"/>
          <a:chOff x="6036742" y="12369796"/>
          <a:chExt cx="7687725" cy="1811865"/>
        </a:xfrm>
      </xdr:grpSpPr>
      <xdr:sp macro="" textlink="">
        <xdr:nvSpPr>
          <xdr:cNvPr id="50" name="四角形: 角を丸くする 1">
            <a:extLst>
              <a:ext uri="{FF2B5EF4-FFF2-40B4-BE49-F238E27FC236}">
                <a16:creationId xmlns:a16="http://schemas.microsoft.com/office/drawing/2014/main" id="{881BFE11-7B37-499C-9419-F050686605DE}"/>
              </a:ext>
            </a:extLst>
          </xdr:cNvPr>
          <xdr:cNvSpPr/>
        </xdr:nvSpPr>
        <xdr:spPr>
          <a:xfrm>
            <a:off x="6036742" y="12369796"/>
            <a:ext cx="1007534" cy="770466"/>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1" name="四角形: 角を丸くする 2">
            <a:extLst>
              <a:ext uri="{FF2B5EF4-FFF2-40B4-BE49-F238E27FC236}">
                <a16:creationId xmlns:a16="http://schemas.microsoft.com/office/drawing/2014/main" id="{EEC2AE5D-0032-43E0-947D-07D2968E31D3}"/>
              </a:ext>
            </a:extLst>
          </xdr:cNvPr>
          <xdr:cNvSpPr/>
        </xdr:nvSpPr>
        <xdr:spPr>
          <a:xfrm>
            <a:off x="12742333" y="12378263"/>
            <a:ext cx="982134" cy="770466"/>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2" name="二等辺三角形 4">
            <a:extLst>
              <a:ext uri="{FF2B5EF4-FFF2-40B4-BE49-F238E27FC236}">
                <a16:creationId xmlns:a16="http://schemas.microsoft.com/office/drawing/2014/main" id="{F1B03F50-2933-4BDC-8F49-2DD1250C764F}"/>
              </a:ext>
            </a:extLst>
          </xdr:cNvPr>
          <xdr:cNvSpPr/>
        </xdr:nvSpPr>
        <xdr:spPr>
          <a:xfrm rot="18285851">
            <a:off x="7362189" y="12724690"/>
            <a:ext cx="488793" cy="1331351"/>
          </a:xfrm>
          <a:prstGeom prst="triangl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3" name="二等辺三角形 5">
            <a:extLst>
              <a:ext uri="{FF2B5EF4-FFF2-40B4-BE49-F238E27FC236}">
                <a16:creationId xmlns:a16="http://schemas.microsoft.com/office/drawing/2014/main" id="{6820B789-8AB0-4B2E-A3CE-CAF12369D140}"/>
              </a:ext>
            </a:extLst>
          </xdr:cNvPr>
          <xdr:cNvSpPr/>
        </xdr:nvSpPr>
        <xdr:spPr>
          <a:xfrm rot="3785398">
            <a:off x="11530426" y="12237583"/>
            <a:ext cx="662613" cy="2075405"/>
          </a:xfrm>
          <a:prstGeom prst="triangl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4" name="四角形: 角を丸くする 6">
            <a:extLst>
              <a:ext uri="{FF2B5EF4-FFF2-40B4-BE49-F238E27FC236}">
                <a16:creationId xmlns:a16="http://schemas.microsoft.com/office/drawing/2014/main" id="{93744055-39B7-4502-B924-B8738991E9F5}"/>
              </a:ext>
            </a:extLst>
          </xdr:cNvPr>
          <xdr:cNvSpPr/>
        </xdr:nvSpPr>
        <xdr:spPr>
          <a:xfrm>
            <a:off x="8001010" y="13377328"/>
            <a:ext cx="3750733" cy="804333"/>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5" name="テキスト ボックス 7">
            <a:extLst>
              <a:ext uri="{FF2B5EF4-FFF2-40B4-BE49-F238E27FC236}">
                <a16:creationId xmlns:a16="http://schemas.microsoft.com/office/drawing/2014/main" id="{525D7B63-5AC0-4084-8F9E-02C3C79631EE}"/>
              </a:ext>
            </a:extLst>
          </xdr:cNvPr>
          <xdr:cNvSpPr txBox="1"/>
        </xdr:nvSpPr>
        <xdr:spPr>
          <a:xfrm>
            <a:off x="8034867" y="13445064"/>
            <a:ext cx="3683000" cy="677332"/>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chemeClr val="bg1"/>
                </a:solidFill>
              </a:rPr>
              <a:t>「エネルギー使用量の</a:t>
            </a:r>
            <a:r>
              <a:rPr kumimoji="1" lang="en-US" altLang="ja-JP" sz="1200" b="1">
                <a:solidFill>
                  <a:schemeClr val="bg1"/>
                </a:solidFill>
              </a:rPr>
              <a:t>CO2</a:t>
            </a:r>
            <a:r>
              <a:rPr kumimoji="1" lang="ja-JP" altLang="en-US" sz="1200" b="1">
                <a:solidFill>
                  <a:schemeClr val="bg1"/>
                </a:solidFill>
              </a:rPr>
              <a:t>排出量換表」の</a:t>
            </a:r>
            <a:endParaRPr kumimoji="1" lang="en-US" altLang="ja-JP" sz="1200" b="1">
              <a:solidFill>
                <a:schemeClr val="bg1"/>
              </a:solidFill>
            </a:endParaRPr>
          </a:p>
          <a:p>
            <a:r>
              <a:rPr kumimoji="1" lang="ja-JP" altLang="en-US" sz="1200" b="1">
                <a:solidFill>
                  <a:schemeClr val="bg1"/>
                </a:solidFill>
              </a:rPr>
              <a:t>「年間エネルギー使用量」の欄に転記</a:t>
            </a:r>
          </a:p>
        </xdr:txBody>
      </xdr:sp>
    </xdr:grpSp>
    <xdr:clientData/>
  </xdr:twoCellAnchor>
  <xdr:twoCellAnchor>
    <xdr:from>
      <xdr:col>1</xdr:col>
      <xdr:colOff>1651007</xdr:colOff>
      <xdr:row>36</xdr:row>
      <xdr:rowOff>804329</xdr:rowOff>
    </xdr:from>
    <xdr:to>
      <xdr:col>3</xdr:col>
      <xdr:colOff>50809</xdr:colOff>
      <xdr:row>57</xdr:row>
      <xdr:rowOff>67730</xdr:rowOff>
    </xdr:to>
    <xdr:sp macro="" textlink="">
      <xdr:nvSpPr>
        <xdr:cNvPr id="56" name="四角形: 角を丸くする 11">
          <a:extLst>
            <a:ext uri="{FF2B5EF4-FFF2-40B4-BE49-F238E27FC236}">
              <a16:creationId xmlns:a16="http://schemas.microsoft.com/office/drawing/2014/main" id="{A18E0023-8CAC-492E-81BF-311AB793EDC1}"/>
            </a:ext>
          </a:extLst>
        </xdr:cNvPr>
        <xdr:cNvSpPr/>
      </xdr:nvSpPr>
      <xdr:spPr>
        <a:xfrm>
          <a:off x="1769540" y="13580529"/>
          <a:ext cx="2116669" cy="6239934"/>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1567716</xdr:colOff>
      <xdr:row>57</xdr:row>
      <xdr:rowOff>423365</xdr:rowOff>
    </xdr:from>
    <xdr:to>
      <xdr:col>5</xdr:col>
      <xdr:colOff>256090</xdr:colOff>
      <xdr:row>59</xdr:row>
      <xdr:rowOff>91126</xdr:rowOff>
    </xdr:to>
    <xdr:sp macro="" textlink="">
      <xdr:nvSpPr>
        <xdr:cNvPr id="57" name="二等辺三角形 13">
          <a:extLst>
            <a:ext uri="{FF2B5EF4-FFF2-40B4-BE49-F238E27FC236}">
              <a16:creationId xmlns:a16="http://schemas.microsoft.com/office/drawing/2014/main" id="{D464C533-7F04-4655-B4D1-667571DD1C73}"/>
            </a:ext>
          </a:extLst>
        </xdr:cNvPr>
        <xdr:cNvSpPr/>
      </xdr:nvSpPr>
      <xdr:spPr>
        <a:xfrm rot="18779205">
          <a:off x="4181056" y="19450825"/>
          <a:ext cx="539828" cy="1990374"/>
        </a:xfrm>
        <a:prstGeom prst="triangl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143663</xdr:colOff>
      <xdr:row>56</xdr:row>
      <xdr:rowOff>285587</xdr:rowOff>
    </xdr:from>
    <xdr:to>
      <xdr:col>8</xdr:col>
      <xdr:colOff>875981</xdr:colOff>
      <xdr:row>60</xdr:row>
      <xdr:rowOff>177603</xdr:rowOff>
    </xdr:to>
    <xdr:sp macro="" textlink="">
      <xdr:nvSpPr>
        <xdr:cNvPr id="58" name="二等辺三角形 14">
          <a:extLst>
            <a:ext uri="{FF2B5EF4-FFF2-40B4-BE49-F238E27FC236}">
              <a16:creationId xmlns:a16="http://schemas.microsoft.com/office/drawing/2014/main" id="{6904360A-FF95-42C7-ACC8-248F36B120B8}"/>
            </a:ext>
          </a:extLst>
        </xdr:cNvPr>
        <xdr:cNvSpPr/>
      </xdr:nvSpPr>
      <xdr:spPr>
        <a:xfrm rot="2027664">
          <a:off x="7145596" y="19733520"/>
          <a:ext cx="732318" cy="1331350"/>
        </a:xfrm>
        <a:prstGeom prst="triangl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736609</xdr:colOff>
      <xdr:row>58</xdr:row>
      <xdr:rowOff>253996</xdr:rowOff>
    </xdr:from>
    <xdr:to>
      <xdr:col>8</xdr:col>
      <xdr:colOff>1320809</xdr:colOff>
      <xdr:row>62</xdr:row>
      <xdr:rowOff>8461</xdr:rowOff>
    </xdr:to>
    <xdr:sp macro="" textlink="">
      <xdr:nvSpPr>
        <xdr:cNvPr id="59" name="四角形: 角を丸くする 15">
          <a:extLst>
            <a:ext uri="{FF2B5EF4-FFF2-40B4-BE49-F238E27FC236}">
              <a16:creationId xmlns:a16="http://schemas.microsoft.com/office/drawing/2014/main" id="{FB5CD78D-C830-411A-BCBF-BEA94E01CF43}"/>
            </a:ext>
          </a:extLst>
        </xdr:cNvPr>
        <xdr:cNvSpPr/>
      </xdr:nvSpPr>
      <xdr:spPr>
        <a:xfrm>
          <a:off x="4572009" y="20616329"/>
          <a:ext cx="3750733" cy="804332"/>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863607</xdr:colOff>
      <xdr:row>36</xdr:row>
      <xdr:rowOff>829729</xdr:rowOff>
    </xdr:from>
    <xdr:to>
      <xdr:col>8</xdr:col>
      <xdr:colOff>2099743</xdr:colOff>
      <xdr:row>57</xdr:row>
      <xdr:rowOff>93130</xdr:rowOff>
    </xdr:to>
    <xdr:sp macro="" textlink="">
      <xdr:nvSpPr>
        <xdr:cNvPr id="60" name="四角形: 角を丸くする 16">
          <a:extLst>
            <a:ext uri="{FF2B5EF4-FFF2-40B4-BE49-F238E27FC236}">
              <a16:creationId xmlns:a16="http://schemas.microsoft.com/office/drawing/2014/main" id="{8CC26102-4ED0-497D-B381-C8672D4F7230}"/>
            </a:ext>
          </a:extLst>
        </xdr:cNvPr>
        <xdr:cNvSpPr/>
      </xdr:nvSpPr>
      <xdr:spPr>
        <a:xfrm>
          <a:off x="6985007" y="13605929"/>
          <a:ext cx="2116669" cy="6239934"/>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846674</xdr:colOff>
      <xdr:row>36</xdr:row>
      <xdr:rowOff>821263</xdr:rowOff>
    </xdr:from>
    <xdr:to>
      <xdr:col>5</xdr:col>
      <xdr:colOff>50808</xdr:colOff>
      <xdr:row>57</xdr:row>
      <xdr:rowOff>84664</xdr:rowOff>
    </xdr:to>
    <xdr:sp macro="" textlink="">
      <xdr:nvSpPr>
        <xdr:cNvPr id="61" name="四角形: 角を丸くする 17">
          <a:extLst>
            <a:ext uri="{FF2B5EF4-FFF2-40B4-BE49-F238E27FC236}">
              <a16:creationId xmlns:a16="http://schemas.microsoft.com/office/drawing/2014/main" id="{3B9D42C7-4F3C-4B69-A15F-45113618DE2E}"/>
            </a:ext>
          </a:extLst>
        </xdr:cNvPr>
        <xdr:cNvSpPr/>
      </xdr:nvSpPr>
      <xdr:spPr>
        <a:xfrm>
          <a:off x="4682074" y="13597463"/>
          <a:ext cx="558801" cy="6239934"/>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821274</xdr:colOff>
      <xdr:row>36</xdr:row>
      <xdr:rowOff>821263</xdr:rowOff>
    </xdr:from>
    <xdr:to>
      <xdr:col>11</xdr:col>
      <xdr:colOff>33875</xdr:colOff>
      <xdr:row>57</xdr:row>
      <xdr:rowOff>84664</xdr:rowOff>
    </xdr:to>
    <xdr:sp macro="" textlink="">
      <xdr:nvSpPr>
        <xdr:cNvPr id="62" name="四角形: 角を丸くする 18">
          <a:extLst>
            <a:ext uri="{FF2B5EF4-FFF2-40B4-BE49-F238E27FC236}">
              <a16:creationId xmlns:a16="http://schemas.microsoft.com/office/drawing/2014/main" id="{1BB43F05-C5B6-4DC0-A34D-F8ACF931807D}"/>
            </a:ext>
          </a:extLst>
        </xdr:cNvPr>
        <xdr:cNvSpPr/>
      </xdr:nvSpPr>
      <xdr:spPr>
        <a:xfrm>
          <a:off x="9931407" y="13597463"/>
          <a:ext cx="558801" cy="6239934"/>
        </a:xfrm>
        <a:prstGeom prst="round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742175</xdr:colOff>
      <xdr:row>57</xdr:row>
      <xdr:rowOff>296428</xdr:rowOff>
    </xdr:from>
    <xdr:to>
      <xdr:col>10</xdr:col>
      <xdr:colOff>124974</xdr:colOff>
      <xdr:row>59</xdr:row>
      <xdr:rowOff>28068</xdr:rowOff>
    </xdr:to>
    <xdr:sp macro="" textlink="">
      <xdr:nvSpPr>
        <xdr:cNvPr id="63" name="二等辺三角形 19">
          <a:extLst>
            <a:ext uri="{FF2B5EF4-FFF2-40B4-BE49-F238E27FC236}">
              <a16:creationId xmlns:a16="http://schemas.microsoft.com/office/drawing/2014/main" id="{8A488590-FCD1-47E4-A2E7-CACA9862F0A0}"/>
            </a:ext>
          </a:extLst>
        </xdr:cNvPr>
        <xdr:cNvSpPr/>
      </xdr:nvSpPr>
      <xdr:spPr>
        <a:xfrm rot="3429797">
          <a:off x="8628021" y="19165248"/>
          <a:ext cx="603707" cy="2371533"/>
        </a:xfrm>
        <a:prstGeom prst="triangl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231094</xdr:colOff>
      <xdr:row>57</xdr:row>
      <xdr:rowOff>436811</xdr:rowOff>
    </xdr:from>
    <xdr:to>
      <xdr:col>7</xdr:col>
      <xdr:colOff>313515</xdr:colOff>
      <xdr:row>58</xdr:row>
      <xdr:rowOff>222099</xdr:rowOff>
    </xdr:to>
    <xdr:sp macro="" textlink="">
      <xdr:nvSpPr>
        <xdr:cNvPr id="64" name="二等辺三角形 20">
          <a:extLst>
            <a:ext uri="{FF2B5EF4-FFF2-40B4-BE49-F238E27FC236}">
              <a16:creationId xmlns:a16="http://schemas.microsoft.com/office/drawing/2014/main" id="{2927CBEE-9FDD-4FE7-A74E-656682EBB637}"/>
            </a:ext>
          </a:extLst>
        </xdr:cNvPr>
        <xdr:cNvSpPr/>
      </xdr:nvSpPr>
      <xdr:spPr>
        <a:xfrm rot="18779205">
          <a:off x="5493527" y="19643044"/>
          <a:ext cx="394888" cy="1487888"/>
        </a:xfrm>
        <a:prstGeom prst="triangl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16942</xdr:colOff>
      <xdr:row>59</xdr:row>
      <xdr:rowOff>59262</xdr:rowOff>
    </xdr:from>
    <xdr:to>
      <xdr:col>8</xdr:col>
      <xdr:colOff>1109142</xdr:colOff>
      <xdr:row>61</xdr:row>
      <xdr:rowOff>218329</xdr:rowOff>
    </xdr:to>
    <xdr:sp macro="" textlink="">
      <xdr:nvSpPr>
        <xdr:cNvPr id="65" name="テキスト ボックス 21">
          <a:extLst>
            <a:ext uri="{FF2B5EF4-FFF2-40B4-BE49-F238E27FC236}">
              <a16:creationId xmlns:a16="http://schemas.microsoft.com/office/drawing/2014/main" id="{0028E2A9-1AFD-4556-8372-AB22CA7DC1CF}"/>
            </a:ext>
          </a:extLst>
        </xdr:cNvPr>
        <xdr:cNvSpPr txBox="1"/>
      </xdr:nvSpPr>
      <xdr:spPr>
        <a:xfrm>
          <a:off x="4732875" y="22546729"/>
          <a:ext cx="3378200" cy="684000"/>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200" b="1">
              <a:solidFill>
                <a:schemeClr val="bg1"/>
              </a:solidFill>
            </a:rPr>
            <a:t>「事業計画書」の</a:t>
          </a:r>
          <a:endParaRPr kumimoji="1" lang="en-US" altLang="ja-JP" sz="1200" b="1">
            <a:solidFill>
              <a:schemeClr val="bg1"/>
            </a:solidFill>
          </a:endParaRPr>
        </a:p>
        <a:p>
          <a:pPr algn="l"/>
          <a:r>
            <a:rPr kumimoji="1" lang="ja-JP" altLang="en-US" sz="1200" b="1">
              <a:solidFill>
                <a:schemeClr val="bg1"/>
              </a:solidFill>
            </a:rPr>
            <a:t>「３　導入予定の設備の概要」に転記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15D8E-8C43-4926-B45C-8CDE708C2C5B}">
  <sheetPr>
    <tabColor rgb="FFFFFF00"/>
    <pageSetUpPr fitToPage="1"/>
  </sheetPr>
  <dimension ref="B1:P64"/>
  <sheetViews>
    <sheetView showGridLines="0" view="pageBreakPreview" zoomScale="90" zoomScaleNormal="90" zoomScaleSheetLayoutView="90" workbookViewId="0">
      <selection activeCell="B3" sqref="B3:P3"/>
    </sheetView>
  </sheetViews>
  <sheetFormatPr defaultColWidth="9" defaultRowHeight="13.2" x14ac:dyDescent="0.2"/>
  <cols>
    <col min="1" max="1" width="1.77734375" style="1" customWidth="1"/>
    <col min="2" max="2" width="25.77734375" style="1" customWidth="1"/>
    <col min="3" max="3" width="28.44140625" style="1" customWidth="1"/>
    <col min="4" max="4" width="12.77734375" style="4" customWidth="1"/>
    <col min="5" max="5" width="6.88671875" style="1" customWidth="1"/>
    <col min="6" max="7" width="6.77734375" style="1" customWidth="1"/>
    <col min="8" max="8" width="12.77734375" style="4" customWidth="1"/>
    <col min="9" max="9" width="30.77734375" style="1" customWidth="1"/>
    <col min="10" max="10" width="12.77734375" style="1" customWidth="1"/>
    <col min="11" max="13" width="6.77734375" style="1" customWidth="1"/>
    <col min="14" max="14" width="12.77734375" style="4" customWidth="1"/>
    <col min="15" max="16" width="10.77734375" style="1" customWidth="1"/>
    <col min="17" max="17" width="1.77734375" style="1" customWidth="1"/>
    <col min="18" max="16384" width="9" style="1"/>
  </cols>
  <sheetData>
    <row r="1" spans="2:16" ht="36" customHeight="1" x14ac:dyDescent="0.2">
      <c r="B1" s="5" t="s">
        <v>17</v>
      </c>
      <c r="D1" s="2"/>
      <c r="E1" s="3"/>
      <c r="F1" s="3"/>
      <c r="G1" s="3"/>
      <c r="N1" s="84" t="s">
        <v>35</v>
      </c>
      <c r="O1" s="84"/>
      <c r="P1" s="84"/>
    </row>
    <row r="2" spans="2:16" ht="20.399999999999999" customHeight="1" x14ac:dyDescent="0.2">
      <c r="B2" s="1" t="s">
        <v>41</v>
      </c>
    </row>
    <row r="3" spans="2:16" ht="210" customHeight="1" x14ac:dyDescent="0.2">
      <c r="B3" s="44" t="s">
        <v>43</v>
      </c>
      <c r="C3" s="45"/>
      <c r="D3" s="45"/>
      <c r="E3" s="45"/>
      <c r="F3" s="45"/>
      <c r="G3" s="45"/>
      <c r="H3" s="45"/>
      <c r="I3" s="45"/>
      <c r="J3" s="45"/>
      <c r="K3" s="45"/>
      <c r="L3" s="45"/>
      <c r="M3" s="45"/>
      <c r="N3" s="45"/>
      <c r="O3" s="45"/>
      <c r="P3" s="45"/>
    </row>
    <row r="4" spans="2:16" ht="20.399999999999999" customHeight="1" x14ac:dyDescent="0.2"/>
    <row r="5" spans="2:16" ht="28.8" thickBot="1" x14ac:dyDescent="0.25">
      <c r="B5" s="30" t="s">
        <v>16</v>
      </c>
      <c r="D5" s="2"/>
      <c r="E5" s="3"/>
      <c r="F5" s="3"/>
      <c r="G5" s="3"/>
    </row>
    <row r="6" spans="2:16" ht="20.25" customHeight="1" x14ac:dyDescent="0.2">
      <c r="B6" s="31"/>
      <c r="C6" s="46" t="s">
        <v>0</v>
      </c>
      <c r="D6" s="46"/>
      <c r="E6" s="46"/>
      <c r="F6" s="46"/>
      <c r="G6" s="46"/>
      <c r="H6" s="46"/>
      <c r="I6" s="47" t="s">
        <v>7</v>
      </c>
      <c r="J6" s="48"/>
      <c r="K6" s="48"/>
      <c r="L6" s="48"/>
      <c r="M6" s="48"/>
      <c r="N6" s="48"/>
      <c r="O6" s="49"/>
      <c r="P6" s="50"/>
    </row>
    <row r="7" spans="2:16" ht="70.2" customHeight="1" x14ac:dyDescent="0.2">
      <c r="B7" s="32" t="s">
        <v>11</v>
      </c>
      <c r="C7" s="33" t="s">
        <v>36</v>
      </c>
      <c r="D7" s="34" t="s">
        <v>39</v>
      </c>
      <c r="E7" s="35" t="s">
        <v>2</v>
      </c>
      <c r="F7" s="35" t="s">
        <v>5</v>
      </c>
      <c r="G7" s="35" t="s">
        <v>6</v>
      </c>
      <c r="H7" s="34" t="s">
        <v>4</v>
      </c>
      <c r="I7" s="37" t="s">
        <v>37</v>
      </c>
      <c r="J7" s="34" t="s">
        <v>40</v>
      </c>
      <c r="K7" s="34" t="s">
        <v>2</v>
      </c>
      <c r="L7" s="34" t="s">
        <v>5</v>
      </c>
      <c r="M7" s="34" t="s">
        <v>6</v>
      </c>
      <c r="N7" s="34" t="s">
        <v>4</v>
      </c>
      <c r="O7" s="34" t="s">
        <v>38</v>
      </c>
      <c r="P7" s="38" t="s">
        <v>10</v>
      </c>
    </row>
    <row r="8" spans="2:16" ht="24" customHeight="1" x14ac:dyDescent="0.2">
      <c r="B8" s="66" t="s">
        <v>23</v>
      </c>
      <c r="C8" s="27" t="s">
        <v>19</v>
      </c>
      <c r="D8" s="68">
        <v>70</v>
      </c>
      <c r="E8" s="58">
        <v>10</v>
      </c>
      <c r="F8" s="58">
        <v>8</v>
      </c>
      <c r="G8" s="58">
        <v>255</v>
      </c>
      <c r="H8" s="64">
        <f>D8/1000*E8*F8*G8</f>
        <v>1428.0000000000002</v>
      </c>
      <c r="I8" s="28" t="s">
        <v>20</v>
      </c>
      <c r="J8" s="68">
        <v>43</v>
      </c>
      <c r="K8" s="58">
        <v>10</v>
      </c>
      <c r="L8" s="70">
        <f>F8</f>
        <v>8</v>
      </c>
      <c r="M8" s="70">
        <f>G8</f>
        <v>255</v>
      </c>
      <c r="N8" s="62">
        <f>J8/1000*K8*L8*M8</f>
        <v>877.19999999999982</v>
      </c>
      <c r="O8" s="60">
        <f>IF(J8="",0,(D8-J8)/D8)</f>
        <v>0.38571428571428573</v>
      </c>
      <c r="P8" s="72" t="str">
        <f>IF(J8="","",IF(O8&gt;=0.3,"○","対象外"))</f>
        <v>○</v>
      </c>
    </row>
    <row r="9" spans="2:16" ht="24" customHeight="1" x14ac:dyDescent="0.2">
      <c r="B9" s="67"/>
      <c r="C9" s="27" t="s">
        <v>28</v>
      </c>
      <c r="D9" s="69"/>
      <c r="E9" s="59"/>
      <c r="F9" s="59"/>
      <c r="G9" s="59"/>
      <c r="H9" s="65"/>
      <c r="I9" s="28" t="s">
        <v>29</v>
      </c>
      <c r="J9" s="69"/>
      <c r="K9" s="59"/>
      <c r="L9" s="71"/>
      <c r="M9" s="71"/>
      <c r="N9" s="63"/>
      <c r="O9" s="61"/>
      <c r="P9" s="73"/>
    </row>
    <row r="10" spans="2:16" ht="24" customHeight="1" x14ac:dyDescent="0.2">
      <c r="B10" s="66" t="s">
        <v>24</v>
      </c>
      <c r="C10" s="27" t="s">
        <v>19</v>
      </c>
      <c r="D10" s="68">
        <v>70</v>
      </c>
      <c r="E10" s="58">
        <v>5</v>
      </c>
      <c r="F10" s="58">
        <v>2</v>
      </c>
      <c r="G10" s="58">
        <v>255</v>
      </c>
      <c r="H10" s="64">
        <f>D10/1000*E10*F10*G10</f>
        <v>178.50000000000003</v>
      </c>
      <c r="I10" s="28" t="s">
        <v>20</v>
      </c>
      <c r="J10" s="68">
        <v>43</v>
      </c>
      <c r="K10" s="58">
        <v>5</v>
      </c>
      <c r="L10" s="70">
        <f>F10</f>
        <v>2</v>
      </c>
      <c r="M10" s="70">
        <f>G10</f>
        <v>255</v>
      </c>
      <c r="N10" s="62">
        <f>J10/1000*K10*L10*M10</f>
        <v>109.64999999999998</v>
      </c>
      <c r="O10" s="60">
        <f t="shared" ref="O10" si="0">IF(J10="",0,(D10-J10)/D10)</f>
        <v>0.38571428571428573</v>
      </c>
      <c r="P10" s="72" t="str">
        <f>IF(J10="","",IF(O10&gt;=0.3,"○","対象外"))</f>
        <v>○</v>
      </c>
    </row>
    <row r="11" spans="2:16" ht="24" customHeight="1" x14ac:dyDescent="0.2">
      <c r="B11" s="67"/>
      <c r="C11" s="27" t="s">
        <v>28</v>
      </c>
      <c r="D11" s="69"/>
      <c r="E11" s="59"/>
      <c r="F11" s="59"/>
      <c r="G11" s="59"/>
      <c r="H11" s="65"/>
      <c r="I11" s="28" t="s">
        <v>29</v>
      </c>
      <c r="J11" s="69"/>
      <c r="K11" s="59"/>
      <c r="L11" s="71"/>
      <c r="M11" s="71"/>
      <c r="N11" s="63"/>
      <c r="O11" s="61"/>
      <c r="P11" s="73"/>
    </row>
    <row r="12" spans="2:16" ht="24" customHeight="1" x14ac:dyDescent="0.2">
      <c r="B12" s="66" t="s">
        <v>25</v>
      </c>
      <c r="C12" s="27" t="s">
        <v>26</v>
      </c>
      <c r="D12" s="68">
        <v>188</v>
      </c>
      <c r="E12" s="58">
        <v>30</v>
      </c>
      <c r="F12" s="58">
        <v>8</v>
      </c>
      <c r="G12" s="58">
        <v>255</v>
      </c>
      <c r="H12" s="64">
        <f>D12/1000*E12*F12*G12</f>
        <v>11505.599999999999</v>
      </c>
      <c r="I12" s="27" t="s">
        <v>19</v>
      </c>
      <c r="J12" s="68">
        <v>73.5</v>
      </c>
      <c r="K12" s="58">
        <v>30</v>
      </c>
      <c r="L12" s="70">
        <f>F12</f>
        <v>8</v>
      </c>
      <c r="M12" s="70">
        <f>G12</f>
        <v>255</v>
      </c>
      <c r="N12" s="62">
        <f>J12/1000*K12*L12*M12</f>
        <v>4498.2</v>
      </c>
      <c r="O12" s="60">
        <f t="shared" ref="O12" si="1">IF(J12="",0,(D12-J12)/D12)</f>
        <v>0.60904255319148937</v>
      </c>
      <c r="P12" s="72" t="str">
        <f>IF(J12="","",IF(O12&gt;=0.3,"○","対象外"))</f>
        <v>○</v>
      </c>
    </row>
    <row r="13" spans="2:16" ht="24" customHeight="1" x14ac:dyDescent="0.2">
      <c r="B13" s="67"/>
      <c r="C13" s="27" t="s">
        <v>27</v>
      </c>
      <c r="D13" s="69"/>
      <c r="E13" s="59"/>
      <c r="F13" s="59"/>
      <c r="G13" s="59"/>
      <c r="H13" s="65"/>
      <c r="I13" s="27" t="s">
        <v>32</v>
      </c>
      <c r="J13" s="69"/>
      <c r="K13" s="59"/>
      <c r="L13" s="71"/>
      <c r="M13" s="71"/>
      <c r="N13" s="63"/>
      <c r="O13" s="61"/>
      <c r="P13" s="73"/>
    </row>
    <row r="14" spans="2:16" ht="24" customHeight="1" x14ac:dyDescent="0.2">
      <c r="B14" s="66"/>
      <c r="C14" s="27"/>
      <c r="D14" s="68"/>
      <c r="E14" s="58"/>
      <c r="F14" s="58"/>
      <c r="G14" s="58"/>
      <c r="H14" s="64">
        <f>D14/1000*E14*F14*G14</f>
        <v>0</v>
      </c>
      <c r="I14" s="28"/>
      <c r="J14" s="68"/>
      <c r="K14" s="58"/>
      <c r="L14" s="70">
        <f>F14</f>
        <v>0</v>
      </c>
      <c r="M14" s="70">
        <f>G14</f>
        <v>0</v>
      </c>
      <c r="N14" s="62">
        <f>J14/1000*K14*L14*M14</f>
        <v>0</v>
      </c>
      <c r="O14" s="60">
        <f t="shared" ref="O14" si="2">IF(J14="",0,(D14-J14)/D14)</f>
        <v>0</v>
      </c>
      <c r="P14" s="72" t="str">
        <f>IF(J14="","",IF(O14&gt;=0.3,"○","対象外"))</f>
        <v/>
      </c>
    </row>
    <row r="15" spans="2:16" ht="24" customHeight="1" x14ac:dyDescent="0.2">
      <c r="B15" s="67"/>
      <c r="C15" s="27"/>
      <c r="D15" s="69"/>
      <c r="E15" s="59"/>
      <c r="F15" s="59"/>
      <c r="G15" s="59"/>
      <c r="H15" s="65"/>
      <c r="I15" s="28"/>
      <c r="J15" s="69"/>
      <c r="K15" s="59"/>
      <c r="L15" s="71"/>
      <c r="M15" s="71"/>
      <c r="N15" s="63"/>
      <c r="O15" s="61"/>
      <c r="P15" s="73"/>
    </row>
    <row r="16" spans="2:16" ht="24" customHeight="1" x14ac:dyDescent="0.2">
      <c r="B16" s="66"/>
      <c r="C16" s="27"/>
      <c r="D16" s="68"/>
      <c r="E16" s="58"/>
      <c r="F16" s="58"/>
      <c r="G16" s="58"/>
      <c r="H16" s="64">
        <f>D16/1000*E16*F16*G16</f>
        <v>0</v>
      </c>
      <c r="I16" s="28"/>
      <c r="J16" s="68"/>
      <c r="K16" s="58"/>
      <c r="L16" s="70">
        <f>F16</f>
        <v>0</v>
      </c>
      <c r="M16" s="70">
        <f>G16</f>
        <v>0</v>
      </c>
      <c r="N16" s="62">
        <f>J16/1000*K16*L16*M16</f>
        <v>0</v>
      </c>
      <c r="O16" s="60">
        <f t="shared" ref="O16" si="3">IF(J16="",0,(D16-J16)/D16)</f>
        <v>0</v>
      </c>
      <c r="P16" s="72" t="str">
        <f>IF(J16="","",IF(O16&gt;=0.3,"○","対象外"))</f>
        <v/>
      </c>
    </row>
    <row r="17" spans="2:16" ht="24" customHeight="1" x14ac:dyDescent="0.2">
      <c r="B17" s="67"/>
      <c r="C17" s="27"/>
      <c r="D17" s="69"/>
      <c r="E17" s="59"/>
      <c r="F17" s="59"/>
      <c r="G17" s="59"/>
      <c r="H17" s="65"/>
      <c r="I17" s="28"/>
      <c r="J17" s="69"/>
      <c r="K17" s="59"/>
      <c r="L17" s="71"/>
      <c r="M17" s="71"/>
      <c r="N17" s="63"/>
      <c r="O17" s="61"/>
      <c r="P17" s="73"/>
    </row>
    <row r="18" spans="2:16" ht="24" customHeight="1" x14ac:dyDescent="0.2">
      <c r="B18" s="66"/>
      <c r="C18" s="27"/>
      <c r="D18" s="68"/>
      <c r="E18" s="58"/>
      <c r="F18" s="58"/>
      <c r="G18" s="58"/>
      <c r="H18" s="64">
        <f>D18/1000*E18*F18*G18</f>
        <v>0</v>
      </c>
      <c r="I18" s="27"/>
      <c r="J18" s="68"/>
      <c r="K18" s="58"/>
      <c r="L18" s="70">
        <f>F18</f>
        <v>0</v>
      </c>
      <c r="M18" s="70">
        <f>G18</f>
        <v>0</v>
      </c>
      <c r="N18" s="62">
        <f>J18/1000*K18*L18*M18</f>
        <v>0</v>
      </c>
      <c r="O18" s="60">
        <f t="shared" ref="O18" si="4">IF(J18="",0,(D18-J18)/D18)</f>
        <v>0</v>
      </c>
      <c r="P18" s="72" t="str">
        <f>IF(J18="","",IF(O18&gt;=0.3,"○","対象外"))</f>
        <v/>
      </c>
    </row>
    <row r="19" spans="2:16" ht="24" customHeight="1" x14ac:dyDescent="0.2">
      <c r="B19" s="67"/>
      <c r="C19" s="27"/>
      <c r="D19" s="69"/>
      <c r="E19" s="59"/>
      <c r="F19" s="59"/>
      <c r="G19" s="59"/>
      <c r="H19" s="65"/>
      <c r="I19" s="27"/>
      <c r="J19" s="69"/>
      <c r="K19" s="59"/>
      <c r="L19" s="71"/>
      <c r="M19" s="71"/>
      <c r="N19" s="63"/>
      <c r="O19" s="61"/>
      <c r="P19" s="73"/>
    </row>
    <row r="20" spans="2:16" ht="24" customHeight="1" x14ac:dyDescent="0.2">
      <c r="B20" s="66"/>
      <c r="C20" s="11"/>
      <c r="D20" s="68"/>
      <c r="E20" s="58"/>
      <c r="F20" s="58"/>
      <c r="G20" s="58"/>
      <c r="H20" s="64">
        <f>D20/1000*E20*F20*G20</f>
        <v>0</v>
      </c>
      <c r="I20" s="12"/>
      <c r="J20" s="68"/>
      <c r="K20" s="58"/>
      <c r="L20" s="70">
        <f>F20</f>
        <v>0</v>
      </c>
      <c r="M20" s="70">
        <f>G20</f>
        <v>0</v>
      </c>
      <c r="N20" s="62">
        <f>J20/1000*K20*L20*M20</f>
        <v>0</v>
      </c>
      <c r="O20" s="60">
        <f t="shared" ref="O20" si="5">IF(J20="",0,(D20-J20)/D20)</f>
        <v>0</v>
      </c>
      <c r="P20" s="72" t="str">
        <f>IF(J20="","",IF(O20&gt;=0.3,"○","対象外"))</f>
        <v/>
      </c>
    </row>
    <row r="21" spans="2:16" ht="24" customHeight="1" x14ac:dyDescent="0.2">
      <c r="B21" s="67"/>
      <c r="C21" s="11"/>
      <c r="D21" s="69"/>
      <c r="E21" s="59"/>
      <c r="F21" s="59"/>
      <c r="G21" s="59"/>
      <c r="H21" s="65"/>
      <c r="I21" s="12"/>
      <c r="J21" s="69"/>
      <c r="K21" s="59"/>
      <c r="L21" s="71"/>
      <c r="M21" s="71"/>
      <c r="N21" s="63"/>
      <c r="O21" s="61"/>
      <c r="P21" s="73"/>
    </row>
    <row r="22" spans="2:16" ht="24" customHeight="1" x14ac:dyDescent="0.2">
      <c r="B22" s="66"/>
      <c r="C22" s="11"/>
      <c r="D22" s="68"/>
      <c r="E22" s="58"/>
      <c r="F22" s="58"/>
      <c r="G22" s="58"/>
      <c r="H22" s="64">
        <f>D22/1000*E22*F22*G22</f>
        <v>0</v>
      </c>
      <c r="I22" s="12"/>
      <c r="J22" s="68"/>
      <c r="K22" s="58"/>
      <c r="L22" s="70">
        <f>F22</f>
        <v>0</v>
      </c>
      <c r="M22" s="70">
        <f>G22</f>
        <v>0</v>
      </c>
      <c r="N22" s="62">
        <f>J22/1000*K22*L22*M22</f>
        <v>0</v>
      </c>
      <c r="O22" s="60">
        <f t="shared" ref="O22" si="6">IF(J22="",0,(D22-J22)/D22)</f>
        <v>0</v>
      </c>
      <c r="P22" s="72" t="str">
        <f>IF(J22="","",IF(O22&gt;=0.3,"○","対象外"))</f>
        <v/>
      </c>
    </row>
    <row r="23" spans="2:16" ht="24" customHeight="1" x14ac:dyDescent="0.2">
      <c r="B23" s="67"/>
      <c r="C23" s="11"/>
      <c r="D23" s="69"/>
      <c r="E23" s="59"/>
      <c r="F23" s="59"/>
      <c r="G23" s="59"/>
      <c r="H23" s="65"/>
      <c r="I23" s="12"/>
      <c r="J23" s="69"/>
      <c r="K23" s="59"/>
      <c r="L23" s="71"/>
      <c r="M23" s="71"/>
      <c r="N23" s="63"/>
      <c r="O23" s="61"/>
      <c r="P23" s="73"/>
    </row>
    <row r="24" spans="2:16" ht="24" customHeight="1" x14ac:dyDescent="0.2">
      <c r="B24" s="66"/>
      <c r="C24" s="11"/>
      <c r="D24" s="68"/>
      <c r="E24" s="58"/>
      <c r="F24" s="58"/>
      <c r="G24" s="58"/>
      <c r="H24" s="64">
        <f>D24/1000*E24*F24*G24</f>
        <v>0</v>
      </c>
      <c r="I24" s="12"/>
      <c r="J24" s="68"/>
      <c r="K24" s="58"/>
      <c r="L24" s="70">
        <f>F24</f>
        <v>0</v>
      </c>
      <c r="M24" s="70">
        <f>G24</f>
        <v>0</v>
      </c>
      <c r="N24" s="62">
        <f>J24/1000*K24*L24*M24</f>
        <v>0</v>
      </c>
      <c r="O24" s="60">
        <f t="shared" ref="O24" si="7">IF(J24="",0,(D24-J24)/D24)</f>
        <v>0</v>
      </c>
      <c r="P24" s="72" t="str">
        <f>IF(J24="","",IF(O24&gt;=0.3,"○","対象外"))</f>
        <v/>
      </c>
    </row>
    <row r="25" spans="2:16" ht="24" customHeight="1" x14ac:dyDescent="0.2">
      <c r="B25" s="67"/>
      <c r="C25" s="11"/>
      <c r="D25" s="69"/>
      <c r="E25" s="59"/>
      <c r="F25" s="59"/>
      <c r="G25" s="59"/>
      <c r="H25" s="65"/>
      <c r="I25" s="12"/>
      <c r="J25" s="69"/>
      <c r="K25" s="59"/>
      <c r="L25" s="71"/>
      <c r="M25" s="71"/>
      <c r="N25" s="63"/>
      <c r="O25" s="61"/>
      <c r="P25" s="73"/>
    </row>
    <row r="26" spans="2:16" ht="24" customHeight="1" x14ac:dyDescent="0.2">
      <c r="B26" s="66"/>
      <c r="C26" s="11"/>
      <c r="D26" s="68"/>
      <c r="E26" s="58"/>
      <c r="F26" s="58"/>
      <c r="G26" s="58"/>
      <c r="H26" s="64">
        <f>D26/1000*E26*F26*G26</f>
        <v>0</v>
      </c>
      <c r="I26" s="12"/>
      <c r="J26" s="68"/>
      <c r="K26" s="58"/>
      <c r="L26" s="70">
        <f>F26</f>
        <v>0</v>
      </c>
      <c r="M26" s="70">
        <f>G26</f>
        <v>0</v>
      </c>
      <c r="N26" s="62">
        <f>J26/1000*K26*L26*M26</f>
        <v>0</v>
      </c>
      <c r="O26" s="60">
        <f t="shared" ref="O26" si="8">IF(J26="",0,(D26-J26)/D26)</f>
        <v>0</v>
      </c>
      <c r="P26" s="72" t="str">
        <f>IF(J26="","",IF(O26&gt;=0.3,"○","対象外"))</f>
        <v/>
      </c>
    </row>
    <row r="27" spans="2:16" ht="24" customHeight="1" thickBot="1" x14ac:dyDescent="0.25">
      <c r="B27" s="67"/>
      <c r="C27" s="11"/>
      <c r="D27" s="69"/>
      <c r="E27" s="59"/>
      <c r="F27" s="59"/>
      <c r="G27" s="59"/>
      <c r="H27" s="65"/>
      <c r="I27" s="12"/>
      <c r="J27" s="69"/>
      <c r="K27" s="59"/>
      <c r="L27" s="71"/>
      <c r="M27" s="71"/>
      <c r="N27" s="63"/>
      <c r="O27" s="61"/>
      <c r="P27" s="73"/>
    </row>
    <row r="28" spans="2:16" ht="47.4" customHeight="1" thickBot="1" x14ac:dyDescent="0.25">
      <c r="B28" s="14" t="s">
        <v>13</v>
      </c>
      <c r="C28" s="51" t="s">
        <v>3</v>
      </c>
      <c r="D28" s="52"/>
      <c r="E28" s="15">
        <f>SUM(E8:E27)</f>
        <v>45</v>
      </c>
      <c r="F28" s="16" t="s">
        <v>3</v>
      </c>
      <c r="G28" s="16" t="s">
        <v>3</v>
      </c>
      <c r="H28" s="13">
        <f>ROUNDDOWN(SUM(H8:H27),1)</f>
        <v>13112.1</v>
      </c>
      <c r="I28" s="53" t="s">
        <v>3</v>
      </c>
      <c r="J28" s="54"/>
      <c r="K28" s="17">
        <f>SUM(K8:K27)</f>
        <v>45</v>
      </c>
      <c r="L28" s="18" t="s">
        <v>3</v>
      </c>
      <c r="M28" s="18" t="s">
        <v>3</v>
      </c>
      <c r="N28" s="13">
        <f>ROUNDDOWN(SUM(N8:N27),1)</f>
        <v>5485</v>
      </c>
      <c r="O28" s="19" t="s">
        <v>3</v>
      </c>
      <c r="P28" s="20" t="s">
        <v>3</v>
      </c>
    </row>
    <row r="29" spans="2:16" ht="48" customHeight="1" x14ac:dyDescent="0.2">
      <c r="C29" s="6"/>
      <c r="D29" s="7"/>
      <c r="E29" s="8"/>
      <c r="F29" s="9"/>
      <c r="G29" s="9"/>
      <c r="H29" s="10"/>
      <c r="I29" s="29"/>
      <c r="J29" s="9"/>
      <c r="K29" s="9"/>
      <c r="L29" s="9"/>
      <c r="M29" s="9"/>
      <c r="N29" s="10"/>
      <c r="O29" s="9"/>
      <c r="P29" s="9"/>
    </row>
    <row r="30" spans="2:16" ht="48" customHeight="1" x14ac:dyDescent="0.2">
      <c r="C30" s="6"/>
      <c r="D30" s="7"/>
      <c r="E30" s="8"/>
      <c r="F30" s="9"/>
      <c r="G30" s="9"/>
      <c r="H30" s="9"/>
      <c r="I30" s="9"/>
      <c r="J30" s="9"/>
      <c r="K30" s="9"/>
      <c r="L30" s="9"/>
      <c r="M30" s="9"/>
      <c r="N30" s="9"/>
      <c r="O30" s="9"/>
      <c r="P30" s="9"/>
    </row>
    <row r="31" spans="2:16" ht="20.100000000000001" customHeight="1" x14ac:dyDescent="0.2">
      <c r="C31" s="6"/>
      <c r="D31" s="7"/>
      <c r="E31" s="8"/>
      <c r="F31" s="9"/>
      <c r="G31" s="9"/>
      <c r="H31" s="10"/>
      <c r="I31" s="9"/>
      <c r="J31" s="9"/>
      <c r="K31" s="9"/>
      <c r="L31" s="9"/>
      <c r="M31" s="9"/>
      <c r="N31" s="10"/>
      <c r="O31" s="9"/>
      <c r="P31" s="9"/>
    </row>
    <row r="32" spans="2:16" ht="20.100000000000001" customHeight="1" x14ac:dyDescent="0.2">
      <c r="C32" s="6"/>
      <c r="D32" s="7"/>
      <c r="E32" s="8"/>
      <c r="F32" s="9"/>
      <c r="G32" s="9"/>
      <c r="H32" s="10"/>
      <c r="I32" s="9"/>
      <c r="J32" s="9"/>
      <c r="K32" s="9"/>
      <c r="L32" s="9"/>
      <c r="M32" s="9"/>
      <c r="N32" s="10"/>
      <c r="O32" s="9"/>
      <c r="P32" s="9"/>
    </row>
    <row r="33" spans="2:16" ht="20.100000000000001" customHeight="1" x14ac:dyDescent="0.2">
      <c r="C33" s="6"/>
      <c r="D33" s="7"/>
      <c r="E33" s="8"/>
      <c r="F33" s="9"/>
      <c r="G33" s="9"/>
      <c r="H33" s="10"/>
      <c r="I33" s="9"/>
      <c r="J33" s="9"/>
      <c r="K33" s="9"/>
      <c r="L33" s="9"/>
      <c r="M33" s="9"/>
      <c r="N33" s="10"/>
      <c r="O33" s="9"/>
      <c r="P33" s="9"/>
    </row>
    <row r="34" spans="2:16" ht="20.100000000000001" customHeight="1" x14ac:dyDescent="0.2">
      <c r="C34" s="6"/>
      <c r="D34" s="7"/>
      <c r="E34" s="8"/>
      <c r="F34" s="9"/>
      <c r="G34" s="9"/>
      <c r="H34" s="10"/>
      <c r="I34" s="9"/>
      <c r="J34" s="9"/>
      <c r="K34" s="9"/>
      <c r="L34" s="9"/>
      <c r="M34" s="9"/>
      <c r="N34" s="10"/>
      <c r="O34" s="9"/>
      <c r="P34" s="9"/>
    </row>
    <row r="35" spans="2:16" ht="28.8" thickBot="1" x14ac:dyDescent="0.25">
      <c r="B35" s="30" t="s">
        <v>12</v>
      </c>
      <c r="D35" s="2"/>
      <c r="E35" s="3"/>
      <c r="F35" s="3"/>
      <c r="G35" s="3"/>
    </row>
    <row r="36" spans="2:16" ht="14.25" customHeight="1" x14ac:dyDescent="0.2">
      <c r="C36" s="55" t="s">
        <v>0</v>
      </c>
      <c r="D36" s="46"/>
      <c r="E36" s="46"/>
      <c r="F36" s="56"/>
      <c r="G36" s="56"/>
      <c r="H36" s="57"/>
      <c r="I36" s="46" t="s">
        <v>7</v>
      </c>
      <c r="J36" s="46"/>
      <c r="K36" s="46"/>
      <c r="L36" s="56"/>
      <c r="M36" s="56"/>
      <c r="N36" s="57"/>
    </row>
    <row r="37" spans="2:16" ht="69.599999999999994" customHeight="1" x14ac:dyDescent="0.2">
      <c r="C37" s="37" t="s">
        <v>36</v>
      </c>
      <c r="D37" s="34" t="s">
        <v>1</v>
      </c>
      <c r="E37" s="35" t="s">
        <v>2</v>
      </c>
      <c r="F37" s="41"/>
      <c r="G37" s="41"/>
      <c r="H37" s="42"/>
      <c r="I37" s="33" t="s">
        <v>37</v>
      </c>
      <c r="J37" s="34" t="s">
        <v>1</v>
      </c>
      <c r="K37" s="35" t="s">
        <v>2</v>
      </c>
      <c r="L37" s="43"/>
      <c r="M37" s="43"/>
      <c r="N37" s="42"/>
    </row>
    <row r="38" spans="2:16" ht="24" customHeight="1" x14ac:dyDescent="0.2">
      <c r="B38" s="83"/>
      <c r="C38" s="27" t="s">
        <v>19</v>
      </c>
      <c r="D38" s="68">
        <v>70</v>
      </c>
      <c r="E38" s="77">
        <v>15</v>
      </c>
      <c r="F38" s="79"/>
      <c r="G38" s="79"/>
      <c r="H38" s="81"/>
      <c r="I38" s="28" t="s">
        <v>20</v>
      </c>
      <c r="J38" s="68">
        <v>43</v>
      </c>
      <c r="K38" s="77">
        <v>15</v>
      </c>
      <c r="L38" s="79"/>
      <c r="M38" s="79"/>
      <c r="N38" s="81"/>
    </row>
    <row r="39" spans="2:16" ht="24" customHeight="1" x14ac:dyDescent="0.2">
      <c r="B39" s="83"/>
      <c r="C39" s="27" t="s">
        <v>28</v>
      </c>
      <c r="D39" s="69"/>
      <c r="E39" s="78"/>
      <c r="F39" s="80"/>
      <c r="G39" s="80"/>
      <c r="H39" s="82"/>
      <c r="I39" s="28" t="s">
        <v>29</v>
      </c>
      <c r="J39" s="69"/>
      <c r="K39" s="78"/>
      <c r="L39" s="80"/>
      <c r="M39" s="80"/>
      <c r="N39" s="82"/>
    </row>
    <row r="40" spans="2:16" ht="24" customHeight="1" x14ac:dyDescent="0.2">
      <c r="B40" s="83"/>
      <c r="C40" s="27" t="s">
        <v>26</v>
      </c>
      <c r="D40" s="68">
        <v>188</v>
      </c>
      <c r="E40" s="77">
        <v>30</v>
      </c>
      <c r="F40" s="79"/>
      <c r="G40" s="79"/>
      <c r="H40" s="81"/>
      <c r="I40" s="27" t="s">
        <v>19</v>
      </c>
      <c r="J40" s="68">
        <v>73.5</v>
      </c>
      <c r="K40" s="77">
        <v>30</v>
      </c>
      <c r="L40" s="79"/>
      <c r="M40" s="79"/>
      <c r="N40" s="81"/>
    </row>
    <row r="41" spans="2:16" ht="24" customHeight="1" x14ac:dyDescent="0.2">
      <c r="B41" s="83"/>
      <c r="C41" s="27" t="s">
        <v>27</v>
      </c>
      <c r="D41" s="69"/>
      <c r="E41" s="78"/>
      <c r="F41" s="80"/>
      <c r="G41" s="80"/>
      <c r="H41" s="82"/>
      <c r="I41" s="27" t="s">
        <v>32</v>
      </c>
      <c r="J41" s="69"/>
      <c r="K41" s="78"/>
      <c r="L41" s="80"/>
      <c r="M41" s="80"/>
      <c r="N41" s="82"/>
    </row>
    <row r="42" spans="2:16" ht="24" customHeight="1" x14ac:dyDescent="0.2">
      <c r="B42" s="83"/>
      <c r="C42" s="27"/>
      <c r="D42" s="68"/>
      <c r="E42" s="58"/>
      <c r="F42" s="79"/>
      <c r="G42" s="79"/>
      <c r="H42" s="81"/>
      <c r="I42" s="28"/>
      <c r="J42" s="68"/>
      <c r="K42" s="77"/>
      <c r="L42" s="79"/>
      <c r="M42" s="79"/>
      <c r="N42" s="81"/>
    </row>
    <row r="43" spans="2:16" ht="24" customHeight="1" x14ac:dyDescent="0.2">
      <c r="B43" s="83"/>
      <c r="C43" s="27"/>
      <c r="D43" s="69"/>
      <c r="E43" s="59"/>
      <c r="F43" s="80"/>
      <c r="G43" s="80"/>
      <c r="H43" s="82"/>
      <c r="I43" s="28"/>
      <c r="J43" s="69"/>
      <c r="K43" s="78"/>
      <c r="L43" s="80"/>
      <c r="M43" s="80"/>
      <c r="N43" s="82"/>
    </row>
    <row r="44" spans="2:16" ht="24" customHeight="1" x14ac:dyDescent="0.2">
      <c r="B44" s="83"/>
      <c r="C44" s="27"/>
      <c r="D44" s="68"/>
      <c r="E44" s="58"/>
      <c r="F44" s="79"/>
      <c r="G44" s="79"/>
      <c r="H44" s="81"/>
      <c r="I44" s="11"/>
      <c r="J44" s="68"/>
      <c r="K44" s="77"/>
      <c r="L44" s="79"/>
      <c r="M44" s="79"/>
      <c r="N44" s="81"/>
    </row>
    <row r="45" spans="2:16" ht="24" customHeight="1" x14ac:dyDescent="0.2">
      <c r="B45" s="83"/>
      <c r="C45" s="27"/>
      <c r="D45" s="69"/>
      <c r="E45" s="59"/>
      <c r="F45" s="80"/>
      <c r="G45" s="80"/>
      <c r="H45" s="82"/>
      <c r="I45" s="11"/>
      <c r="J45" s="69"/>
      <c r="K45" s="78"/>
      <c r="L45" s="80"/>
      <c r="M45" s="80"/>
      <c r="N45" s="82"/>
    </row>
    <row r="46" spans="2:16" ht="24" customHeight="1" x14ac:dyDescent="0.2">
      <c r="B46" s="83"/>
      <c r="C46" s="11"/>
      <c r="D46" s="68"/>
      <c r="E46" s="77"/>
      <c r="F46" s="79"/>
      <c r="G46" s="79"/>
      <c r="H46" s="81"/>
      <c r="I46" s="11"/>
      <c r="J46" s="68"/>
      <c r="K46" s="77"/>
      <c r="L46" s="79"/>
      <c r="M46" s="79"/>
      <c r="N46" s="81"/>
    </row>
    <row r="47" spans="2:16" ht="24" customHeight="1" x14ac:dyDescent="0.2">
      <c r="B47" s="83"/>
      <c r="C47" s="11"/>
      <c r="D47" s="69"/>
      <c r="E47" s="78"/>
      <c r="F47" s="80"/>
      <c r="G47" s="80"/>
      <c r="H47" s="82"/>
      <c r="I47" s="11"/>
      <c r="J47" s="69"/>
      <c r="K47" s="78"/>
      <c r="L47" s="80"/>
      <c r="M47" s="80"/>
      <c r="N47" s="82"/>
    </row>
    <row r="48" spans="2:16" ht="24" customHeight="1" x14ac:dyDescent="0.2">
      <c r="B48" s="83"/>
      <c r="C48" s="11"/>
      <c r="D48" s="68"/>
      <c r="E48" s="77"/>
      <c r="F48" s="79"/>
      <c r="G48" s="79"/>
      <c r="H48" s="81"/>
      <c r="I48" s="11"/>
      <c r="J48" s="68"/>
      <c r="K48" s="77"/>
      <c r="L48" s="79"/>
      <c r="M48" s="79"/>
      <c r="N48" s="81"/>
    </row>
    <row r="49" spans="2:14" ht="24" customHeight="1" x14ac:dyDescent="0.2">
      <c r="B49" s="83"/>
      <c r="C49" s="11"/>
      <c r="D49" s="69"/>
      <c r="E49" s="78"/>
      <c r="F49" s="80"/>
      <c r="G49" s="80"/>
      <c r="H49" s="82"/>
      <c r="I49" s="11"/>
      <c r="J49" s="69"/>
      <c r="K49" s="78"/>
      <c r="L49" s="80"/>
      <c r="M49" s="80"/>
      <c r="N49" s="82"/>
    </row>
    <row r="50" spans="2:14" ht="24" customHeight="1" x14ac:dyDescent="0.2">
      <c r="B50" s="83"/>
      <c r="C50" s="11"/>
      <c r="D50" s="68"/>
      <c r="E50" s="77"/>
      <c r="F50" s="79"/>
      <c r="G50" s="79"/>
      <c r="H50" s="81"/>
      <c r="I50" s="11"/>
      <c r="J50" s="68"/>
      <c r="K50" s="77"/>
      <c r="L50" s="79"/>
      <c r="M50" s="79"/>
      <c r="N50" s="81"/>
    </row>
    <row r="51" spans="2:14" ht="24" customHeight="1" x14ac:dyDescent="0.2">
      <c r="B51" s="83"/>
      <c r="C51" s="11"/>
      <c r="D51" s="69"/>
      <c r="E51" s="78"/>
      <c r="F51" s="80"/>
      <c r="G51" s="80"/>
      <c r="H51" s="82"/>
      <c r="I51" s="11"/>
      <c r="J51" s="69"/>
      <c r="K51" s="78"/>
      <c r="L51" s="80"/>
      <c r="M51" s="80"/>
      <c r="N51" s="82"/>
    </row>
    <row r="52" spans="2:14" ht="24" customHeight="1" x14ac:dyDescent="0.2">
      <c r="B52" s="83"/>
      <c r="C52" s="11"/>
      <c r="D52" s="68"/>
      <c r="E52" s="77"/>
      <c r="F52" s="79"/>
      <c r="G52" s="79"/>
      <c r="H52" s="81"/>
      <c r="I52" s="11"/>
      <c r="J52" s="68"/>
      <c r="K52" s="77"/>
      <c r="L52" s="79"/>
      <c r="M52" s="79"/>
      <c r="N52" s="81"/>
    </row>
    <row r="53" spans="2:14" ht="24" customHeight="1" x14ac:dyDescent="0.2">
      <c r="B53" s="83"/>
      <c r="C53" s="11"/>
      <c r="D53" s="69"/>
      <c r="E53" s="78"/>
      <c r="F53" s="80"/>
      <c r="G53" s="80"/>
      <c r="H53" s="82"/>
      <c r="I53" s="11"/>
      <c r="J53" s="69"/>
      <c r="K53" s="78"/>
      <c r="L53" s="80"/>
      <c r="M53" s="80"/>
      <c r="N53" s="82"/>
    </row>
    <row r="54" spans="2:14" ht="24" customHeight="1" x14ac:dyDescent="0.2">
      <c r="B54" s="83"/>
      <c r="C54" s="11"/>
      <c r="D54" s="68"/>
      <c r="E54" s="77"/>
      <c r="F54" s="79"/>
      <c r="G54" s="79"/>
      <c r="H54" s="81"/>
      <c r="I54" s="11"/>
      <c r="J54" s="68"/>
      <c r="K54" s="77"/>
      <c r="L54" s="79"/>
      <c r="M54" s="79"/>
      <c r="N54" s="81"/>
    </row>
    <row r="55" spans="2:14" ht="24" customHeight="1" x14ac:dyDescent="0.2">
      <c r="B55" s="83"/>
      <c r="C55" s="11"/>
      <c r="D55" s="69"/>
      <c r="E55" s="78"/>
      <c r="F55" s="80"/>
      <c r="G55" s="80"/>
      <c r="H55" s="82"/>
      <c r="I55" s="11"/>
      <c r="J55" s="69"/>
      <c r="K55" s="78"/>
      <c r="L55" s="80"/>
      <c r="M55" s="80"/>
      <c r="N55" s="82"/>
    </row>
    <row r="56" spans="2:14" ht="24" customHeight="1" x14ac:dyDescent="0.2">
      <c r="B56" s="83"/>
      <c r="C56" s="11"/>
      <c r="D56" s="68"/>
      <c r="E56" s="77"/>
      <c r="F56" s="79"/>
      <c r="G56" s="79"/>
      <c r="H56" s="81"/>
      <c r="I56" s="11"/>
      <c r="J56" s="68"/>
      <c r="K56" s="77"/>
      <c r="L56" s="79"/>
      <c r="M56" s="79"/>
      <c r="N56" s="81"/>
    </row>
    <row r="57" spans="2:14" ht="24" customHeight="1" thickBot="1" x14ac:dyDescent="0.25">
      <c r="B57" s="83"/>
      <c r="C57" s="11"/>
      <c r="D57" s="69"/>
      <c r="E57" s="78"/>
      <c r="F57" s="85"/>
      <c r="G57" s="85"/>
      <c r="H57" s="86"/>
      <c r="I57" s="11"/>
      <c r="J57" s="69"/>
      <c r="K57" s="78"/>
      <c r="L57" s="85"/>
      <c r="M57" s="85"/>
      <c r="N57" s="86"/>
    </row>
    <row r="58" spans="2:14" ht="48" customHeight="1" thickBot="1" x14ac:dyDescent="0.25">
      <c r="C58" s="74" t="s">
        <v>3</v>
      </c>
      <c r="D58" s="75"/>
      <c r="E58" s="25">
        <f>SUM(E38:E57)</f>
        <v>45</v>
      </c>
      <c r="F58" s="22"/>
      <c r="G58" s="22"/>
      <c r="H58" s="23"/>
      <c r="I58" s="75" t="s">
        <v>3</v>
      </c>
      <c r="J58" s="76"/>
      <c r="K58" s="25">
        <f>SUM(K38:K57)</f>
        <v>45</v>
      </c>
      <c r="L58" s="24"/>
      <c r="M58" s="24"/>
      <c r="N58" s="23"/>
    </row>
    <row r="59" spans="2:14" ht="20.399999999999999" customHeight="1" x14ac:dyDescent="0.2"/>
    <row r="60" spans="2:14" ht="20.399999999999999" customHeight="1" x14ac:dyDescent="0.2"/>
    <row r="61" spans="2:14" ht="20.399999999999999" customHeight="1" x14ac:dyDescent="0.2"/>
    <row r="62" spans="2:14" ht="20.399999999999999" customHeight="1" x14ac:dyDescent="0.2"/>
    <row r="63" spans="2:14" ht="20.399999999999999" customHeight="1" x14ac:dyDescent="0.2"/>
    <row r="64" spans="2:14" ht="20.399999999999999" customHeight="1" x14ac:dyDescent="0.2"/>
  </sheetData>
  <mergeCells count="250">
    <mergeCell ref="N1:P1"/>
    <mergeCell ref="M56:M57"/>
    <mergeCell ref="N56:N57"/>
    <mergeCell ref="I36:N36"/>
    <mergeCell ref="B56:B57"/>
    <mergeCell ref="D56:D57"/>
    <mergeCell ref="E56:E57"/>
    <mergeCell ref="F56:F57"/>
    <mergeCell ref="G56:G57"/>
    <mergeCell ref="H56:H57"/>
    <mergeCell ref="J56:J57"/>
    <mergeCell ref="K56:K57"/>
    <mergeCell ref="L56:L57"/>
    <mergeCell ref="J54:J55"/>
    <mergeCell ref="K54:K55"/>
    <mergeCell ref="L54:L55"/>
    <mergeCell ref="M54:M55"/>
    <mergeCell ref="N54:N55"/>
    <mergeCell ref="M52:M53"/>
    <mergeCell ref="N52:N53"/>
    <mergeCell ref="B54:B55"/>
    <mergeCell ref="D54:D55"/>
    <mergeCell ref="E54:E55"/>
    <mergeCell ref="F54:F55"/>
    <mergeCell ref="G54:G55"/>
    <mergeCell ref="H54:H55"/>
    <mergeCell ref="B52:B53"/>
    <mergeCell ref="D52:D53"/>
    <mergeCell ref="E52:E53"/>
    <mergeCell ref="F52:F53"/>
    <mergeCell ref="G52:G53"/>
    <mergeCell ref="H52:H53"/>
    <mergeCell ref="J52:J53"/>
    <mergeCell ref="K52:K53"/>
    <mergeCell ref="L52:L53"/>
    <mergeCell ref="J50:J51"/>
    <mergeCell ref="K50:K51"/>
    <mergeCell ref="L50:L51"/>
    <mergeCell ref="M50:M51"/>
    <mergeCell ref="N50:N51"/>
    <mergeCell ref="M48:M49"/>
    <mergeCell ref="N48:N49"/>
    <mergeCell ref="J48:J49"/>
    <mergeCell ref="K48:K49"/>
    <mergeCell ref="L48:L49"/>
    <mergeCell ref="B50:B51"/>
    <mergeCell ref="D50:D51"/>
    <mergeCell ref="E50:E51"/>
    <mergeCell ref="F50:F51"/>
    <mergeCell ref="G50:G51"/>
    <mergeCell ref="H50:H51"/>
    <mergeCell ref="B48:B49"/>
    <mergeCell ref="D48:D49"/>
    <mergeCell ref="E48:E49"/>
    <mergeCell ref="F48:F49"/>
    <mergeCell ref="G48:G49"/>
    <mergeCell ref="H48:H49"/>
    <mergeCell ref="J46:J47"/>
    <mergeCell ref="K46:K47"/>
    <mergeCell ref="L46:L47"/>
    <mergeCell ref="M46:M47"/>
    <mergeCell ref="N46:N47"/>
    <mergeCell ref="M44:M45"/>
    <mergeCell ref="N44:N45"/>
    <mergeCell ref="B46:B47"/>
    <mergeCell ref="D46:D47"/>
    <mergeCell ref="E46:E47"/>
    <mergeCell ref="F46:F47"/>
    <mergeCell ref="G46:G47"/>
    <mergeCell ref="H46:H47"/>
    <mergeCell ref="B44:B45"/>
    <mergeCell ref="D44:D45"/>
    <mergeCell ref="E44:E45"/>
    <mergeCell ref="F44:F45"/>
    <mergeCell ref="G44:G45"/>
    <mergeCell ref="H44:H45"/>
    <mergeCell ref="J44:J45"/>
    <mergeCell ref="K44:K45"/>
    <mergeCell ref="L44:L45"/>
    <mergeCell ref="K42:K43"/>
    <mergeCell ref="L42:L43"/>
    <mergeCell ref="M42:M43"/>
    <mergeCell ref="N42:N43"/>
    <mergeCell ref="M40:M41"/>
    <mergeCell ref="N40:N41"/>
    <mergeCell ref="B42:B43"/>
    <mergeCell ref="D42:D43"/>
    <mergeCell ref="E42:E43"/>
    <mergeCell ref="F42:F43"/>
    <mergeCell ref="G42:G43"/>
    <mergeCell ref="H42:H43"/>
    <mergeCell ref="B40:B41"/>
    <mergeCell ref="D40:D41"/>
    <mergeCell ref="E40:E41"/>
    <mergeCell ref="F40:F41"/>
    <mergeCell ref="G40:G41"/>
    <mergeCell ref="H40:H41"/>
    <mergeCell ref="J40:J41"/>
    <mergeCell ref="K40:K41"/>
    <mergeCell ref="L40:L41"/>
    <mergeCell ref="B38:B39"/>
    <mergeCell ref="D38:D39"/>
    <mergeCell ref="E38:E39"/>
    <mergeCell ref="F38:F39"/>
    <mergeCell ref="G38:G39"/>
    <mergeCell ref="H38:H39"/>
    <mergeCell ref="K14:K15"/>
    <mergeCell ref="L14:L15"/>
    <mergeCell ref="J26:J27"/>
    <mergeCell ref="K26:K27"/>
    <mergeCell ref="L26:L27"/>
    <mergeCell ref="J16:J17"/>
    <mergeCell ref="K16:K17"/>
    <mergeCell ref="B22:B23"/>
    <mergeCell ref="D22:D23"/>
    <mergeCell ref="E22:E23"/>
    <mergeCell ref="F22:F23"/>
    <mergeCell ref="G22:G23"/>
    <mergeCell ref="H22:H23"/>
    <mergeCell ref="B24:B25"/>
    <mergeCell ref="D24:D25"/>
    <mergeCell ref="E24:E25"/>
    <mergeCell ref="F24:F25"/>
    <mergeCell ref="G24:G25"/>
    <mergeCell ref="M14:M15"/>
    <mergeCell ref="N14:N15"/>
    <mergeCell ref="O14:O15"/>
    <mergeCell ref="N22:N23"/>
    <mergeCell ref="O22:O23"/>
    <mergeCell ref="P14:P15"/>
    <mergeCell ref="J38:J39"/>
    <mergeCell ref="K38:K39"/>
    <mergeCell ref="L38:L39"/>
    <mergeCell ref="M38:M39"/>
    <mergeCell ref="N38:N39"/>
    <mergeCell ref="M26:M27"/>
    <mergeCell ref="N26:N27"/>
    <mergeCell ref="O26:O27"/>
    <mergeCell ref="M24:M25"/>
    <mergeCell ref="N24:N25"/>
    <mergeCell ref="P26:P27"/>
    <mergeCell ref="P16:P17"/>
    <mergeCell ref="O20:O21"/>
    <mergeCell ref="P20:P21"/>
    <mergeCell ref="O24:O25"/>
    <mergeCell ref="P24:P25"/>
    <mergeCell ref="P22:P23"/>
    <mergeCell ref="L16:L17"/>
    <mergeCell ref="M16:M17"/>
    <mergeCell ref="N16:N17"/>
    <mergeCell ref="O16:O17"/>
    <mergeCell ref="M22:M23"/>
    <mergeCell ref="P18:P19"/>
    <mergeCell ref="J18:J19"/>
    <mergeCell ref="K18:K19"/>
    <mergeCell ref="L18:L19"/>
    <mergeCell ref="M18:M19"/>
    <mergeCell ref="N18:N19"/>
    <mergeCell ref="O18:O19"/>
    <mergeCell ref="J20:J21"/>
    <mergeCell ref="K20:K21"/>
    <mergeCell ref="L20:L21"/>
    <mergeCell ref="M20:M21"/>
    <mergeCell ref="N20:N21"/>
    <mergeCell ref="B16:B17"/>
    <mergeCell ref="D16:D17"/>
    <mergeCell ref="E16:E17"/>
    <mergeCell ref="F16:F17"/>
    <mergeCell ref="G16:G17"/>
    <mergeCell ref="H16:H17"/>
    <mergeCell ref="F20:F21"/>
    <mergeCell ref="G20:G21"/>
    <mergeCell ref="H20:H21"/>
    <mergeCell ref="H24:H25"/>
    <mergeCell ref="J24:J25"/>
    <mergeCell ref="K24:K25"/>
    <mergeCell ref="L24:L25"/>
    <mergeCell ref="J22:J23"/>
    <mergeCell ref="K22:K23"/>
    <mergeCell ref="L22:L23"/>
    <mergeCell ref="B18:B19"/>
    <mergeCell ref="D18:D19"/>
    <mergeCell ref="E18:E19"/>
    <mergeCell ref="F18:F19"/>
    <mergeCell ref="G18:G19"/>
    <mergeCell ref="H18:H19"/>
    <mergeCell ref="B20:B21"/>
    <mergeCell ref="D20:D21"/>
    <mergeCell ref="E20:E21"/>
    <mergeCell ref="P8:P9"/>
    <mergeCell ref="K12:K13"/>
    <mergeCell ref="L12:L13"/>
    <mergeCell ref="M12:M13"/>
    <mergeCell ref="N12:N13"/>
    <mergeCell ref="O12:O13"/>
    <mergeCell ref="P12:P13"/>
    <mergeCell ref="D12:D13"/>
    <mergeCell ref="E12:E13"/>
    <mergeCell ref="F12:F13"/>
    <mergeCell ref="G12:G13"/>
    <mergeCell ref="H12:H13"/>
    <mergeCell ref="J12:J13"/>
    <mergeCell ref="C58:D58"/>
    <mergeCell ref="I58:J58"/>
    <mergeCell ref="B8:B9"/>
    <mergeCell ref="D8:D9"/>
    <mergeCell ref="G8:G9"/>
    <mergeCell ref="F8:F9"/>
    <mergeCell ref="E8:E9"/>
    <mergeCell ref="J8:J9"/>
    <mergeCell ref="J10:J11"/>
    <mergeCell ref="B12:B13"/>
    <mergeCell ref="B26:B27"/>
    <mergeCell ref="D26:D27"/>
    <mergeCell ref="E26:E27"/>
    <mergeCell ref="F26:F27"/>
    <mergeCell ref="G26:G27"/>
    <mergeCell ref="H26:H27"/>
    <mergeCell ref="B14:B15"/>
    <mergeCell ref="D14:D15"/>
    <mergeCell ref="E14:E15"/>
    <mergeCell ref="F14:F15"/>
    <mergeCell ref="G14:G15"/>
    <mergeCell ref="H14:H15"/>
    <mergeCell ref="J14:J15"/>
    <mergeCell ref="J42:J43"/>
    <mergeCell ref="B3:P3"/>
    <mergeCell ref="C6:H6"/>
    <mergeCell ref="I6:P6"/>
    <mergeCell ref="C28:D28"/>
    <mergeCell ref="I28:J28"/>
    <mergeCell ref="C36:H36"/>
    <mergeCell ref="K8:K9"/>
    <mergeCell ref="O8:O9"/>
    <mergeCell ref="N8:N9"/>
    <mergeCell ref="H8:H9"/>
    <mergeCell ref="B10:B11"/>
    <mergeCell ref="D10:D11"/>
    <mergeCell ref="E10:E11"/>
    <mergeCell ref="F10:F11"/>
    <mergeCell ref="G10:G11"/>
    <mergeCell ref="H10:H11"/>
    <mergeCell ref="K10:K11"/>
    <mergeCell ref="L10:L11"/>
    <mergeCell ref="M10:M11"/>
    <mergeCell ref="N10:N11"/>
    <mergeCell ref="O10:O11"/>
    <mergeCell ref="P10:P11"/>
    <mergeCell ref="M8:M9"/>
    <mergeCell ref="L8:L9"/>
  </mergeCells>
  <phoneticPr fontId="1"/>
  <dataValidations count="1">
    <dataValidation type="list" allowBlank="1" showInputMessage="1" showErrorMessage="1" sqref="P8 P10 P12 P18 P20 P22 P24 P26 P14 P16" xr:uid="{ED0389DA-D5A4-4410-9871-BB70149AF4D0}">
      <formula1>$S$1:$S$1</formula1>
    </dataValidation>
  </dataValidations>
  <pageMargins left="0.70866141732283472" right="0.70866141732283472" top="0.55118110236220474" bottom="0.55118110236220474" header="0.31496062992125984" footer="0.31496062992125984"/>
  <pageSetup paperSize="9" scale="4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62596-C64B-489E-ABC2-DE61A3ECA9AD}">
  <sheetPr>
    <pageSetUpPr fitToPage="1"/>
  </sheetPr>
  <dimension ref="B1:P64"/>
  <sheetViews>
    <sheetView showGridLines="0" tabSelected="1" view="pageBreakPreview" zoomScale="90" zoomScaleNormal="90" zoomScaleSheetLayoutView="90" workbookViewId="0">
      <selection activeCell="B3" sqref="B3:P3"/>
    </sheetView>
  </sheetViews>
  <sheetFormatPr defaultColWidth="9" defaultRowHeight="13.2" x14ac:dyDescent="0.2"/>
  <cols>
    <col min="1" max="1" width="1.77734375" style="1" customWidth="1"/>
    <col min="2" max="2" width="25.77734375" style="1" customWidth="1"/>
    <col min="3" max="3" width="28.44140625" style="1" customWidth="1"/>
    <col min="4" max="4" width="12.77734375" style="4" customWidth="1"/>
    <col min="5" max="5" width="6.88671875" style="1" customWidth="1"/>
    <col min="6" max="7" width="6.77734375" style="1" customWidth="1"/>
    <col min="8" max="8" width="12.77734375" style="4" customWidth="1"/>
    <col min="9" max="9" width="30.77734375" style="1" customWidth="1"/>
    <col min="10" max="10" width="12.77734375" style="1" customWidth="1"/>
    <col min="11" max="13" width="6.77734375" style="1" customWidth="1"/>
    <col min="14" max="14" width="12.77734375" style="4" customWidth="1"/>
    <col min="15" max="16" width="10.77734375" style="1" customWidth="1"/>
    <col min="17" max="17" width="1.77734375" style="1" customWidth="1"/>
    <col min="18" max="16384" width="9" style="1"/>
  </cols>
  <sheetData>
    <row r="1" spans="2:16" ht="36" customHeight="1" x14ac:dyDescent="0.2">
      <c r="B1" s="5" t="s">
        <v>17</v>
      </c>
      <c r="D1" s="2"/>
      <c r="E1" s="3"/>
      <c r="F1" s="3"/>
      <c r="G1" s="3"/>
    </row>
    <row r="2" spans="2:16" ht="20.399999999999999" customHeight="1" x14ac:dyDescent="0.2"/>
    <row r="3" spans="2:16" ht="210.6" customHeight="1" x14ac:dyDescent="0.2">
      <c r="B3" s="44" t="s">
        <v>43</v>
      </c>
      <c r="C3" s="45"/>
      <c r="D3" s="45"/>
      <c r="E3" s="45"/>
      <c r="F3" s="45"/>
      <c r="G3" s="45"/>
      <c r="H3" s="45"/>
      <c r="I3" s="45"/>
      <c r="J3" s="45"/>
      <c r="K3" s="45"/>
      <c r="L3" s="45"/>
      <c r="M3" s="45"/>
      <c r="N3" s="45"/>
      <c r="O3" s="45"/>
      <c r="P3" s="45"/>
    </row>
    <row r="4" spans="2:16" ht="20.399999999999999" customHeight="1" x14ac:dyDescent="0.2"/>
    <row r="5" spans="2:16" ht="28.8" thickBot="1" x14ac:dyDescent="0.25">
      <c r="B5" s="5" t="s">
        <v>16</v>
      </c>
      <c r="D5" s="2"/>
      <c r="E5" s="3"/>
      <c r="F5" s="3"/>
      <c r="G5" s="3"/>
    </row>
    <row r="6" spans="2:16" ht="20.25" customHeight="1" x14ac:dyDescent="0.2">
      <c r="B6" s="31"/>
      <c r="C6" s="46" t="s">
        <v>0</v>
      </c>
      <c r="D6" s="46"/>
      <c r="E6" s="46"/>
      <c r="F6" s="46"/>
      <c r="G6" s="46"/>
      <c r="H6" s="46"/>
      <c r="I6" s="47" t="s">
        <v>7</v>
      </c>
      <c r="J6" s="48"/>
      <c r="K6" s="48"/>
      <c r="L6" s="48"/>
      <c r="M6" s="48"/>
      <c r="N6" s="48"/>
      <c r="O6" s="49"/>
      <c r="P6" s="50"/>
    </row>
    <row r="7" spans="2:16" ht="70.2" customHeight="1" x14ac:dyDescent="0.2">
      <c r="B7" s="32" t="s">
        <v>11</v>
      </c>
      <c r="C7" s="33" t="s">
        <v>36</v>
      </c>
      <c r="D7" s="34" t="s">
        <v>39</v>
      </c>
      <c r="E7" s="35" t="s">
        <v>2</v>
      </c>
      <c r="F7" s="35" t="s">
        <v>5</v>
      </c>
      <c r="G7" s="35" t="s">
        <v>6</v>
      </c>
      <c r="H7" s="34" t="s">
        <v>4</v>
      </c>
      <c r="I7" s="37" t="s">
        <v>37</v>
      </c>
      <c r="J7" s="34" t="s">
        <v>40</v>
      </c>
      <c r="K7" s="34" t="s">
        <v>2</v>
      </c>
      <c r="L7" s="34" t="s">
        <v>5</v>
      </c>
      <c r="M7" s="34" t="s">
        <v>6</v>
      </c>
      <c r="N7" s="34" t="s">
        <v>4</v>
      </c>
      <c r="O7" s="34" t="s">
        <v>38</v>
      </c>
      <c r="P7" s="38" t="s">
        <v>10</v>
      </c>
    </row>
    <row r="8" spans="2:16" ht="24" customHeight="1" x14ac:dyDescent="0.2">
      <c r="B8" s="66"/>
      <c r="C8" s="11"/>
      <c r="D8" s="68"/>
      <c r="E8" s="58"/>
      <c r="F8" s="58"/>
      <c r="G8" s="58"/>
      <c r="H8" s="64">
        <f>D8/1000*E8*F8*G8</f>
        <v>0</v>
      </c>
      <c r="I8" s="12"/>
      <c r="J8" s="68"/>
      <c r="K8" s="58"/>
      <c r="L8" s="70">
        <f>F8</f>
        <v>0</v>
      </c>
      <c r="M8" s="70">
        <f>G8</f>
        <v>0</v>
      </c>
      <c r="N8" s="62">
        <f>J8/1000*K8*L8*M8</f>
        <v>0</v>
      </c>
      <c r="O8" s="60">
        <f>IF(J8="",0,(D8-J8)/D8)</f>
        <v>0</v>
      </c>
      <c r="P8" s="72" t="str">
        <f>IF(J8="","",IF(O8&gt;=0.3,"○","対象外"))</f>
        <v/>
      </c>
    </row>
    <row r="9" spans="2:16" ht="24" customHeight="1" x14ac:dyDescent="0.2">
      <c r="B9" s="67"/>
      <c r="C9" s="11"/>
      <c r="D9" s="69"/>
      <c r="E9" s="59"/>
      <c r="F9" s="59"/>
      <c r="G9" s="59"/>
      <c r="H9" s="65"/>
      <c r="I9" s="12"/>
      <c r="J9" s="69"/>
      <c r="K9" s="59"/>
      <c r="L9" s="71"/>
      <c r="M9" s="71"/>
      <c r="N9" s="63"/>
      <c r="O9" s="61"/>
      <c r="P9" s="73"/>
    </row>
    <row r="10" spans="2:16" ht="24" customHeight="1" x14ac:dyDescent="0.2">
      <c r="B10" s="66"/>
      <c r="C10" s="11"/>
      <c r="D10" s="68"/>
      <c r="E10" s="58"/>
      <c r="F10" s="58"/>
      <c r="G10" s="58"/>
      <c r="H10" s="64">
        <f>D10/1000*E10*F10*G10</f>
        <v>0</v>
      </c>
      <c r="I10" s="12"/>
      <c r="J10" s="68"/>
      <c r="K10" s="58"/>
      <c r="L10" s="70">
        <f>F10</f>
        <v>0</v>
      </c>
      <c r="M10" s="70">
        <f>G10</f>
        <v>0</v>
      </c>
      <c r="N10" s="62">
        <f>J10/1000*K10*L10*M10</f>
        <v>0</v>
      </c>
      <c r="O10" s="60">
        <f t="shared" ref="O10" si="0">IF(J10="",0,(D10-J10)/D10)</f>
        <v>0</v>
      </c>
      <c r="P10" s="72" t="str">
        <f>IF(J10="","",IF(O10&gt;=0.3,"○","対象外"))</f>
        <v/>
      </c>
    </row>
    <row r="11" spans="2:16" ht="24" customHeight="1" x14ac:dyDescent="0.2">
      <c r="B11" s="67"/>
      <c r="C11" s="11"/>
      <c r="D11" s="69"/>
      <c r="E11" s="59"/>
      <c r="F11" s="59"/>
      <c r="G11" s="59"/>
      <c r="H11" s="65"/>
      <c r="I11" s="12"/>
      <c r="J11" s="69"/>
      <c r="K11" s="59"/>
      <c r="L11" s="71"/>
      <c r="M11" s="71"/>
      <c r="N11" s="63"/>
      <c r="O11" s="61"/>
      <c r="P11" s="73"/>
    </row>
    <row r="12" spans="2:16" ht="24" customHeight="1" x14ac:dyDescent="0.2">
      <c r="B12" s="66"/>
      <c r="C12" s="11"/>
      <c r="D12" s="68"/>
      <c r="E12" s="58"/>
      <c r="F12" s="58"/>
      <c r="G12" s="58"/>
      <c r="H12" s="64">
        <f>D12/1000*E12*F12*G12</f>
        <v>0</v>
      </c>
      <c r="I12" s="12"/>
      <c r="J12" s="68"/>
      <c r="K12" s="58"/>
      <c r="L12" s="70">
        <f>F12</f>
        <v>0</v>
      </c>
      <c r="M12" s="70">
        <f>G12</f>
        <v>0</v>
      </c>
      <c r="N12" s="62">
        <f>J12/1000*K12*L12*M12</f>
        <v>0</v>
      </c>
      <c r="O12" s="60">
        <f t="shared" ref="O12" si="1">IF(J12="",0,(D12-J12)/D12)</f>
        <v>0</v>
      </c>
      <c r="P12" s="72" t="str">
        <f>IF(J12="","",IF(O12&gt;=0.3,"○","対象外"))</f>
        <v/>
      </c>
    </row>
    <row r="13" spans="2:16" ht="24" customHeight="1" x14ac:dyDescent="0.2">
      <c r="B13" s="67"/>
      <c r="C13" s="11"/>
      <c r="D13" s="69"/>
      <c r="E13" s="59"/>
      <c r="F13" s="59"/>
      <c r="G13" s="59"/>
      <c r="H13" s="65"/>
      <c r="I13" s="12"/>
      <c r="J13" s="69"/>
      <c r="K13" s="59"/>
      <c r="L13" s="71"/>
      <c r="M13" s="71"/>
      <c r="N13" s="63"/>
      <c r="O13" s="61"/>
      <c r="P13" s="73"/>
    </row>
    <row r="14" spans="2:16" ht="24" customHeight="1" x14ac:dyDescent="0.2">
      <c r="B14" s="66"/>
      <c r="C14" s="11"/>
      <c r="D14" s="68"/>
      <c r="E14" s="58"/>
      <c r="F14" s="58"/>
      <c r="G14" s="58"/>
      <c r="H14" s="64">
        <f>D14/1000*E14*F14*G14</f>
        <v>0</v>
      </c>
      <c r="I14" s="12"/>
      <c r="J14" s="68"/>
      <c r="K14" s="58"/>
      <c r="L14" s="70">
        <f>F14</f>
        <v>0</v>
      </c>
      <c r="M14" s="70">
        <f>G14</f>
        <v>0</v>
      </c>
      <c r="N14" s="62">
        <f>J14/1000*K14*L14*M14</f>
        <v>0</v>
      </c>
      <c r="O14" s="60">
        <f t="shared" ref="O14" si="2">IF(J14="",0,(D14-J14)/D14)</f>
        <v>0</v>
      </c>
      <c r="P14" s="72" t="str">
        <f>IF(J14="","",IF(O14&gt;=0.3,"○","対象外"))</f>
        <v/>
      </c>
    </row>
    <row r="15" spans="2:16" ht="24" customHeight="1" x14ac:dyDescent="0.2">
      <c r="B15" s="67"/>
      <c r="C15" s="11"/>
      <c r="D15" s="69"/>
      <c r="E15" s="59"/>
      <c r="F15" s="59"/>
      <c r="G15" s="59"/>
      <c r="H15" s="65"/>
      <c r="I15" s="12"/>
      <c r="J15" s="69"/>
      <c r="K15" s="59"/>
      <c r="L15" s="71"/>
      <c r="M15" s="71"/>
      <c r="N15" s="63"/>
      <c r="O15" s="61"/>
      <c r="P15" s="73"/>
    </row>
    <row r="16" spans="2:16" ht="24" customHeight="1" x14ac:dyDescent="0.2">
      <c r="B16" s="66"/>
      <c r="C16" s="11"/>
      <c r="D16" s="68"/>
      <c r="E16" s="58"/>
      <c r="F16" s="58"/>
      <c r="G16" s="58"/>
      <c r="H16" s="64">
        <f>D16/1000*E16*F16*G16</f>
        <v>0</v>
      </c>
      <c r="I16" s="12"/>
      <c r="J16" s="68"/>
      <c r="K16" s="58"/>
      <c r="L16" s="70">
        <f>F16</f>
        <v>0</v>
      </c>
      <c r="M16" s="70">
        <f>G16</f>
        <v>0</v>
      </c>
      <c r="N16" s="62">
        <f>J16/1000*K16*L16*M16</f>
        <v>0</v>
      </c>
      <c r="O16" s="60">
        <f t="shared" ref="O16" si="3">IF(J16="",0,(D16-J16)/D16)</f>
        <v>0</v>
      </c>
      <c r="P16" s="72" t="str">
        <f>IF(J16="","",IF(O16&gt;=0.3,"○","対象外"))</f>
        <v/>
      </c>
    </row>
    <row r="17" spans="2:16" ht="24" customHeight="1" x14ac:dyDescent="0.2">
      <c r="B17" s="67"/>
      <c r="C17" s="11"/>
      <c r="D17" s="69"/>
      <c r="E17" s="59"/>
      <c r="F17" s="59"/>
      <c r="G17" s="59"/>
      <c r="H17" s="65"/>
      <c r="I17" s="12"/>
      <c r="J17" s="69"/>
      <c r="K17" s="59"/>
      <c r="L17" s="71"/>
      <c r="M17" s="71"/>
      <c r="N17" s="63"/>
      <c r="O17" s="61"/>
      <c r="P17" s="73"/>
    </row>
    <row r="18" spans="2:16" ht="24" customHeight="1" x14ac:dyDescent="0.2">
      <c r="B18" s="66"/>
      <c r="C18" s="11"/>
      <c r="D18" s="68"/>
      <c r="E18" s="58"/>
      <c r="F18" s="58"/>
      <c r="G18" s="58"/>
      <c r="H18" s="64">
        <f>D18/1000*E18*F18*G18</f>
        <v>0</v>
      </c>
      <c r="I18" s="12"/>
      <c r="J18" s="68"/>
      <c r="K18" s="58"/>
      <c r="L18" s="70">
        <f>F18</f>
        <v>0</v>
      </c>
      <c r="M18" s="70">
        <f>G18</f>
        <v>0</v>
      </c>
      <c r="N18" s="62">
        <f>J18/1000*K18*L18*M18</f>
        <v>0</v>
      </c>
      <c r="O18" s="60">
        <f t="shared" ref="O18" si="4">IF(J18="",0,(D18-J18)/D18)</f>
        <v>0</v>
      </c>
      <c r="P18" s="72" t="str">
        <f>IF(J18="","",IF(O18&gt;=0.3,"○","対象外"))</f>
        <v/>
      </c>
    </row>
    <row r="19" spans="2:16" ht="24" customHeight="1" x14ac:dyDescent="0.2">
      <c r="B19" s="67"/>
      <c r="C19" s="11"/>
      <c r="D19" s="69"/>
      <c r="E19" s="59"/>
      <c r="F19" s="59"/>
      <c r="G19" s="59"/>
      <c r="H19" s="65"/>
      <c r="I19" s="12"/>
      <c r="J19" s="69"/>
      <c r="K19" s="59"/>
      <c r="L19" s="71"/>
      <c r="M19" s="71"/>
      <c r="N19" s="63"/>
      <c r="O19" s="61"/>
      <c r="P19" s="73"/>
    </row>
    <row r="20" spans="2:16" ht="24" customHeight="1" x14ac:dyDescent="0.2">
      <c r="B20" s="66"/>
      <c r="C20" s="11"/>
      <c r="D20" s="68"/>
      <c r="E20" s="58"/>
      <c r="F20" s="58"/>
      <c r="G20" s="58"/>
      <c r="H20" s="64">
        <f>D20/1000*E20*F20*G20</f>
        <v>0</v>
      </c>
      <c r="I20" s="12"/>
      <c r="J20" s="68"/>
      <c r="K20" s="58"/>
      <c r="L20" s="70">
        <f>F20</f>
        <v>0</v>
      </c>
      <c r="M20" s="70">
        <f>G20</f>
        <v>0</v>
      </c>
      <c r="N20" s="62">
        <f>J20/1000*K20*L20*M20</f>
        <v>0</v>
      </c>
      <c r="O20" s="60">
        <f t="shared" ref="O20" si="5">IF(J20="",0,(D20-J20)/D20)</f>
        <v>0</v>
      </c>
      <c r="P20" s="72" t="str">
        <f>IF(J20="","",IF(O20&gt;=0.3,"○","対象外"))</f>
        <v/>
      </c>
    </row>
    <row r="21" spans="2:16" ht="24" customHeight="1" x14ac:dyDescent="0.2">
      <c r="B21" s="67"/>
      <c r="C21" s="11"/>
      <c r="D21" s="69"/>
      <c r="E21" s="59"/>
      <c r="F21" s="59"/>
      <c r="G21" s="59"/>
      <c r="H21" s="65"/>
      <c r="I21" s="12"/>
      <c r="J21" s="69"/>
      <c r="K21" s="59"/>
      <c r="L21" s="71"/>
      <c r="M21" s="71"/>
      <c r="N21" s="63"/>
      <c r="O21" s="61"/>
      <c r="P21" s="73"/>
    </row>
    <row r="22" spans="2:16" ht="24" customHeight="1" x14ac:dyDescent="0.2">
      <c r="B22" s="66"/>
      <c r="C22" s="11"/>
      <c r="D22" s="68"/>
      <c r="E22" s="58"/>
      <c r="F22" s="58"/>
      <c r="G22" s="58"/>
      <c r="H22" s="64">
        <f>D22/1000*E22*F22*G22</f>
        <v>0</v>
      </c>
      <c r="I22" s="12"/>
      <c r="J22" s="68"/>
      <c r="K22" s="58"/>
      <c r="L22" s="70">
        <f>F22</f>
        <v>0</v>
      </c>
      <c r="M22" s="70">
        <f>G22</f>
        <v>0</v>
      </c>
      <c r="N22" s="62">
        <f>J22/1000*K22*L22*M22</f>
        <v>0</v>
      </c>
      <c r="O22" s="60">
        <f t="shared" ref="O22" si="6">IF(J22="",0,(D22-J22)/D22)</f>
        <v>0</v>
      </c>
      <c r="P22" s="72" t="str">
        <f>IF(J22="","",IF(O22&gt;=0.3,"○","対象外"))</f>
        <v/>
      </c>
    </row>
    <row r="23" spans="2:16" ht="24" customHeight="1" x14ac:dyDescent="0.2">
      <c r="B23" s="67"/>
      <c r="C23" s="11"/>
      <c r="D23" s="69"/>
      <c r="E23" s="59"/>
      <c r="F23" s="59"/>
      <c r="G23" s="59"/>
      <c r="H23" s="65"/>
      <c r="I23" s="12"/>
      <c r="J23" s="69"/>
      <c r="K23" s="59"/>
      <c r="L23" s="71"/>
      <c r="M23" s="71"/>
      <c r="N23" s="63"/>
      <c r="O23" s="61"/>
      <c r="P23" s="73"/>
    </row>
    <row r="24" spans="2:16" ht="24" customHeight="1" x14ac:dyDescent="0.2">
      <c r="B24" s="66"/>
      <c r="C24" s="11"/>
      <c r="D24" s="68"/>
      <c r="E24" s="58"/>
      <c r="F24" s="58"/>
      <c r="G24" s="58"/>
      <c r="H24" s="64">
        <f>D24/1000*E24*F24*G24</f>
        <v>0</v>
      </c>
      <c r="I24" s="12"/>
      <c r="J24" s="68"/>
      <c r="K24" s="58"/>
      <c r="L24" s="70">
        <f>F24</f>
        <v>0</v>
      </c>
      <c r="M24" s="70">
        <f>G24</f>
        <v>0</v>
      </c>
      <c r="N24" s="62">
        <f>J24/1000*K24*L24*M24</f>
        <v>0</v>
      </c>
      <c r="O24" s="60">
        <f t="shared" ref="O24" si="7">IF(J24="",0,(D24-J24)/D24)</f>
        <v>0</v>
      </c>
      <c r="P24" s="72" t="str">
        <f>IF(J24="","",IF(O24&gt;=0.3,"○","対象外"))</f>
        <v/>
      </c>
    </row>
    <row r="25" spans="2:16" ht="24" customHeight="1" x14ac:dyDescent="0.2">
      <c r="B25" s="67"/>
      <c r="C25" s="11"/>
      <c r="D25" s="69"/>
      <c r="E25" s="59"/>
      <c r="F25" s="59"/>
      <c r="G25" s="59"/>
      <c r="H25" s="65"/>
      <c r="I25" s="12"/>
      <c r="J25" s="69"/>
      <c r="K25" s="59"/>
      <c r="L25" s="71"/>
      <c r="M25" s="71"/>
      <c r="N25" s="63"/>
      <c r="O25" s="61"/>
      <c r="P25" s="73"/>
    </row>
    <row r="26" spans="2:16" ht="24" customHeight="1" x14ac:dyDescent="0.2">
      <c r="B26" s="66"/>
      <c r="C26" s="11"/>
      <c r="D26" s="68"/>
      <c r="E26" s="58"/>
      <c r="F26" s="58"/>
      <c r="G26" s="58"/>
      <c r="H26" s="64">
        <f>D26/1000*E26*F26*G26</f>
        <v>0</v>
      </c>
      <c r="I26" s="12"/>
      <c r="J26" s="68"/>
      <c r="K26" s="58"/>
      <c r="L26" s="70">
        <f>F26</f>
        <v>0</v>
      </c>
      <c r="M26" s="70">
        <f>G26</f>
        <v>0</v>
      </c>
      <c r="N26" s="62">
        <f>J26/1000*K26*L26*M26</f>
        <v>0</v>
      </c>
      <c r="O26" s="60">
        <f t="shared" ref="O26" si="8">IF(J26="",0,(D26-J26)/D26)</f>
        <v>0</v>
      </c>
      <c r="P26" s="72" t="str">
        <f>IF(J26="","",IF(O26&gt;=0.3,"○","対象外"))</f>
        <v/>
      </c>
    </row>
    <row r="27" spans="2:16" ht="24" customHeight="1" thickBot="1" x14ac:dyDescent="0.25">
      <c r="B27" s="67"/>
      <c r="C27" s="11"/>
      <c r="D27" s="69"/>
      <c r="E27" s="59"/>
      <c r="F27" s="59"/>
      <c r="G27" s="59"/>
      <c r="H27" s="65"/>
      <c r="I27" s="12"/>
      <c r="J27" s="69"/>
      <c r="K27" s="59"/>
      <c r="L27" s="71"/>
      <c r="M27" s="71"/>
      <c r="N27" s="63"/>
      <c r="O27" s="61"/>
      <c r="P27" s="73"/>
    </row>
    <row r="28" spans="2:16" ht="47.4" customHeight="1" thickBot="1" x14ac:dyDescent="0.25">
      <c r="B28" s="14" t="s">
        <v>13</v>
      </c>
      <c r="C28" s="51" t="s">
        <v>3</v>
      </c>
      <c r="D28" s="52"/>
      <c r="E28" s="15">
        <f>SUM(E8:E27)</f>
        <v>0</v>
      </c>
      <c r="F28" s="16" t="s">
        <v>3</v>
      </c>
      <c r="G28" s="16" t="s">
        <v>3</v>
      </c>
      <c r="H28" s="13">
        <f>ROUNDDOWN(SUM(H8:H27),1)</f>
        <v>0</v>
      </c>
      <c r="I28" s="53" t="s">
        <v>3</v>
      </c>
      <c r="J28" s="54"/>
      <c r="K28" s="17">
        <f>SUM(K8:K27)</f>
        <v>0</v>
      </c>
      <c r="L28" s="18" t="s">
        <v>3</v>
      </c>
      <c r="M28" s="18" t="s">
        <v>3</v>
      </c>
      <c r="N28" s="13">
        <f>ROUNDDOWN(SUM(N8:N27),1)</f>
        <v>0</v>
      </c>
      <c r="O28" s="19" t="s">
        <v>3</v>
      </c>
      <c r="P28" s="20" t="s">
        <v>3</v>
      </c>
    </row>
    <row r="29" spans="2:16" ht="48" customHeight="1" x14ac:dyDescent="0.2">
      <c r="C29" s="6"/>
      <c r="D29" s="7"/>
      <c r="E29" s="8"/>
      <c r="F29" s="9"/>
      <c r="G29" s="9"/>
      <c r="H29" s="10"/>
      <c r="I29" s="29"/>
      <c r="J29" s="9"/>
      <c r="K29" s="9"/>
      <c r="L29" s="9"/>
      <c r="M29" s="9"/>
      <c r="N29" s="10"/>
      <c r="O29" s="9"/>
      <c r="P29" s="9"/>
    </row>
    <row r="30" spans="2:16" ht="48" customHeight="1" x14ac:dyDescent="0.2">
      <c r="C30" s="6"/>
      <c r="D30" s="7"/>
      <c r="E30" s="8"/>
      <c r="F30" s="8"/>
      <c r="G30" s="8"/>
      <c r="H30" s="8"/>
      <c r="I30" s="8"/>
      <c r="J30" s="8"/>
      <c r="K30" s="8"/>
      <c r="L30" s="8"/>
      <c r="M30" s="8"/>
      <c r="N30" s="8"/>
      <c r="O30" s="8"/>
      <c r="P30" s="9"/>
    </row>
    <row r="31" spans="2:16" ht="20.100000000000001" customHeight="1" x14ac:dyDescent="0.2">
      <c r="C31" s="6"/>
      <c r="D31" s="7"/>
      <c r="E31" s="8"/>
      <c r="F31" s="9"/>
      <c r="G31" s="9"/>
      <c r="H31" s="10"/>
      <c r="I31" s="9"/>
      <c r="J31" s="9"/>
      <c r="K31" s="9"/>
      <c r="L31" s="9"/>
      <c r="M31" s="9"/>
      <c r="N31" s="10"/>
      <c r="O31" s="9"/>
      <c r="P31" s="9"/>
    </row>
    <row r="32" spans="2:16" ht="20.100000000000001" customHeight="1" x14ac:dyDescent="0.2">
      <c r="C32" s="6"/>
      <c r="D32" s="7"/>
      <c r="E32" s="8"/>
      <c r="F32" s="9"/>
      <c r="G32" s="9"/>
      <c r="H32" s="10"/>
      <c r="I32" s="9"/>
      <c r="J32" s="9"/>
      <c r="K32" s="9"/>
      <c r="L32" s="9"/>
      <c r="M32" s="9"/>
      <c r="N32" s="10"/>
      <c r="O32" s="9"/>
      <c r="P32" s="9"/>
    </row>
    <row r="33" spans="2:16" ht="20.100000000000001" customHeight="1" x14ac:dyDescent="0.2">
      <c r="C33" s="6"/>
      <c r="D33" s="7"/>
      <c r="E33" s="8"/>
      <c r="F33" s="9"/>
      <c r="G33" s="9"/>
      <c r="H33" s="10"/>
      <c r="I33" s="9"/>
      <c r="J33" s="9"/>
      <c r="K33" s="9"/>
      <c r="L33" s="9"/>
      <c r="M33" s="9"/>
      <c r="N33" s="10"/>
      <c r="O33" s="9"/>
      <c r="P33" s="9"/>
    </row>
    <row r="34" spans="2:16" ht="20.100000000000001" customHeight="1" x14ac:dyDescent="0.2">
      <c r="C34" s="6"/>
      <c r="D34" s="7"/>
      <c r="E34" s="8"/>
      <c r="F34" s="9"/>
      <c r="G34" s="9"/>
      <c r="H34" s="10"/>
      <c r="I34" s="9"/>
      <c r="J34" s="9"/>
      <c r="K34" s="9"/>
      <c r="L34" s="9"/>
      <c r="M34" s="9"/>
      <c r="N34" s="10"/>
      <c r="O34" s="9"/>
      <c r="P34" s="9"/>
    </row>
    <row r="35" spans="2:16" ht="28.8" thickBot="1" x14ac:dyDescent="0.25">
      <c r="B35" s="5" t="s">
        <v>12</v>
      </c>
      <c r="D35" s="2"/>
      <c r="E35" s="3"/>
      <c r="F35" s="3"/>
      <c r="G35" s="3"/>
    </row>
    <row r="36" spans="2:16" ht="14.25" customHeight="1" x14ac:dyDescent="0.2">
      <c r="C36" s="55" t="s">
        <v>0</v>
      </c>
      <c r="D36" s="46"/>
      <c r="E36" s="46"/>
      <c r="F36" s="46"/>
      <c r="G36" s="46"/>
      <c r="H36" s="87"/>
      <c r="I36" s="55" t="s">
        <v>7</v>
      </c>
      <c r="J36" s="46"/>
      <c r="K36" s="46"/>
      <c r="L36" s="46"/>
      <c r="M36" s="46"/>
      <c r="N36" s="87"/>
    </row>
    <row r="37" spans="2:16" ht="69.599999999999994" customHeight="1" x14ac:dyDescent="0.2">
      <c r="C37" s="37" t="s">
        <v>36</v>
      </c>
      <c r="D37" s="34" t="s">
        <v>1</v>
      </c>
      <c r="E37" s="35" t="s">
        <v>2</v>
      </c>
      <c r="F37" s="39"/>
      <c r="G37" s="39"/>
      <c r="H37" s="40"/>
      <c r="I37" s="37" t="s">
        <v>37</v>
      </c>
      <c r="J37" s="34" t="s">
        <v>1</v>
      </c>
      <c r="K37" s="34" t="s">
        <v>2</v>
      </c>
      <c r="L37" s="39"/>
      <c r="M37" s="39"/>
      <c r="N37" s="40"/>
    </row>
    <row r="38" spans="2:16" ht="24" customHeight="1" x14ac:dyDescent="0.2">
      <c r="B38" s="83"/>
      <c r="C38" s="11"/>
      <c r="D38" s="68"/>
      <c r="E38" s="58"/>
      <c r="F38" s="79"/>
      <c r="G38" s="79"/>
      <c r="H38" s="81"/>
      <c r="I38" s="12"/>
      <c r="J38" s="68"/>
      <c r="K38" s="58"/>
      <c r="L38" s="79"/>
      <c r="M38" s="79"/>
      <c r="N38" s="81"/>
    </row>
    <row r="39" spans="2:16" ht="24" customHeight="1" x14ac:dyDescent="0.2">
      <c r="B39" s="83"/>
      <c r="C39" s="11"/>
      <c r="D39" s="69"/>
      <c r="E39" s="59"/>
      <c r="F39" s="80"/>
      <c r="G39" s="80"/>
      <c r="H39" s="82"/>
      <c r="I39" s="12"/>
      <c r="J39" s="69"/>
      <c r="K39" s="59"/>
      <c r="L39" s="80"/>
      <c r="M39" s="80"/>
      <c r="N39" s="82"/>
    </row>
    <row r="40" spans="2:16" ht="24" customHeight="1" x14ac:dyDescent="0.2">
      <c r="B40" s="83"/>
      <c r="C40" s="11"/>
      <c r="D40" s="68"/>
      <c r="E40" s="58"/>
      <c r="F40" s="79"/>
      <c r="G40" s="79"/>
      <c r="H40" s="81"/>
      <c r="I40" s="12"/>
      <c r="J40" s="68"/>
      <c r="K40" s="58"/>
      <c r="L40" s="79"/>
      <c r="M40" s="79"/>
      <c r="N40" s="81"/>
    </row>
    <row r="41" spans="2:16" ht="24" customHeight="1" x14ac:dyDescent="0.2">
      <c r="B41" s="83"/>
      <c r="C41" s="11"/>
      <c r="D41" s="69"/>
      <c r="E41" s="59"/>
      <c r="F41" s="80"/>
      <c r="G41" s="80"/>
      <c r="H41" s="82"/>
      <c r="I41" s="12"/>
      <c r="J41" s="69"/>
      <c r="K41" s="59"/>
      <c r="L41" s="80"/>
      <c r="M41" s="80"/>
      <c r="N41" s="82"/>
    </row>
    <row r="42" spans="2:16" ht="24" customHeight="1" x14ac:dyDescent="0.2">
      <c r="B42" s="83"/>
      <c r="C42" s="11"/>
      <c r="D42" s="68"/>
      <c r="E42" s="58"/>
      <c r="F42" s="79"/>
      <c r="G42" s="79"/>
      <c r="H42" s="81"/>
      <c r="I42" s="12"/>
      <c r="J42" s="68"/>
      <c r="K42" s="58"/>
      <c r="L42" s="79"/>
      <c r="M42" s="79"/>
      <c r="N42" s="81"/>
    </row>
    <row r="43" spans="2:16" ht="24" customHeight="1" x14ac:dyDescent="0.2">
      <c r="B43" s="83"/>
      <c r="C43" s="11"/>
      <c r="D43" s="69"/>
      <c r="E43" s="59"/>
      <c r="F43" s="80"/>
      <c r="G43" s="80"/>
      <c r="H43" s="82"/>
      <c r="I43" s="12"/>
      <c r="J43" s="69"/>
      <c r="K43" s="59"/>
      <c r="L43" s="80"/>
      <c r="M43" s="80"/>
      <c r="N43" s="82"/>
    </row>
    <row r="44" spans="2:16" ht="24" customHeight="1" x14ac:dyDescent="0.2">
      <c r="B44" s="83"/>
      <c r="C44" s="11"/>
      <c r="D44" s="68"/>
      <c r="E44" s="58"/>
      <c r="F44" s="79"/>
      <c r="G44" s="79"/>
      <c r="H44" s="81"/>
      <c r="I44" s="12"/>
      <c r="J44" s="68"/>
      <c r="K44" s="58"/>
      <c r="L44" s="79"/>
      <c r="M44" s="79"/>
      <c r="N44" s="81"/>
    </row>
    <row r="45" spans="2:16" ht="24" customHeight="1" x14ac:dyDescent="0.2">
      <c r="B45" s="83"/>
      <c r="C45" s="11"/>
      <c r="D45" s="69"/>
      <c r="E45" s="59"/>
      <c r="F45" s="80"/>
      <c r="G45" s="80"/>
      <c r="H45" s="82"/>
      <c r="I45" s="12"/>
      <c r="J45" s="69"/>
      <c r="K45" s="59"/>
      <c r="L45" s="80"/>
      <c r="M45" s="80"/>
      <c r="N45" s="82"/>
    </row>
    <row r="46" spans="2:16" ht="24" customHeight="1" x14ac:dyDescent="0.2">
      <c r="B46" s="83"/>
      <c r="C46" s="11"/>
      <c r="D46" s="68"/>
      <c r="E46" s="58"/>
      <c r="F46" s="79"/>
      <c r="G46" s="79"/>
      <c r="H46" s="81"/>
      <c r="I46" s="12"/>
      <c r="J46" s="68"/>
      <c r="K46" s="58"/>
      <c r="L46" s="79"/>
      <c r="M46" s="79"/>
      <c r="N46" s="81"/>
    </row>
    <row r="47" spans="2:16" ht="24" customHeight="1" x14ac:dyDescent="0.2">
      <c r="B47" s="83"/>
      <c r="C47" s="11"/>
      <c r="D47" s="69"/>
      <c r="E47" s="59"/>
      <c r="F47" s="80"/>
      <c r="G47" s="80"/>
      <c r="H47" s="82"/>
      <c r="I47" s="12"/>
      <c r="J47" s="69"/>
      <c r="K47" s="59"/>
      <c r="L47" s="80"/>
      <c r="M47" s="80"/>
      <c r="N47" s="82"/>
    </row>
    <row r="48" spans="2:16" ht="24" customHeight="1" x14ac:dyDescent="0.2">
      <c r="B48" s="83"/>
      <c r="C48" s="11"/>
      <c r="D48" s="68"/>
      <c r="E48" s="58"/>
      <c r="F48" s="79"/>
      <c r="G48" s="79"/>
      <c r="H48" s="81"/>
      <c r="I48" s="12"/>
      <c r="J48" s="68"/>
      <c r="K48" s="58"/>
      <c r="L48" s="79"/>
      <c r="M48" s="79"/>
      <c r="N48" s="81"/>
    </row>
    <row r="49" spans="2:14" ht="24" customHeight="1" x14ac:dyDescent="0.2">
      <c r="B49" s="83"/>
      <c r="C49" s="11"/>
      <c r="D49" s="69"/>
      <c r="E49" s="59"/>
      <c r="F49" s="80"/>
      <c r="G49" s="80"/>
      <c r="H49" s="82"/>
      <c r="I49" s="12"/>
      <c r="J49" s="69"/>
      <c r="K49" s="59"/>
      <c r="L49" s="80"/>
      <c r="M49" s="80"/>
      <c r="N49" s="82"/>
    </row>
    <row r="50" spans="2:14" ht="24" customHeight="1" x14ac:dyDescent="0.2">
      <c r="B50" s="83"/>
      <c r="C50" s="11"/>
      <c r="D50" s="68"/>
      <c r="E50" s="58"/>
      <c r="F50" s="79"/>
      <c r="G50" s="79"/>
      <c r="H50" s="81"/>
      <c r="I50" s="12"/>
      <c r="J50" s="68"/>
      <c r="K50" s="58"/>
      <c r="L50" s="79"/>
      <c r="M50" s="79"/>
      <c r="N50" s="81"/>
    </row>
    <row r="51" spans="2:14" ht="24" customHeight="1" x14ac:dyDescent="0.2">
      <c r="B51" s="83"/>
      <c r="C51" s="11"/>
      <c r="D51" s="69"/>
      <c r="E51" s="59"/>
      <c r="F51" s="80"/>
      <c r="G51" s="80"/>
      <c r="H51" s="82"/>
      <c r="I51" s="12"/>
      <c r="J51" s="69"/>
      <c r="K51" s="59"/>
      <c r="L51" s="80"/>
      <c r="M51" s="80"/>
      <c r="N51" s="82"/>
    </row>
    <row r="52" spans="2:14" ht="24" customHeight="1" x14ac:dyDescent="0.2">
      <c r="B52" s="83"/>
      <c r="C52" s="11"/>
      <c r="D52" s="68"/>
      <c r="E52" s="58"/>
      <c r="F52" s="79"/>
      <c r="G52" s="79"/>
      <c r="H52" s="81"/>
      <c r="I52" s="12"/>
      <c r="J52" s="68"/>
      <c r="K52" s="58"/>
      <c r="L52" s="79"/>
      <c r="M52" s="79"/>
      <c r="N52" s="81"/>
    </row>
    <row r="53" spans="2:14" ht="24" customHeight="1" x14ac:dyDescent="0.2">
      <c r="B53" s="83"/>
      <c r="C53" s="11"/>
      <c r="D53" s="69"/>
      <c r="E53" s="59"/>
      <c r="F53" s="80"/>
      <c r="G53" s="80"/>
      <c r="H53" s="82"/>
      <c r="I53" s="12"/>
      <c r="J53" s="69"/>
      <c r="K53" s="59"/>
      <c r="L53" s="80"/>
      <c r="M53" s="80"/>
      <c r="N53" s="82"/>
    </row>
    <row r="54" spans="2:14" ht="24" customHeight="1" x14ac:dyDescent="0.2">
      <c r="B54" s="83"/>
      <c r="C54" s="11"/>
      <c r="D54" s="68"/>
      <c r="E54" s="58"/>
      <c r="F54" s="79"/>
      <c r="G54" s="79"/>
      <c r="H54" s="81"/>
      <c r="I54" s="12"/>
      <c r="J54" s="68"/>
      <c r="K54" s="58"/>
      <c r="L54" s="79"/>
      <c r="M54" s="79"/>
      <c r="N54" s="81"/>
    </row>
    <row r="55" spans="2:14" ht="24" customHeight="1" x14ac:dyDescent="0.2">
      <c r="B55" s="83"/>
      <c r="C55" s="11"/>
      <c r="D55" s="69"/>
      <c r="E55" s="59"/>
      <c r="F55" s="80"/>
      <c r="G55" s="80"/>
      <c r="H55" s="82"/>
      <c r="I55" s="12"/>
      <c r="J55" s="69"/>
      <c r="K55" s="59"/>
      <c r="L55" s="80"/>
      <c r="M55" s="80"/>
      <c r="N55" s="82"/>
    </row>
    <row r="56" spans="2:14" ht="24" customHeight="1" x14ac:dyDescent="0.2">
      <c r="B56" s="83"/>
      <c r="C56" s="11"/>
      <c r="D56" s="68"/>
      <c r="E56" s="58"/>
      <c r="F56" s="79"/>
      <c r="G56" s="79"/>
      <c r="H56" s="81"/>
      <c r="I56" s="12"/>
      <c r="J56" s="68"/>
      <c r="K56" s="58"/>
      <c r="L56" s="79"/>
      <c r="M56" s="79"/>
      <c r="N56" s="81"/>
    </row>
    <row r="57" spans="2:14" ht="24" customHeight="1" thickBot="1" x14ac:dyDescent="0.25">
      <c r="B57" s="83"/>
      <c r="C57" s="11"/>
      <c r="D57" s="69"/>
      <c r="E57" s="59"/>
      <c r="F57" s="85"/>
      <c r="G57" s="85"/>
      <c r="H57" s="86"/>
      <c r="I57" s="12"/>
      <c r="J57" s="69"/>
      <c r="K57" s="59"/>
      <c r="L57" s="85"/>
      <c r="M57" s="85"/>
      <c r="N57" s="86"/>
    </row>
    <row r="58" spans="2:14" ht="48" customHeight="1" thickBot="1" x14ac:dyDescent="0.25">
      <c r="C58" s="74" t="s">
        <v>3</v>
      </c>
      <c r="D58" s="75"/>
      <c r="E58" s="25">
        <f>SUM(E38:E57)</f>
        <v>0</v>
      </c>
      <c r="F58" s="22"/>
      <c r="G58" s="22"/>
      <c r="H58" s="23"/>
      <c r="I58" s="88" t="s">
        <v>3</v>
      </c>
      <c r="J58" s="76"/>
      <c r="K58" s="26">
        <f>SUM(K38:K57)</f>
        <v>0</v>
      </c>
      <c r="L58" s="22"/>
      <c r="M58" s="22"/>
      <c r="N58" s="23"/>
    </row>
    <row r="59" spans="2:14" ht="20.399999999999999" customHeight="1" x14ac:dyDescent="0.2"/>
    <row r="60" spans="2:14" ht="20.399999999999999" customHeight="1" x14ac:dyDescent="0.2"/>
    <row r="61" spans="2:14" ht="20.399999999999999" customHeight="1" x14ac:dyDescent="0.2"/>
    <row r="62" spans="2:14" ht="20.399999999999999" customHeight="1" x14ac:dyDescent="0.2"/>
    <row r="63" spans="2:14" ht="20.399999999999999" customHeight="1" x14ac:dyDescent="0.2"/>
    <row r="64" spans="2:14" ht="20.399999999999999" customHeight="1" x14ac:dyDescent="0.2"/>
  </sheetData>
  <mergeCells count="249">
    <mergeCell ref="J56:J57"/>
    <mergeCell ref="K56:K57"/>
    <mergeCell ref="L56:L57"/>
    <mergeCell ref="M56:M57"/>
    <mergeCell ref="N56:N57"/>
    <mergeCell ref="C58:D58"/>
    <mergeCell ref="I58:J58"/>
    <mergeCell ref="B56:B57"/>
    <mergeCell ref="D56:D57"/>
    <mergeCell ref="E56:E57"/>
    <mergeCell ref="F56:F57"/>
    <mergeCell ref="G56:G57"/>
    <mergeCell ref="H56:H57"/>
    <mergeCell ref="N48:N49"/>
    <mergeCell ref="H48:H49"/>
    <mergeCell ref="B54:B55"/>
    <mergeCell ref="D54:D55"/>
    <mergeCell ref="E54:E55"/>
    <mergeCell ref="F54:F55"/>
    <mergeCell ref="G54:G55"/>
    <mergeCell ref="B52:B53"/>
    <mergeCell ref="D52:D53"/>
    <mergeCell ref="E52:E53"/>
    <mergeCell ref="F52:F53"/>
    <mergeCell ref="G52:G53"/>
    <mergeCell ref="H54:H55"/>
    <mergeCell ref="J54:J55"/>
    <mergeCell ref="K54:K55"/>
    <mergeCell ref="L54:L55"/>
    <mergeCell ref="M54:M55"/>
    <mergeCell ref="N54:N55"/>
    <mergeCell ref="J52:J53"/>
    <mergeCell ref="K52:K53"/>
    <mergeCell ref="L52:L53"/>
    <mergeCell ref="M52:M53"/>
    <mergeCell ref="N52:N53"/>
    <mergeCell ref="H52:H53"/>
    <mergeCell ref="L44:L45"/>
    <mergeCell ref="M44:M45"/>
    <mergeCell ref="N44:N45"/>
    <mergeCell ref="H44:H45"/>
    <mergeCell ref="B50:B51"/>
    <mergeCell ref="D50:D51"/>
    <mergeCell ref="E50:E51"/>
    <mergeCell ref="F50:F51"/>
    <mergeCell ref="G50:G51"/>
    <mergeCell ref="B48:B49"/>
    <mergeCell ref="D48:D49"/>
    <mergeCell ref="E48:E49"/>
    <mergeCell ref="F48:F49"/>
    <mergeCell ref="G48:G49"/>
    <mergeCell ref="H50:H51"/>
    <mergeCell ref="J50:J51"/>
    <mergeCell ref="K50:K51"/>
    <mergeCell ref="L50:L51"/>
    <mergeCell ref="M50:M51"/>
    <mergeCell ref="N50:N51"/>
    <mergeCell ref="J48:J49"/>
    <mergeCell ref="K48:K49"/>
    <mergeCell ref="L48:L49"/>
    <mergeCell ref="M48:M49"/>
    <mergeCell ref="J40:J41"/>
    <mergeCell ref="K40:K41"/>
    <mergeCell ref="L40:L41"/>
    <mergeCell ref="M40:M41"/>
    <mergeCell ref="N40:N41"/>
    <mergeCell ref="H40:H41"/>
    <mergeCell ref="B46:B47"/>
    <mergeCell ref="D46:D47"/>
    <mergeCell ref="E46:E47"/>
    <mergeCell ref="F46:F47"/>
    <mergeCell ref="G46:G47"/>
    <mergeCell ref="B44:B45"/>
    <mergeCell ref="D44:D45"/>
    <mergeCell ref="E44:E45"/>
    <mergeCell ref="F44:F45"/>
    <mergeCell ref="G44:G45"/>
    <mergeCell ref="H46:H47"/>
    <mergeCell ref="J46:J47"/>
    <mergeCell ref="K46:K47"/>
    <mergeCell ref="L46:L47"/>
    <mergeCell ref="M46:M47"/>
    <mergeCell ref="N46:N47"/>
    <mergeCell ref="J44:J45"/>
    <mergeCell ref="K44:K45"/>
    <mergeCell ref="N38:N39"/>
    <mergeCell ref="P26:P27"/>
    <mergeCell ref="C28:D28"/>
    <mergeCell ref="I28:J28"/>
    <mergeCell ref="C36:H36"/>
    <mergeCell ref="I36:N36"/>
    <mergeCell ref="N26:N27"/>
    <mergeCell ref="O26:O27"/>
    <mergeCell ref="B42:B43"/>
    <mergeCell ref="D42:D43"/>
    <mergeCell ref="E42:E43"/>
    <mergeCell ref="F42:F43"/>
    <mergeCell ref="G42:G43"/>
    <mergeCell ref="B40:B41"/>
    <mergeCell ref="D40:D41"/>
    <mergeCell ref="E40:E41"/>
    <mergeCell ref="F40:F41"/>
    <mergeCell ref="G40:G41"/>
    <mergeCell ref="H42:H43"/>
    <mergeCell ref="J42:J43"/>
    <mergeCell ref="K42:K43"/>
    <mergeCell ref="L42:L43"/>
    <mergeCell ref="M42:M43"/>
    <mergeCell ref="N42:N43"/>
    <mergeCell ref="B38:B39"/>
    <mergeCell ref="D38:D39"/>
    <mergeCell ref="E38:E39"/>
    <mergeCell ref="F38:F39"/>
    <mergeCell ref="G38:G39"/>
    <mergeCell ref="J26:J27"/>
    <mergeCell ref="K26:K27"/>
    <mergeCell ref="L26:L27"/>
    <mergeCell ref="M26:M27"/>
    <mergeCell ref="H38:H39"/>
    <mergeCell ref="J38:J39"/>
    <mergeCell ref="K38:K39"/>
    <mergeCell ref="L38:L39"/>
    <mergeCell ref="M38:M39"/>
    <mergeCell ref="M24:M25"/>
    <mergeCell ref="N24:N25"/>
    <mergeCell ref="O24:O25"/>
    <mergeCell ref="P24:P25"/>
    <mergeCell ref="B26:B27"/>
    <mergeCell ref="D26:D27"/>
    <mergeCell ref="E26:E27"/>
    <mergeCell ref="F26:F27"/>
    <mergeCell ref="G26:G27"/>
    <mergeCell ref="H26:H27"/>
    <mergeCell ref="B24:B25"/>
    <mergeCell ref="D24:D25"/>
    <mergeCell ref="E24:E25"/>
    <mergeCell ref="F24:F25"/>
    <mergeCell ref="G24:G25"/>
    <mergeCell ref="H24:H25"/>
    <mergeCell ref="J24:J25"/>
    <mergeCell ref="K24:K25"/>
    <mergeCell ref="L24:L25"/>
    <mergeCell ref="M20:M21"/>
    <mergeCell ref="N20:N21"/>
    <mergeCell ref="O20:O21"/>
    <mergeCell ref="P20:P21"/>
    <mergeCell ref="B22:B23"/>
    <mergeCell ref="D22:D23"/>
    <mergeCell ref="E22:E23"/>
    <mergeCell ref="F22:F23"/>
    <mergeCell ref="G22:G23"/>
    <mergeCell ref="H22:H23"/>
    <mergeCell ref="P22:P23"/>
    <mergeCell ref="J22:J23"/>
    <mergeCell ref="K22:K23"/>
    <mergeCell ref="L22:L23"/>
    <mergeCell ref="M22:M23"/>
    <mergeCell ref="N22:N23"/>
    <mergeCell ref="O22:O23"/>
    <mergeCell ref="B20:B21"/>
    <mergeCell ref="D20:D21"/>
    <mergeCell ref="E20:E21"/>
    <mergeCell ref="F20:F21"/>
    <mergeCell ref="G20:G21"/>
    <mergeCell ref="H20:H21"/>
    <mergeCell ref="J20:J21"/>
    <mergeCell ref="K20:K21"/>
    <mergeCell ref="L20:L21"/>
    <mergeCell ref="M16:M17"/>
    <mergeCell ref="N16:N17"/>
    <mergeCell ref="O16:O17"/>
    <mergeCell ref="P16:P17"/>
    <mergeCell ref="B18:B19"/>
    <mergeCell ref="D18:D19"/>
    <mergeCell ref="E18:E19"/>
    <mergeCell ref="F18:F19"/>
    <mergeCell ref="G18:G19"/>
    <mergeCell ref="H18:H19"/>
    <mergeCell ref="P18:P19"/>
    <mergeCell ref="J18:J19"/>
    <mergeCell ref="K18:K19"/>
    <mergeCell ref="L18:L19"/>
    <mergeCell ref="M18:M19"/>
    <mergeCell ref="N18:N19"/>
    <mergeCell ref="O18:O19"/>
    <mergeCell ref="B16:B17"/>
    <mergeCell ref="D16:D17"/>
    <mergeCell ref="E16:E17"/>
    <mergeCell ref="F16:F17"/>
    <mergeCell ref="G16:G17"/>
    <mergeCell ref="H16:H17"/>
    <mergeCell ref="J16:J17"/>
    <mergeCell ref="K16:K17"/>
    <mergeCell ref="L16:L17"/>
    <mergeCell ref="O12:O13"/>
    <mergeCell ref="P12:P13"/>
    <mergeCell ref="B14:B15"/>
    <mergeCell ref="D14:D15"/>
    <mergeCell ref="E14:E15"/>
    <mergeCell ref="F14:F15"/>
    <mergeCell ref="G14:G15"/>
    <mergeCell ref="H14:H15"/>
    <mergeCell ref="P14:P15"/>
    <mergeCell ref="J14:J15"/>
    <mergeCell ref="K14:K15"/>
    <mergeCell ref="L14:L15"/>
    <mergeCell ref="M14:M15"/>
    <mergeCell ref="N14:N15"/>
    <mergeCell ref="O14:O15"/>
    <mergeCell ref="P10:P11"/>
    <mergeCell ref="B12:B13"/>
    <mergeCell ref="D12:D13"/>
    <mergeCell ref="E12:E13"/>
    <mergeCell ref="F12:F13"/>
    <mergeCell ref="G12:G13"/>
    <mergeCell ref="H12:H13"/>
    <mergeCell ref="J12:J13"/>
    <mergeCell ref="K12:K13"/>
    <mergeCell ref="L12:L13"/>
    <mergeCell ref="J10:J11"/>
    <mergeCell ref="K10:K11"/>
    <mergeCell ref="L10:L11"/>
    <mergeCell ref="M10:M11"/>
    <mergeCell ref="N10:N11"/>
    <mergeCell ref="O10:O11"/>
    <mergeCell ref="B10:B11"/>
    <mergeCell ref="D10:D11"/>
    <mergeCell ref="E10:E11"/>
    <mergeCell ref="F10:F11"/>
    <mergeCell ref="G10:G11"/>
    <mergeCell ref="H10:H11"/>
    <mergeCell ref="M12:M13"/>
    <mergeCell ref="N12:N13"/>
    <mergeCell ref="K8:K9"/>
    <mergeCell ref="L8:L9"/>
    <mergeCell ref="M8:M9"/>
    <mergeCell ref="N8:N9"/>
    <mergeCell ref="O8:O9"/>
    <mergeCell ref="P8:P9"/>
    <mergeCell ref="B3:P3"/>
    <mergeCell ref="C6:H6"/>
    <mergeCell ref="I6:P6"/>
    <mergeCell ref="B8:B9"/>
    <mergeCell ref="D8:D9"/>
    <mergeCell ref="E8:E9"/>
    <mergeCell ref="F8:F9"/>
    <mergeCell ref="G8:G9"/>
    <mergeCell ref="H8:H9"/>
    <mergeCell ref="J8:J9"/>
  </mergeCells>
  <phoneticPr fontId="1"/>
  <dataValidations count="1">
    <dataValidation type="list" allowBlank="1" showInputMessage="1" showErrorMessage="1" sqref="P8 P10 P12 P18 P20 P22 P24 P26 P14 P16" xr:uid="{CBCE430A-DA75-4575-AEDC-9A9052705E12}">
      <formula1>$S$1:$S$1</formula1>
    </dataValidation>
  </dataValidations>
  <pageMargins left="0.70866141732283472" right="0.70866141732283472" top="0.55118110236220474" bottom="0.55118110236220474" header="0.31496062992125984" footer="0.31496062992125984"/>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FF29A-2C7C-476F-B7E9-1E7AC4CB2816}">
  <sheetPr>
    <tabColor rgb="FFFFFF00"/>
    <pageSetUpPr fitToPage="1"/>
  </sheetPr>
  <dimension ref="B1:R64"/>
  <sheetViews>
    <sheetView showGridLines="0" view="pageBreakPreview" zoomScale="90" zoomScaleNormal="90" zoomScaleSheetLayoutView="90" workbookViewId="0">
      <selection activeCell="B3" sqref="B3:O3"/>
    </sheetView>
  </sheetViews>
  <sheetFormatPr defaultColWidth="9" defaultRowHeight="13.2" x14ac:dyDescent="0.2"/>
  <cols>
    <col min="1" max="1" width="1.77734375" style="1" customWidth="1"/>
    <col min="2" max="2" width="25.77734375" style="1" customWidth="1"/>
    <col min="3" max="3" width="28.44140625" style="1" customWidth="1"/>
    <col min="4" max="4" width="12.77734375" style="4" customWidth="1"/>
    <col min="5" max="5" width="6.88671875" style="1" customWidth="1"/>
    <col min="6" max="7" width="6.77734375" style="1" customWidth="1"/>
    <col min="8" max="8" width="12.77734375" style="4" customWidth="1"/>
    <col min="9" max="9" width="30.77734375" style="1" customWidth="1"/>
    <col min="10" max="10" width="12.77734375" style="1" customWidth="1"/>
    <col min="11" max="13" width="6.77734375" style="1" customWidth="1"/>
    <col min="14" max="14" width="20.6640625" style="4" customWidth="1"/>
    <col min="15" max="15" width="12.88671875" style="1" customWidth="1"/>
    <col min="16" max="16" width="1.77734375" style="1" customWidth="1"/>
    <col min="17" max="16384" width="9" style="1"/>
  </cols>
  <sheetData>
    <row r="1" spans="2:18" ht="36" customHeight="1" x14ac:dyDescent="0.2">
      <c r="B1" s="5" t="s">
        <v>18</v>
      </c>
      <c r="D1" s="2"/>
      <c r="E1" s="3"/>
      <c r="F1" s="3"/>
      <c r="G1" s="3"/>
      <c r="M1" s="84" t="s">
        <v>35</v>
      </c>
      <c r="N1" s="84"/>
      <c r="O1" s="84"/>
    </row>
    <row r="2" spans="2:18" ht="20.399999999999999" customHeight="1" x14ac:dyDescent="0.2"/>
    <row r="3" spans="2:18" ht="210.6" customHeight="1" x14ac:dyDescent="0.2">
      <c r="B3" s="44" t="s">
        <v>42</v>
      </c>
      <c r="C3" s="45"/>
      <c r="D3" s="45"/>
      <c r="E3" s="45"/>
      <c r="F3" s="45"/>
      <c r="G3" s="45"/>
      <c r="H3" s="45"/>
      <c r="I3" s="45"/>
      <c r="J3" s="45"/>
      <c r="K3" s="45"/>
      <c r="L3" s="45"/>
      <c r="M3" s="45"/>
      <c r="N3" s="45"/>
      <c r="O3" s="45"/>
    </row>
    <row r="4" spans="2:18" ht="20.399999999999999" customHeight="1" x14ac:dyDescent="0.2"/>
    <row r="5" spans="2:18" ht="28.8" thickBot="1" x14ac:dyDescent="0.25">
      <c r="B5" s="30" t="s">
        <v>16</v>
      </c>
      <c r="D5" s="2"/>
      <c r="E5" s="3"/>
      <c r="F5" s="3"/>
      <c r="G5" s="3"/>
    </row>
    <row r="6" spans="2:18" ht="20.25" customHeight="1" x14ac:dyDescent="0.2">
      <c r="B6" s="31"/>
      <c r="C6" s="46" t="s">
        <v>0</v>
      </c>
      <c r="D6" s="46"/>
      <c r="E6" s="46"/>
      <c r="F6" s="46"/>
      <c r="G6" s="46"/>
      <c r="H6" s="46"/>
      <c r="I6" s="55" t="s">
        <v>7</v>
      </c>
      <c r="J6" s="46"/>
      <c r="K6" s="46"/>
      <c r="L6" s="46"/>
      <c r="M6" s="46"/>
      <c r="N6" s="46"/>
      <c r="O6" s="87"/>
    </row>
    <row r="7" spans="2:18" ht="70.2" customHeight="1" x14ac:dyDescent="0.2">
      <c r="B7" s="32" t="s">
        <v>11</v>
      </c>
      <c r="C7" s="33" t="s">
        <v>36</v>
      </c>
      <c r="D7" s="34" t="s">
        <v>1</v>
      </c>
      <c r="E7" s="35" t="s">
        <v>2</v>
      </c>
      <c r="F7" s="35" t="s">
        <v>5</v>
      </c>
      <c r="G7" s="35" t="s">
        <v>6</v>
      </c>
      <c r="H7" s="36" t="s">
        <v>4</v>
      </c>
      <c r="I7" s="37" t="s">
        <v>37</v>
      </c>
      <c r="J7" s="34" t="s">
        <v>1</v>
      </c>
      <c r="K7" s="34" t="s">
        <v>2</v>
      </c>
      <c r="L7" s="34" t="s">
        <v>5</v>
      </c>
      <c r="M7" s="34" t="s">
        <v>6</v>
      </c>
      <c r="N7" s="35" t="s">
        <v>14</v>
      </c>
      <c r="O7" s="38" t="s">
        <v>4</v>
      </c>
    </row>
    <row r="8" spans="2:18" ht="24" customHeight="1" x14ac:dyDescent="0.2">
      <c r="B8" s="66" t="s">
        <v>21</v>
      </c>
      <c r="C8" s="27" t="s">
        <v>26</v>
      </c>
      <c r="D8" s="68">
        <v>188</v>
      </c>
      <c r="E8" s="58">
        <v>4</v>
      </c>
      <c r="F8" s="58">
        <v>4</v>
      </c>
      <c r="G8" s="58">
        <v>255</v>
      </c>
      <c r="H8" s="64">
        <f>D8/1000*E8*F8*G8</f>
        <v>767.04</v>
      </c>
      <c r="I8" s="27" t="s">
        <v>19</v>
      </c>
      <c r="J8" s="68">
        <v>73.5</v>
      </c>
      <c r="K8" s="58">
        <v>4</v>
      </c>
      <c r="L8" s="70">
        <f>F8</f>
        <v>4</v>
      </c>
      <c r="M8" s="70">
        <f>G8</f>
        <v>255</v>
      </c>
      <c r="N8" s="89" t="s">
        <v>8</v>
      </c>
      <c r="O8" s="64">
        <f>J8/1000*K8*L8*M8*0.95</f>
        <v>284.88599999999997</v>
      </c>
      <c r="R8" s="1" t="s">
        <v>15</v>
      </c>
    </row>
    <row r="9" spans="2:18" ht="24" customHeight="1" x14ac:dyDescent="0.2">
      <c r="B9" s="67"/>
      <c r="C9" s="27" t="s">
        <v>27</v>
      </c>
      <c r="D9" s="69"/>
      <c r="E9" s="59"/>
      <c r="F9" s="59"/>
      <c r="G9" s="59"/>
      <c r="H9" s="65"/>
      <c r="I9" s="27" t="s">
        <v>33</v>
      </c>
      <c r="J9" s="69"/>
      <c r="K9" s="59"/>
      <c r="L9" s="71"/>
      <c r="M9" s="71"/>
      <c r="N9" s="90"/>
      <c r="O9" s="65"/>
      <c r="R9" s="1" t="s">
        <v>8</v>
      </c>
    </row>
    <row r="10" spans="2:18" ht="24" customHeight="1" x14ac:dyDescent="0.2">
      <c r="B10" s="66" t="s">
        <v>22</v>
      </c>
      <c r="C10" s="27" t="s">
        <v>26</v>
      </c>
      <c r="D10" s="68">
        <v>44</v>
      </c>
      <c r="E10" s="58">
        <v>4</v>
      </c>
      <c r="F10" s="58">
        <v>4</v>
      </c>
      <c r="G10" s="58">
        <v>255</v>
      </c>
      <c r="H10" s="64">
        <f>D10/1000*E10*F10*G10</f>
        <v>179.51999999999998</v>
      </c>
      <c r="I10" s="28" t="s">
        <v>26</v>
      </c>
      <c r="J10" s="68">
        <v>12</v>
      </c>
      <c r="K10" s="58">
        <v>4</v>
      </c>
      <c r="L10" s="70">
        <f>F10</f>
        <v>4</v>
      </c>
      <c r="M10" s="70">
        <f>G10</f>
        <v>255</v>
      </c>
      <c r="N10" s="89" t="s">
        <v>9</v>
      </c>
      <c r="O10" s="64">
        <f>J10/1000*K10*L10*M10*0.95</f>
        <v>46.512</v>
      </c>
      <c r="R10" s="1" t="s">
        <v>9</v>
      </c>
    </row>
    <row r="11" spans="2:18" ht="24" customHeight="1" x14ac:dyDescent="0.2">
      <c r="B11" s="67"/>
      <c r="C11" s="27" t="s">
        <v>30</v>
      </c>
      <c r="D11" s="69"/>
      <c r="E11" s="59"/>
      <c r="F11" s="59"/>
      <c r="G11" s="59"/>
      <c r="H11" s="65"/>
      <c r="I11" s="28" t="s">
        <v>34</v>
      </c>
      <c r="J11" s="69"/>
      <c r="K11" s="59"/>
      <c r="L11" s="71"/>
      <c r="M11" s="71"/>
      <c r="N11" s="90"/>
      <c r="O11" s="65"/>
    </row>
    <row r="12" spans="2:18" ht="24" customHeight="1" x14ac:dyDescent="0.2">
      <c r="B12" s="66" t="s">
        <v>22</v>
      </c>
      <c r="C12" s="27" t="s">
        <v>19</v>
      </c>
      <c r="D12" s="68">
        <v>20</v>
      </c>
      <c r="E12" s="58">
        <v>10</v>
      </c>
      <c r="F12" s="58">
        <v>4</v>
      </c>
      <c r="G12" s="58">
        <v>255</v>
      </c>
      <c r="H12" s="64">
        <f>D12/1000*E12*F12*G12</f>
        <v>204</v>
      </c>
      <c r="I12" s="28" t="s">
        <v>26</v>
      </c>
      <c r="J12" s="68">
        <v>12</v>
      </c>
      <c r="K12" s="58">
        <v>10</v>
      </c>
      <c r="L12" s="70">
        <f>F12</f>
        <v>4</v>
      </c>
      <c r="M12" s="70">
        <f>G12</f>
        <v>255</v>
      </c>
      <c r="N12" s="89" t="s">
        <v>9</v>
      </c>
      <c r="O12" s="64">
        <f>J12/1000*K12*L12*M12*0.95</f>
        <v>116.27999999999999</v>
      </c>
    </row>
    <row r="13" spans="2:18" ht="24" customHeight="1" x14ac:dyDescent="0.2">
      <c r="B13" s="67"/>
      <c r="C13" s="27" t="s">
        <v>31</v>
      </c>
      <c r="D13" s="69"/>
      <c r="E13" s="59"/>
      <c r="F13" s="59"/>
      <c r="G13" s="59"/>
      <c r="H13" s="65"/>
      <c r="I13" s="28" t="s">
        <v>34</v>
      </c>
      <c r="J13" s="69"/>
      <c r="K13" s="59"/>
      <c r="L13" s="71"/>
      <c r="M13" s="71"/>
      <c r="N13" s="90"/>
      <c r="O13" s="65"/>
    </row>
    <row r="14" spans="2:18" ht="24" customHeight="1" x14ac:dyDescent="0.2">
      <c r="B14" s="66"/>
      <c r="C14" s="27"/>
      <c r="D14" s="68"/>
      <c r="E14" s="58"/>
      <c r="F14" s="58"/>
      <c r="G14" s="58"/>
      <c r="H14" s="64">
        <f>D14/1000*E14*F14*G14</f>
        <v>0</v>
      </c>
      <c r="I14" s="28"/>
      <c r="J14" s="68"/>
      <c r="K14" s="58"/>
      <c r="L14" s="70">
        <f>F14</f>
        <v>0</v>
      </c>
      <c r="M14" s="70">
        <f>G14</f>
        <v>0</v>
      </c>
      <c r="N14" s="89"/>
      <c r="O14" s="64">
        <f>J14/1000*K14*L14*M14*0.95</f>
        <v>0</v>
      </c>
    </row>
    <row r="15" spans="2:18" ht="24" customHeight="1" x14ac:dyDescent="0.2">
      <c r="B15" s="67"/>
      <c r="C15" s="27"/>
      <c r="D15" s="69"/>
      <c r="E15" s="59"/>
      <c r="F15" s="59"/>
      <c r="G15" s="59"/>
      <c r="H15" s="65"/>
      <c r="I15" s="28"/>
      <c r="J15" s="69"/>
      <c r="K15" s="59"/>
      <c r="L15" s="71"/>
      <c r="M15" s="71"/>
      <c r="N15" s="90"/>
      <c r="O15" s="65"/>
    </row>
    <row r="16" spans="2:18" ht="24" customHeight="1" x14ac:dyDescent="0.2">
      <c r="B16" s="66"/>
      <c r="C16" s="27"/>
      <c r="D16" s="68"/>
      <c r="E16" s="58"/>
      <c r="F16" s="58"/>
      <c r="G16" s="58"/>
      <c r="H16" s="64">
        <f>D16/1000*E16*F16*G16</f>
        <v>0</v>
      </c>
      <c r="I16" s="28"/>
      <c r="J16" s="68"/>
      <c r="K16" s="58"/>
      <c r="L16" s="70">
        <f>F16</f>
        <v>0</v>
      </c>
      <c r="M16" s="70">
        <f>G16</f>
        <v>0</v>
      </c>
      <c r="N16" s="89"/>
      <c r="O16" s="64">
        <f>J16/1000*K16*L16*M16*0.95</f>
        <v>0</v>
      </c>
    </row>
    <row r="17" spans="2:15" ht="24" customHeight="1" x14ac:dyDescent="0.2">
      <c r="B17" s="67"/>
      <c r="C17" s="27"/>
      <c r="D17" s="69"/>
      <c r="E17" s="59"/>
      <c r="F17" s="59"/>
      <c r="G17" s="59"/>
      <c r="H17" s="65"/>
      <c r="I17" s="28"/>
      <c r="J17" s="69"/>
      <c r="K17" s="59"/>
      <c r="L17" s="71"/>
      <c r="M17" s="71"/>
      <c r="N17" s="90"/>
      <c r="O17" s="65"/>
    </row>
    <row r="18" spans="2:15" ht="24" customHeight="1" x14ac:dyDescent="0.2">
      <c r="B18" s="66"/>
      <c r="C18" s="27"/>
      <c r="D18" s="68"/>
      <c r="E18" s="58"/>
      <c r="F18" s="58"/>
      <c r="G18" s="58"/>
      <c r="H18" s="64">
        <f>D18/1000*E18*F18*G18</f>
        <v>0</v>
      </c>
      <c r="I18" s="27"/>
      <c r="J18" s="68"/>
      <c r="K18" s="58"/>
      <c r="L18" s="70">
        <f>F18</f>
        <v>0</v>
      </c>
      <c r="M18" s="70">
        <f>G18</f>
        <v>0</v>
      </c>
      <c r="N18" s="89"/>
      <c r="O18" s="64">
        <f>J18/1000*K18*L18*M18*0.95</f>
        <v>0</v>
      </c>
    </row>
    <row r="19" spans="2:15" ht="24" customHeight="1" x14ac:dyDescent="0.2">
      <c r="B19" s="67"/>
      <c r="C19" s="27"/>
      <c r="D19" s="69"/>
      <c r="E19" s="59"/>
      <c r="F19" s="59"/>
      <c r="G19" s="59"/>
      <c r="H19" s="65"/>
      <c r="I19" s="27"/>
      <c r="J19" s="69"/>
      <c r="K19" s="59"/>
      <c r="L19" s="71"/>
      <c r="M19" s="71"/>
      <c r="N19" s="90"/>
      <c r="O19" s="65"/>
    </row>
    <row r="20" spans="2:15" ht="24" customHeight="1" x14ac:dyDescent="0.2">
      <c r="B20" s="66"/>
      <c r="C20" s="11"/>
      <c r="D20" s="68"/>
      <c r="E20" s="58"/>
      <c r="F20" s="58"/>
      <c r="G20" s="58"/>
      <c r="H20" s="64">
        <f>D20/1000*E20*F20*G20</f>
        <v>0</v>
      </c>
      <c r="I20" s="12"/>
      <c r="J20" s="68"/>
      <c r="K20" s="58"/>
      <c r="L20" s="70">
        <f>F20</f>
        <v>0</v>
      </c>
      <c r="M20" s="70">
        <f>G20</f>
        <v>0</v>
      </c>
      <c r="N20" s="89"/>
      <c r="O20" s="64">
        <f>J20/1000*K20*L20*M20*0.95</f>
        <v>0</v>
      </c>
    </row>
    <row r="21" spans="2:15" ht="24" customHeight="1" x14ac:dyDescent="0.2">
      <c r="B21" s="67"/>
      <c r="C21" s="11"/>
      <c r="D21" s="69"/>
      <c r="E21" s="59"/>
      <c r="F21" s="59"/>
      <c r="G21" s="59"/>
      <c r="H21" s="65"/>
      <c r="I21" s="12"/>
      <c r="J21" s="69"/>
      <c r="K21" s="59"/>
      <c r="L21" s="71"/>
      <c r="M21" s="71"/>
      <c r="N21" s="90"/>
      <c r="O21" s="65"/>
    </row>
    <row r="22" spans="2:15" ht="24" customHeight="1" x14ac:dyDescent="0.2">
      <c r="B22" s="66"/>
      <c r="C22" s="11"/>
      <c r="D22" s="68"/>
      <c r="E22" s="58"/>
      <c r="F22" s="58"/>
      <c r="G22" s="58"/>
      <c r="H22" s="64">
        <f>D22/1000*E22*F22*G22</f>
        <v>0</v>
      </c>
      <c r="I22" s="12"/>
      <c r="J22" s="68"/>
      <c r="K22" s="58"/>
      <c r="L22" s="70">
        <f>F22</f>
        <v>0</v>
      </c>
      <c r="M22" s="70">
        <f>G22</f>
        <v>0</v>
      </c>
      <c r="N22" s="89"/>
      <c r="O22" s="64">
        <f>J22/1000*K22*L22*M22*0.95</f>
        <v>0</v>
      </c>
    </row>
    <row r="23" spans="2:15" ht="24" customHeight="1" x14ac:dyDescent="0.2">
      <c r="B23" s="67"/>
      <c r="C23" s="11"/>
      <c r="D23" s="69"/>
      <c r="E23" s="59"/>
      <c r="F23" s="59"/>
      <c r="G23" s="59"/>
      <c r="H23" s="65"/>
      <c r="I23" s="12"/>
      <c r="J23" s="69"/>
      <c r="K23" s="59"/>
      <c r="L23" s="71"/>
      <c r="M23" s="71"/>
      <c r="N23" s="90"/>
      <c r="O23" s="65"/>
    </row>
    <row r="24" spans="2:15" ht="24" customHeight="1" x14ac:dyDescent="0.2">
      <c r="B24" s="66"/>
      <c r="C24" s="11"/>
      <c r="D24" s="68"/>
      <c r="E24" s="58"/>
      <c r="F24" s="58"/>
      <c r="G24" s="58"/>
      <c r="H24" s="64">
        <f>D24/1000*E24*F24*G24</f>
        <v>0</v>
      </c>
      <c r="I24" s="12"/>
      <c r="J24" s="68"/>
      <c r="K24" s="58"/>
      <c r="L24" s="70">
        <f>F24</f>
        <v>0</v>
      </c>
      <c r="M24" s="70">
        <f>G24</f>
        <v>0</v>
      </c>
      <c r="N24" s="89"/>
      <c r="O24" s="64">
        <f>J24/1000*K24*L24*M24*0.95</f>
        <v>0</v>
      </c>
    </row>
    <row r="25" spans="2:15" ht="24" customHeight="1" x14ac:dyDescent="0.2">
      <c r="B25" s="67"/>
      <c r="C25" s="11"/>
      <c r="D25" s="69"/>
      <c r="E25" s="59"/>
      <c r="F25" s="59"/>
      <c r="G25" s="59"/>
      <c r="H25" s="65"/>
      <c r="I25" s="12"/>
      <c r="J25" s="69"/>
      <c r="K25" s="59"/>
      <c r="L25" s="71"/>
      <c r="M25" s="71"/>
      <c r="N25" s="90"/>
      <c r="O25" s="65"/>
    </row>
    <row r="26" spans="2:15" ht="24" customHeight="1" x14ac:dyDescent="0.2">
      <c r="B26" s="66"/>
      <c r="C26" s="11"/>
      <c r="D26" s="68"/>
      <c r="E26" s="58"/>
      <c r="F26" s="58"/>
      <c r="G26" s="58"/>
      <c r="H26" s="64">
        <f>D26/1000*E26*F26*G26</f>
        <v>0</v>
      </c>
      <c r="I26" s="12"/>
      <c r="J26" s="68"/>
      <c r="K26" s="58"/>
      <c r="L26" s="70">
        <f>F26</f>
        <v>0</v>
      </c>
      <c r="M26" s="70">
        <f>G26</f>
        <v>0</v>
      </c>
      <c r="N26" s="89"/>
      <c r="O26" s="64">
        <f>J26/1000*K26*L26*M26*0.95</f>
        <v>0</v>
      </c>
    </row>
    <row r="27" spans="2:15" ht="24" customHeight="1" thickBot="1" x14ac:dyDescent="0.25">
      <c r="B27" s="67"/>
      <c r="C27" s="11"/>
      <c r="D27" s="69"/>
      <c r="E27" s="59"/>
      <c r="F27" s="59"/>
      <c r="G27" s="59"/>
      <c r="H27" s="65"/>
      <c r="I27" s="12"/>
      <c r="J27" s="69"/>
      <c r="K27" s="59"/>
      <c r="L27" s="71"/>
      <c r="M27" s="71"/>
      <c r="N27" s="90"/>
      <c r="O27" s="65"/>
    </row>
    <row r="28" spans="2:15" ht="47.4" customHeight="1" thickBot="1" x14ac:dyDescent="0.25">
      <c r="B28" s="14" t="s">
        <v>13</v>
      </c>
      <c r="C28" s="51" t="s">
        <v>3</v>
      </c>
      <c r="D28" s="52"/>
      <c r="E28" s="15">
        <f>SUM(E8:E27)</f>
        <v>18</v>
      </c>
      <c r="F28" s="16" t="s">
        <v>3</v>
      </c>
      <c r="G28" s="16" t="s">
        <v>3</v>
      </c>
      <c r="H28" s="13">
        <f>ROUNDDOWN(SUM(H8:H27),1)</f>
        <v>1150.5</v>
      </c>
      <c r="I28" s="53" t="s">
        <v>3</v>
      </c>
      <c r="J28" s="54"/>
      <c r="K28" s="17">
        <f>SUM(K8:K27)</f>
        <v>18</v>
      </c>
      <c r="L28" s="18" t="s">
        <v>3</v>
      </c>
      <c r="M28" s="18" t="s">
        <v>3</v>
      </c>
      <c r="N28" s="16" t="s">
        <v>3</v>
      </c>
      <c r="O28" s="21">
        <f>ROUNDDOWN(SUM(O8:O27),1)</f>
        <v>447.6</v>
      </c>
    </row>
    <row r="29" spans="2:15" ht="48" customHeight="1" x14ac:dyDescent="0.2">
      <c r="C29" s="6"/>
      <c r="D29" s="7"/>
      <c r="E29" s="8"/>
      <c r="F29" s="9"/>
      <c r="G29" s="9"/>
      <c r="H29" s="10"/>
      <c r="I29" s="29"/>
      <c r="J29" s="9"/>
      <c r="K29" s="9"/>
      <c r="L29" s="9"/>
      <c r="M29" s="9"/>
      <c r="N29" s="10"/>
      <c r="O29" s="9"/>
    </row>
    <row r="30" spans="2:15" ht="48" customHeight="1" x14ac:dyDescent="0.2">
      <c r="C30" s="6"/>
      <c r="D30" s="7"/>
      <c r="E30" s="8"/>
      <c r="F30" s="9"/>
      <c r="G30" s="9"/>
      <c r="H30" s="9"/>
      <c r="I30" s="9"/>
      <c r="J30" s="9"/>
      <c r="K30" s="9"/>
      <c r="L30" s="9"/>
      <c r="M30" s="9"/>
      <c r="N30" s="9"/>
      <c r="O30" s="9"/>
    </row>
    <row r="31" spans="2:15" ht="20.100000000000001" customHeight="1" x14ac:dyDescent="0.2">
      <c r="C31" s="6"/>
      <c r="D31" s="7"/>
      <c r="E31" s="8"/>
      <c r="F31" s="9"/>
      <c r="G31" s="9"/>
      <c r="H31" s="10"/>
      <c r="I31" s="9"/>
      <c r="J31" s="9"/>
      <c r="K31" s="9"/>
      <c r="L31" s="9"/>
      <c r="M31" s="9"/>
      <c r="N31" s="10"/>
      <c r="O31" s="9"/>
    </row>
    <row r="32" spans="2:15" ht="20.100000000000001" customHeight="1" x14ac:dyDescent="0.2">
      <c r="C32" s="6"/>
      <c r="D32" s="7"/>
      <c r="E32" s="8"/>
      <c r="F32" s="9"/>
      <c r="G32" s="9"/>
      <c r="H32" s="10"/>
      <c r="I32" s="9"/>
      <c r="J32" s="9"/>
      <c r="K32" s="9"/>
      <c r="L32" s="9"/>
      <c r="M32" s="9"/>
      <c r="N32" s="10"/>
      <c r="O32" s="9"/>
    </row>
    <row r="33" spans="2:15" ht="20.100000000000001" customHeight="1" x14ac:dyDescent="0.2">
      <c r="C33" s="6"/>
      <c r="D33" s="7"/>
      <c r="E33" s="8"/>
      <c r="F33" s="9"/>
      <c r="G33" s="9"/>
      <c r="H33" s="10"/>
      <c r="I33" s="9"/>
      <c r="J33" s="9"/>
      <c r="K33" s="9"/>
      <c r="L33" s="9"/>
      <c r="M33" s="9"/>
      <c r="N33" s="10"/>
      <c r="O33" s="9"/>
    </row>
    <row r="34" spans="2:15" ht="20.100000000000001" customHeight="1" x14ac:dyDescent="0.2">
      <c r="C34" s="6"/>
      <c r="D34" s="7"/>
      <c r="E34" s="8"/>
      <c r="F34" s="9"/>
      <c r="G34" s="9"/>
      <c r="H34" s="10"/>
      <c r="I34" s="9"/>
      <c r="J34" s="9"/>
      <c r="K34" s="9"/>
      <c r="L34" s="9"/>
      <c r="M34" s="9"/>
      <c r="N34" s="10"/>
      <c r="O34" s="9"/>
    </row>
    <row r="35" spans="2:15" ht="28.8" thickBot="1" x14ac:dyDescent="0.25">
      <c r="B35" s="30" t="s">
        <v>12</v>
      </c>
      <c r="D35" s="2"/>
      <c r="E35" s="3"/>
      <c r="F35" s="3"/>
      <c r="G35" s="3"/>
    </row>
    <row r="36" spans="2:15" ht="14.25" customHeight="1" x14ac:dyDescent="0.2">
      <c r="C36" s="55" t="s">
        <v>0</v>
      </c>
      <c r="D36" s="46"/>
      <c r="E36" s="46"/>
      <c r="F36" s="46"/>
      <c r="G36" s="46"/>
      <c r="H36" s="87"/>
      <c r="I36" s="55" t="s">
        <v>7</v>
      </c>
      <c r="J36" s="46"/>
      <c r="K36" s="46"/>
      <c r="L36" s="46"/>
      <c r="M36" s="46"/>
      <c r="N36" s="87"/>
    </row>
    <row r="37" spans="2:15" ht="69.599999999999994" customHeight="1" x14ac:dyDescent="0.2">
      <c r="C37" s="37" t="s">
        <v>36</v>
      </c>
      <c r="D37" s="34" t="s">
        <v>1</v>
      </c>
      <c r="E37" s="35" t="s">
        <v>2</v>
      </c>
      <c r="F37" s="39"/>
      <c r="G37" s="39"/>
      <c r="H37" s="40"/>
      <c r="I37" s="37" t="s">
        <v>37</v>
      </c>
      <c r="J37" s="34" t="s">
        <v>1</v>
      </c>
      <c r="K37" s="34" t="s">
        <v>2</v>
      </c>
      <c r="L37" s="39"/>
      <c r="M37" s="39"/>
      <c r="N37" s="40"/>
    </row>
    <row r="38" spans="2:15" ht="24" customHeight="1" x14ac:dyDescent="0.2">
      <c r="B38" s="83"/>
      <c r="C38" s="27" t="s">
        <v>26</v>
      </c>
      <c r="D38" s="68">
        <v>188</v>
      </c>
      <c r="E38" s="77">
        <v>4</v>
      </c>
      <c r="F38" s="79"/>
      <c r="G38" s="79"/>
      <c r="H38" s="81"/>
      <c r="I38" s="27" t="s">
        <v>19</v>
      </c>
      <c r="J38" s="68">
        <v>73.5</v>
      </c>
      <c r="K38" s="58">
        <v>4</v>
      </c>
      <c r="L38" s="79"/>
      <c r="M38" s="79"/>
      <c r="N38" s="81"/>
    </row>
    <row r="39" spans="2:15" ht="24" customHeight="1" x14ac:dyDescent="0.2">
      <c r="B39" s="83"/>
      <c r="C39" s="27" t="s">
        <v>27</v>
      </c>
      <c r="D39" s="69"/>
      <c r="E39" s="78"/>
      <c r="F39" s="80"/>
      <c r="G39" s="80"/>
      <c r="H39" s="82"/>
      <c r="I39" s="27" t="s">
        <v>33</v>
      </c>
      <c r="J39" s="69"/>
      <c r="K39" s="59"/>
      <c r="L39" s="80"/>
      <c r="M39" s="80"/>
      <c r="N39" s="82"/>
    </row>
    <row r="40" spans="2:15" ht="24" customHeight="1" x14ac:dyDescent="0.2">
      <c r="B40" s="83"/>
      <c r="C40" s="27" t="s">
        <v>26</v>
      </c>
      <c r="D40" s="68">
        <v>44</v>
      </c>
      <c r="E40" s="58">
        <v>4</v>
      </c>
      <c r="F40" s="79"/>
      <c r="G40" s="79"/>
      <c r="H40" s="81"/>
      <c r="I40" s="28" t="s">
        <v>26</v>
      </c>
      <c r="J40" s="68">
        <v>12</v>
      </c>
      <c r="K40" s="58">
        <v>14</v>
      </c>
      <c r="L40" s="79"/>
      <c r="M40" s="79"/>
      <c r="N40" s="81"/>
    </row>
    <row r="41" spans="2:15" ht="24" customHeight="1" x14ac:dyDescent="0.2">
      <c r="B41" s="83"/>
      <c r="C41" s="27" t="s">
        <v>30</v>
      </c>
      <c r="D41" s="69"/>
      <c r="E41" s="59"/>
      <c r="F41" s="80"/>
      <c r="G41" s="80"/>
      <c r="H41" s="82"/>
      <c r="I41" s="28" t="s">
        <v>34</v>
      </c>
      <c r="J41" s="69"/>
      <c r="K41" s="59"/>
      <c r="L41" s="80"/>
      <c r="M41" s="80"/>
      <c r="N41" s="82"/>
    </row>
    <row r="42" spans="2:15" ht="24" customHeight="1" x14ac:dyDescent="0.2">
      <c r="B42" s="83"/>
      <c r="C42" s="27" t="s">
        <v>19</v>
      </c>
      <c r="D42" s="68">
        <v>15</v>
      </c>
      <c r="E42" s="58">
        <v>10</v>
      </c>
      <c r="F42" s="79"/>
      <c r="G42" s="79"/>
      <c r="H42" s="81"/>
      <c r="I42" s="28"/>
      <c r="J42" s="68"/>
      <c r="K42" s="77"/>
      <c r="L42" s="79"/>
      <c r="M42" s="79"/>
      <c r="N42" s="81"/>
    </row>
    <row r="43" spans="2:15" ht="24" customHeight="1" x14ac:dyDescent="0.2">
      <c r="B43" s="83"/>
      <c r="C43" s="27" t="s">
        <v>31</v>
      </c>
      <c r="D43" s="69"/>
      <c r="E43" s="59"/>
      <c r="F43" s="80"/>
      <c r="G43" s="80"/>
      <c r="H43" s="82"/>
      <c r="I43" s="28"/>
      <c r="J43" s="69"/>
      <c r="K43" s="78"/>
      <c r="L43" s="80"/>
      <c r="M43" s="80"/>
      <c r="N43" s="82"/>
    </row>
    <row r="44" spans="2:15" ht="24" customHeight="1" x14ac:dyDescent="0.2">
      <c r="B44" s="83"/>
      <c r="C44" s="27"/>
      <c r="D44" s="68"/>
      <c r="E44" s="58"/>
      <c r="F44" s="79"/>
      <c r="G44" s="79"/>
      <c r="H44" s="81"/>
      <c r="I44" s="12"/>
      <c r="J44" s="68"/>
      <c r="K44" s="58"/>
      <c r="L44" s="79"/>
      <c r="M44" s="79"/>
      <c r="N44" s="81"/>
    </row>
    <row r="45" spans="2:15" ht="24" customHeight="1" x14ac:dyDescent="0.2">
      <c r="B45" s="83"/>
      <c r="C45" s="27"/>
      <c r="D45" s="69"/>
      <c r="E45" s="59"/>
      <c r="F45" s="80"/>
      <c r="G45" s="80"/>
      <c r="H45" s="82"/>
      <c r="I45" s="12"/>
      <c r="J45" s="69"/>
      <c r="K45" s="59"/>
      <c r="L45" s="80"/>
      <c r="M45" s="80"/>
      <c r="N45" s="82"/>
    </row>
    <row r="46" spans="2:15" ht="24" customHeight="1" x14ac:dyDescent="0.2">
      <c r="B46" s="83"/>
      <c r="C46" s="11"/>
      <c r="D46" s="68"/>
      <c r="E46" s="58"/>
      <c r="F46" s="79"/>
      <c r="G46" s="79"/>
      <c r="H46" s="81"/>
      <c r="I46" s="12"/>
      <c r="J46" s="68"/>
      <c r="K46" s="58"/>
      <c r="L46" s="79"/>
      <c r="M46" s="79"/>
      <c r="N46" s="81"/>
    </row>
    <row r="47" spans="2:15" ht="24" customHeight="1" x14ac:dyDescent="0.2">
      <c r="B47" s="83"/>
      <c r="C47" s="11"/>
      <c r="D47" s="69"/>
      <c r="E47" s="59"/>
      <c r="F47" s="80"/>
      <c r="G47" s="80"/>
      <c r="H47" s="82"/>
      <c r="I47" s="12"/>
      <c r="J47" s="69"/>
      <c r="K47" s="59"/>
      <c r="L47" s="80"/>
      <c r="M47" s="80"/>
      <c r="N47" s="82"/>
    </row>
    <row r="48" spans="2:15" ht="24" customHeight="1" x14ac:dyDescent="0.2">
      <c r="B48" s="83"/>
      <c r="C48" s="11"/>
      <c r="D48" s="68"/>
      <c r="E48" s="58"/>
      <c r="F48" s="79"/>
      <c r="G48" s="79"/>
      <c r="H48" s="81"/>
      <c r="I48" s="12"/>
      <c r="J48" s="68"/>
      <c r="K48" s="58"/>
      <c r="L48" s="79"/>
      <c r="M48" s="79"/>
      <c r="N48" s="81"/>
    </row>
    <row r="49" spans="2:14" ht="24" customHeight="1" x14ac:dyDescent="0.2">
      <c r="B49" s="83"/>
      <c r="C49" s="11"/>
      <c r="D49" s="69"/>
      <c r="E49" s="59"/>
      <c r="F49" s="80"/>
      <c r="G49" s="80"/>
      <c r="H49" s="82"/>
      <c r="I49" s="12"/>
      <c r="J49" s="69"/>
      <c r="K49" s="59"/>
      <c r="L49" s="80"/>
      <c r="M49" s="80"/>
      <c r="N49" s="82"/>
    </row>
    <row r="50" spans="2:14" ht="24" customHeight="1" x14ac:dyDescent="0.2">
      <c r="B50" s="83"/>
      <c r="C50" s="11"/>
      <c r="D50" s="68"/>
      <c r="E50" s="58"/>
      <c r="F50" s="79"/>
      <c r="G50" s="79"/>
      <c r="H50" s="81"/>
      <c r="I50" s="12"/>
      <c r="J50" s="68"/>
      <c r="K50" s="58"/>
      <c r="L50" s="79"/>
      <c r="M50" s="79"/>
      <c r="N50" s="81"/>
    </row>
    <row r="51" spans="2:14" ht="24" customHeight="1" x14ac:dyDescent="0.2">
      <c r="B51" s="83"/>
      <c r="C51" s="11"/>
      <c r="D51" s="69"/>
      <c r="E51" s="59"/>
      <c r="F51" s="80"/>
      <c r="G51" s="80"/>
      <c r="H51" s="82"/>
      <c r="I51" s="12"/>
      <c r="J51" s="69"/>
      <c r="K51" s="59"/>
      <c r="L51" s="80"/>
      <c r="M51" s="80"/>
      <c r="N51" s="82"/>
    </row>
    <row r="52" spans="2:14" ht="24" customHeight="1" x14ac:dyDescent="0.2">
      <c r="B52" s="83"/>
      <c r="C52" s="11"/>
      <c r="D52" s="68"/>
      <c r="E52" s="58"/>
      <c r="F52" s="79"/>
      <c r="G52" s="79"/>
      <c r="H52" s="81"/>
      <c r="I52" s="12"/>
      <c r="J52" s="68"/>
      <c r="K52" s="58"/>
      <c r="L52" s="79"/>
      <c r="M52" s="79"/>
      <c r="N52" s="81"/>
    </row>
    <row r="53" spans="2:14" ht="24" customHeight="1" x14ac:dyDescent="0.2">
      <c r="B53" s="83"/>
      <c r="C53" s="11"/>
      <c r="D53" s="69"/>
      <c r="E53" s="59"/>
      <c r="F53" s="80"/>
      <c r="G53" s="80"/>
      <c r="H53" s="82"/>
      <c r="I53" s="12"/>
      <c r="J53" s="69"/>
      <c r="K53" s="59"/>
      <c r="L53" s="80"/>
      <c r="M53" s="80"/>
      <c r="N53" s="82"/>
    </row>
    <row r="54" spans="2:14" ht="24" customHeight="1" x14ac:dyDescent="0.2">
      <c r="B54" s="83"/>
      <c r="C54" s="11"/>
      <c r="D54" s="68"/>
      <c r="E54" s="58"/>
      <c r="F54" s="79"/>
      <c r="G54" s="79"/>
      <c r="H54" s="81"/>
      <c r="I54" s="12"/>
      <c r="J54" s="68"/>
      <c r="K54" s="58"/>
      <c r="L54" s="79"/>
      <c r="M54" s="79"/>
      <c r="N54" s="81"/>
    </row>
    <row r="55" spans="2:14" ht="24" customHeight="1" x14ac:dyDescent="0.2">
      <c r="B55" s="83"/>
      <c r="C55" s="11"/>
      <c r="D55" s="69"/>
      <c r="E55" s="59"/>
      <c r="F55" s="80"/>
      <c r="G55" s="80"/>
      <c r="H55" s="82"/>
      <c r="I55" s="12"/>
      <c r="J55" s="69"/>
      <c r="K55" s="59"/>
      <c r="L55" s="80"/>
      <c r="M55" s="80"/>
      <c r="N55" s="82"/>
    </row>
    <row r="56" spans="2:14" ht="24" customHeight="1" x14ac:dyDescent="0.2">
      <c r="B56" s="83"/>
      <c r="C56" s="11"/>
      <c r="D56" s="68"/>
      <c r="E56" s="58"/>
      <c r="F56" s="79"/>
      <c r="G56" s="79"/>
      <c r="H56" s="81"/>
      <c r="I56" s="12"/>
      <c r="J56" s="68"/>
      <c r="K56" s="58"/>
      <c r="L56" s="79"/>
      <c r="M56" s="79"/>
      <c r="N56" s="81"/>
    </row>
    <row r="57" spans="2:14" ht="24" customHeight="1" thickBot="1" x14ac:dyDescent="0.25">
      <c r="B57" s="83"/>
      <c r="C57" s="11"/>
      <c r="D57" s="69"/>
      <c r="E57" s="59"/>
      <c r="F57" s="85"/>
      <c r="G57" s="85"/>
      <c r="H57" s="86"/>
      <c r="I57" s="12"/>
      <c r="J57" s="69"/>
      <c r="K57" s="59"/>
      <c r="L57" s="85"/>
      <c r="M57" s="85"/>
      <c r="N57" s="86"/>
    </row>
    <row r="58" spans="2:14" ht="48" customHeight="1" thickBot="1" x14ac:dyDescent="0.25">
      <c r="C58" s="74" t="s">
        <v>3</v>
      </c>
      <c r="D58" s="75"/>
      <c r="E58" s="25">
        <f>SUM(E38:E57)</f>
        <v>18</v>
      </c>
      <c r="F58" s="22"/>
      <c r="G58" s="22"/>
      <c r="H58" s="23"/>
      <c r="I58" s="88" t="s">
        <v>3</v>
      </c>
      <c r="J58" s="76"/>
      <c r="K58" s="26">
        <f>SUM(K38:K57)</f>
        <v>18</v>
      </c>
      <c r="L58" s="22"/>
      <c r="M58" s="22"/>
      <c r="N58" s="23"/>
    </row>
    <row r="59" spans="2:14" ht="20.399999999999999" customHeight="1" x14ac:dyDescent="0.2"/>
    <row r="60" spans="2:14" ht="20.399999999999999" customHeight="1" x14ac:dyDescent="0.2"/>
    <row r="61" spans="2:14" ht="20.399999999999999" customHeight="1" x14ac:dyDescent="0.2"/>
    <row r="62" spans="2:14" ht="20.399999999999999" customHeight="1" x14ac:dyDescent="0.2"/>
    <row r="63" spans="2:14" ht="20.399999999999999" customHeight="1" x14ac:dyDescent="0.2"/>
    <row r="64" spans="2:14" ht="20.399999999999999" customHeight="1" x14ac:dyDescent="0.2"/>
  </sheetData>
  <mergeCells count="240">
    <mergeCell ref="M1:O1"/>
    <mergeCell ref="B3:O3"/>
    <mergeCell ref="C6:H6"/>
    <mergeCell ref="I6:O6"/>
    <mergeCell ref="B8:B9"/>
    <mergeCell ref="D8:D9"/>
    <mergeCell ref="E8:E9"/>
    <mergeCell ref="F8:F9"/>
    <mergeCell ref="G8:G9"/>
    <mergeCell ref="H8:H9"/>
    <mergeCell ref="J8:J9"/>
    <mergeCell ref="K8:K9"/>
    <mergeCell ref="L8:L9"/>
    <mergeCell ref="M8:M9"/>
    <mergeCell ref="N8:N9"/>
    <mergeCell ref="O8:O9"/>
    <mergeCell ref="O10:O11"/>
    <mergeCell ref="B12:B13"/>
    <mergeCell ref="D12:D13"/>
    <mergeCell ref="E12:E13"/>
    <mergeCell ref="F12:F13"/>
    <mergeCell ref="G12:G13"/>
    <mergeCell ref="H12:H13"/>
    <mergeCell ref="J12:J13"/>
    <mergeCell ref="K12:K13"/>
    <mergeCell ref="L12:L13"/>
    <mergeCell ref="H10:H11"/>
    <mergeCell ref="J10:J11"/>
    <mergeCell ref="K10:K11"/>
    <mergeCell ref="L10:L11"/>
    <mergeCell ref="M10:M11"/>
    <mergeCell ref="N10:N11"/>
    <mergeCell ref="M12:M13"/>
    <mergeCell ref="N12:N13"/>
    <mergeCell ref="O12:O13"/>
    <mergeCell ref="H14:H15"/>
    <mergeCell ref="J14:J15"/>
    <mergeCell ref="K14:K15"/>
    <mergeCell ref="L14:L15"/>
    <mergeCell ref="B10:B11"/>
    <mergeCell ref="D10:D11"/>
    <mergeCell ref="E10:E11"/>
    <mergeCell ref="F10:F11"/>
    <mergeCell ref="G10:G11"/>
    <mergeCell ref="H18:H19"/>
    <mergeCell ref="J18:J19"/>
    <mergeCell ref="K18:K19"/>
    <mergeCell ref="L18:L19"/>
    <mergeCell ref="M14:M15"/>
    <mergeCell ref="N14:N15"/>
    <mergeCell ref="O14:O15"/>
    <mergeCell ref="B16:B17"/>
    <mergeCell ref="D16:D17"/>
    <mergeCell ref="E16:E17"/>
    <mergeCell ref="F16:F17"/>
    <mergeCell ref="G16:G17"/>
    <mergeCell ref="O16:O17"/>
    <mergeCell ref="H16:H17"/>
    <mergeCell ref="J16:J17"/>
    <mergeCell ref="K16:K17"/>
    <mergeCell ref="L16:L17"/>
    <mergeCell ref="M16:M17"/>
    <mergeCell ref="N16:N17"/>
    <mergeCell ref="B14:B15"/>
    <mergeCell ref="D14:D15"/>
    <mergeCell ref="E14:E15"/>
    <mergeCell ref="F14:F15"/>
    <mergeCell ref="G14:G15"/>
    <mergeCell ref="D26:D27"/>
    <mergeCell ref="E26:E27"/>
    <mergeCell ref="F26:F27"/>
    <mergeCell ref="G26:G27"/>
    <mergeCell ref="M18:M19"/>
    <mergeCell ref="N18:N19"/>
    <mergeCell ref="O18:O19"/>
    <mergeCell ref="B20:B21"/>
    <mergeCell ref="D20:D21"/>
    <mergeCell ref="E20:E21"/>
    <mergeCell ref="F20:F21"/>
    <mergeCell ref="G20:G21"/>
    <mergeCell ref="H20:H21"/>
    <mergeCell ref="J20:J21"/>
    <mergeCell ref="K20:K21"/>
    <mergeCell ref="L20:L21"/>
    <mergeCell ref="M20:M21"/>
    <mergeCell ref="N20:N21"/>
    <mergeCell ref="O20:O21"/>
    <mergeCell ref="B18:B19"/>
    <mergeCell ref="D18:D19"/>
    <mergeCell ref="E18:E19"/>
    <mergeCell ref="F18:F19"/>
    <mergeCell ref="G18:G19"/>
    <mergeCell ref="O22:O23"/>
    <mergeCell ref="B24:B25"/>
    <mergeCell ref="D24:D25"/>
    <mergeCell ref="E24:E25"/>
    <mergeCell ref="F24:F25"/>
    <mergeCell ref="G24:G25"/>
    <mergeCell ref="H24:H25"/>
    <mergeCell ref="J24:J25"/>
    <mergeCell ref="K24:K25"/>
    <mergeCell ref="L24:L25"/>
    <mergeCell ref="H22:H23"/>
    <mergeCell ref="J22:J23"/>
    <mergeCell ref="K22:K23"/>
    <mergeCell ref="L22:L23"/>
    <mergeCell ref="M22:M23"/>
    <mergeCell ref="N22:N23"/>
    <mergeCell ref="B22:B23"/>
    <mergeCell ref="D22:D23"/>
    <mergeCell ref="E22:E23"/>
    <mergeCell ref="F22:F23"/>
    <mergeCell ref="G22:G23"/>
    <mergeCell ref="M24:M25"/>
    <mergeCell ref="N24:N25"/>
    <mergeCell ref="O24:O25"/>
    <mergeCell ref="C36:H36"/>
    <mergeCell ref="I36:N36"/>
    <mergeCell ref="B38:B39"/>
    <mergeCell ref="D38:D39"/>
    <mergeCell ref="E38:E39"/>
    <mergeCell ref="F38:F39"/>
    <mergeCell ref="G38:G39"/>
    <mergeCell ref="H38:H39"/>
    <mergeCell ref="J38:J39"/>
    <mergeCell ref="K38:K39"/>
    <mergeCell ref="L38:L39"/>
    <mergeCell ref="M38:M39"/>
    <mergeCell ref="N38:N39"/>
    <mergeCell ref="H26:H27"/>
    <mergeCell ref="J26:J27"/>
    <mergeCell ref="K26:K27"/>
    <mergeCell ref="L26:L27"/>
    <mergeCell ref="M26:M27"/>
    <mergeCell ref="N26:N27"/>
    <mergeCell ref="O26:O27"/>
    <mergeCell ref="B26:B27"/>
    <mergeCell ref="B44:B45"/>
    <mergeCell ref="D44:D45"/>
    <mergeCell ref="E44:E45"/>
    <mergeCell ref="F44:F45"/>
    <mergeCell ref="G44:G45"/>
    <mergeCell ref="H44:H45"/>
    <mergeCell ref="J44:J45"/>
    <mergeCell ref="C28:D28"/>
    <mergeCell ref="I28:J28"/>
    <mergeCell ref="K40:K41"/>
    <mergeCell ref="L40:L41"/>
    <mergeCell ref="M40:M41"/>
    <mergeCell ref="N40:N41"/>
    <mergeCell ref="B42:B43"/>
    <mergeCell ref="D42:D43"/>
    <mergeCell ref="E42:E43"/>
    <mergeCell ref="F42:F43"/>
    <mergeCell ref="G42:G43"/>
    <mergeCell ref="H42:H43"/>
    <mergeCell ref="B40:B41"/>
    <mergeCell ref="D40:D41"/>
    <mergeCell ref="E40:E41"/>
    <mergeCell ref="F40:F41"/>
    <mergeCell ref="G40:G41"/>
    <mergeCell ref="H40:H41"/>
    <mergeCell ref="J40:J41"/>
    <mergeCell ref="K44:K45"/>
    <mergeCell ref="L44:L45"/>
    <mergeCell ref="M44:M45"/>
    <mergeCell ref="N44:N45"/>
    <mergeCell ref="J42:J43"/>
    <mergeCell ref="K42:K43"/>
    <mergeCell ref="L42:L43"/>
    <mergeCell ref="M42:M43"/>
    <mergeCell ref="N42:N43"/>
    <mergeCell ref="B48:B49"/>
    <mergeCell ref="D48:D49"/>
    <mergeCell ref="E48:E49"/>
    <mergeCell ref="F48:F49"/>
    <mergeCell ref="G48:G49"/>
    <mergeCell ref="B46:B47"/>
    <mergeCell ref="D46:D47"/>
    <mergeCell ref="E46:E47"/>
    <mergeCell ref="F46:F47"/>
    <mergeCell ref="G46:G47"/>
    <mergeCell ref="H48:H49"/>
    <mergeCell ref="J48:J49"/>
    <mergeCell ref="K48:K49"/>
    <mergeCell ref="L48:L49"/>
    <mergeCell ref="M48:M49"/>
    <mergeCell ref="N48:N49"/>
    <mergeCell ref="J46:J47"/>
    <mergeCell ref="K46:K47"/>
    <mergeCell ref="L46:L47"/>
    <mergeCell ref="M46:M47"/>
    <mergeCell ref="N46:N47"/>
    <mergeCell ref="H46:H47"/>
    <mergeCell ref="B52:B53"/>
    <mergeCell ref="D52:D53"/>
    <mergeCell ref="E52:E53"/>
    <mergeCell ref="F52:F53"/>
    <mergeCell ref="G52:G53"/>
    <mergeCell ref="B50:B51"/>
    <mergeCell ref="D50:D51"/>
    <mergeCell ref="E50:E51"/>
    <mergeCell ref="F50:F51"/>
    <mergeCell ref="G50:G51"/>
    <mergeCell ref="H52:H53"/>
    <mergeCell ref="J52:J53"/>
    <mergeCell ref="K52:K53"/>
    <mergeCell ref="L52:L53"/>
    <mergeCell ref="M52:M53"/>
    <mergeCell ref="N52:N53"/>
    <mergeCell ref="J50:J51"/>
    <mergeCell ref="K50:K51"/>
    <mergeCell ref="L50:L51"/>
    <mergeCell ref="M50:M51"/>
    <mergeCell ref="N50:N51"/>
    <mergeCell ref="H50:H51"/>
    <mergeCell ref="B56:B57"/>
    <mergeCell ref="D56:D57"/>
    <mergeCell ref="E56:E57"/>
    <mergeCell ref="F56:F57"/>
    <mergeCell ref="G56:G57"/>
    <mergeCell ref="B54:B55"/>
    <mergeCell ref="D54:D55"/>
    <mergeCell ref="E54:E55"/>
    <mergeCell ref="F54:F55"/>
    <mergeCell ref="G54:G55"/>
    <mergeCell ref="C58:D58"/>
    <mergeCell ref="I58:J58"/>
    <mergeCell ref="H56:H57"/>
    <mergeCell ref="J56:J57"/>
    <mergeCell ref="K56:K57"/>
    <mergeCell ref="L56:L57"/>
    <mergeCell ref="M56:M57"/>
    <mergeCell ref="N56:N57"/>
    <mergeCell ref="J54:J55"/>
    <mergeCell ref="K54:K55"/>
    <mergeCell ref="L54:L55"/>
    <mergeCell ref="M54:M55"/>
    <mergeCell ref="N54:N55"/>
    <mergeCell ref="H54:H55"/>
  </mergeCells>
  <phoneticPr fontId="1"/>
  <dataValidations count="1">
    <dataValidation type="list" allowBlank="1" showInputMessage="1" showErrorMessage="1" sqref="N8 N10 N12 N18 N20 N22 N24 N26 N14 N16" xr:uid="{14AEC256-7089-4FBE-8654-7C9470F2031C}">
      <formula1>$R$8:$R$10</formula1>
    </dataValidation>
  </dataValidations>
  <pageMargins left="0.70866141732283472" right="0.70866141732283472" top="0.55118110236220474" bottom="0.55118110236220474" header="0.31496062992125984" footer="0.31496062992125984"/>
  <pageSetup paperSize="9" scale="4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5DD22-672E-45F1-A47B-693FAF3FF4B8}">
  <sheetPr>
    <pageSetUpPr fitToPage="1"/>
  </sheetPr>
  <dimension ref="B1:R64"/>
  <sheetViews>
    <sheetView showGridLines="0" view="pageBreakPreview" zoomScale="90" zoomScaleNormal="90" zoomScaleSheetLayoutView="90" workbookViewId="0">
      <selection activeCell="B3" sqref="B3:O3"/>
    </sheetView>
  </sheetViews>
  <sheetFormatPr defaultColWidth="9" defaultRowHeight="13.2" x14ac:dyDescent="0.2"/>
  <cols>
    <col min="1" max="1" width="1.77734375" style="1" customWidth="1"/>
    <col min="2" max="2" width="25.77734375" style="1" customWidth="1"/>
    <col min="3" max="3" width="28.44140625" style="1" customWidth="1"/>
    <col min="4" max="4" width="12.77734375" style="4" customWidth="1"/>
    <col min="5" max="5" width="6.88671875" style="1" customWidth="1"/>
    <col min="6" max="7" width="6.77734375" style="1" customWidth="1"/>
    <col min="8" max="8" width="12.77734375" style="4" customWidth="1"/>
    <col min="9" max="9" width="30.77734375" style="1" customWidth="1"/>
    <col min="10" max="10" width="12.77734375" style="1" customWidth="1"/>
    <col min="11" max="13" width="6.77734375" style="1" customWidth="1"/>
    <col min="14" max="14" width="20.6640625" style="4" customWidth="1"/>
    <col min="15" max="15" width="12.88671875" style="1" customWidth="1"/>
    <col min="16" max="16" width="1.77734375" style="1" customWidth="1"/>
    <col min="17" max="16384" width="9" style="1"/>
  </cols>
  <sheetData>
    <row r="1" spans="2:18" ht="36" customHeight="1" x14ac:dyDescent="0.2">
      <c r="B1" s="5" t="s">
        <v>18</v>
      </c>
      <c r="D1" s="2"/>
      <c r="E1" s="3"/>
      <c r="F1" s="3"/>
      <c r="G1" s="3"/>
    </row>
    <row r="2" spans="2:18" ht="20.399999999999999" customHeight="1" x14ac:dyDescent="0.2"/>
    <row r="3" spans="2:18" ht="210.6" customHeight="1" x14ac:dyDescent="0.2">
      <c r="B3" s="44" t="s">
        <v>42</v>
      </c>
      <c r="C3" s="45"/>
      <c r="D3" s="45"/>
      <c r="E3" s="45"/>
      <c r="F3" s="45"/>
      <c r="G3" s="45"/>
      <c r="H3" s="45"/>
      <c r="I3" s="45"/>
      <c r="J3" s="45"/>
      <c r="K3" s="45"/>
      <c r="L3" s="45"/>
      <c r="M3" s="45"/>
      <c r="N3" s="45"/>
      <c r="O3" s="45"/>
    </row>
    <row r="4" spans="2:18" ht="20.399999999999999" customHeight="1" x14ac:dyDescent="0.2"/>
    <row r="5" spans="2:18" ht="28.8" thickBot="1" x14ac:dyDescent="0.25">
      <c r="B5" s="30" t="s">
        <v>16</v>
      </c>
      <c r="D5" s="2"/>
      <c r="E5" s="3"/>
      <c r="F5" s="3"/>
      <c r="G5" s="3"/>
    </row>
    <row r="6" spans="2:18" ht="20.25" customHeight="1" x14ac:dyDescent="0.2">
      <c r="B6" s="31"/>
      <c r="C6" s="46" t="s">
        <v>0</v>
      </c>
      <c r="D6" s="46"/>
      <c r="E6" s="46"/>
      <c r="F6" s="46"/>
      <c r="G6" s="46"/>
      <c r="H6" s="46"/>
      <c r="I6" s="55" t="s">
        <v>7</v>
      </c>
      <c r="J6" s="46"/>
      <c r="K6" s="46"/>
      <c r="L6" s="46"/>
      <c r="M6" s="46"/>
      <c r="N6" s="46"/>
      <c r="O6" s="87"/>
    </row>
    <row r="7" spans="2:18" ht="70.2" customHeight="1" x14ac:dyDescent="0.2">
      <c r="B7" s="32" t="s">
        <v>11</v>
      </c>
      <c r="C7" s="33" t="s">
        <v>36</v>
      </c>
      <c r="D7" s="34" t="s">
        <v>1</v>
      </c>
      <c r="E7" s="35" t="s">
        <v>2</v>
      </c>
      <c r="F7" s="35" t="s">
        <v>5</v>
      </c>
      <c r="G7" s="35" t="s">
        <v>6</v>
      </c>
      <c r="H7" s="36" t="s">
        <v>4</v>
      </c>
      <c r="I7" s="37" t="s">
        <v>37</v>
      </c>
      <c r="J7" s="34" t="s">
        <v>1</v>
      </c>
      <c r="K7" s="34" t="s">
        <v>2</v>
      </c>
      <c r="L7" s="34" t="s">
        <v>5</v>
      </c>
      <c r="M7" s="34" t="s">
        <v>6</v>
      </c>
      <c r="N7" s="35" t="s">
        <v>14</v>
      </c>
      <c r="O7" s="38" t="s">
        <v>4</v>
      </c>
    </row>
    <row r="8" spans="2:18" ht="24" customHeight="1" x14ac:dyDescent="0.2">
      <c r="B8" s="66"/>
      <c r="C8" s="11"/>
      <c r="D8" s="68"/>
      <c r="E8" s="58"/>
      <c r="F8" s="58"/>
      <c r="G8" s="58"/>
      <c r="H8" s="64">
        <f>D8/1000*E8*F8*G8</f>
        <v>0</v>
      </c>
      <c r="I8" s="12"/>
      <c r="J8" s="68"/>
      <c r="K8" s="58"/>
      <c r="L8" s="70">
        <f>F8</f>
        <v>0</v>
      </c>
      <c r="M8" s="70">
        <f>G8</f>
        <v>0</v>
      </c>
      <c r="N8" s="89"/>
      <c r="O8" s="64">
        <f>J8/1000*K8*L8*M8*0.95</f>
        <v>0</v>
      </c>
      <c r="R8" s="1" t="s">
        <v>15</v>
      </c>
    </row>
    <row r="9" spans="2:18" ht="24" customHeight="1" x14ac:dyDescent="0.2">
      <c r="B9" s="67"/>
      <c r="C9" s="11"/>
      <c r="D9" s="69"/>
      <c r="E9" s="59"/>
      <c r="F9" s="59"/>
      <c r="G9" s="59"/>
      <c r="H9" s="65"/>
      <c r="I9" s="12"/>
      <c r="J9" s="69"/>
      <c r="K9" s="59"/>
      <c r="L9" s="71"/>
      <c r="M9" s="71"/>
      <c r="N9" s="90"/>
      <c r="O9" s="65"/>
      <c r="R9" s="1" t="s">
        <v>8</v>
      </c>
    </row>
    <row r="10" spans="2:18" ht="24" customHeight="1" x14ac:dyDescent="0.2">
      <c r="B10" s="66"/>
      <c r="C10" s="11"/>
      <c r="D10" s="68"/>
      <c r="E10" s="58"/>
      <c r="F10" s="58"/>
      <c r="G10" s="58"/>
      <c r="H10" s="64">
        <f>D10/1000*E10*F10*G10</f>
        <v>0</v>
      </c>
      <c r="I10" s="12"/>
      <c r="J10" s="68"/>
      <c r="K10" s="58"/>
      <c r="L10" s="70">
        <f>F10</f>
        <v>0</v>
      </c>
      <c r="M10" s="70">
        <f>G10</f>
        <v>0</v>
      </c>
      <c r="N10" s="89"/>
      <c r="O10" s="64">
        <f>J10/1000*K10*L10*M10*0.95</f>
        <v>0</v>
      </c>
      <c r="R10" s="1" t="s">
        <v>9</v>
      </c>
    </row>
    <row r="11" spans="2:18" ht="24" customHeight="1" x14ac:dyDescent="0.2">
      <c r="B11" s="67"/>
      <c r="C11" s="11"/>
      <c r="D11" s="69"/>
      <c r="E11" s="59"/>
      <c r="F11" s="59"/>
      <c r="G11" s="59"/>
      <c r="H11" s="65"/>
      <c r="I11" s="12"/>
      <c r="J11" s="69"/>
      <c r="K11" s="59"/>
      <c r="L11" s="71"/>
      <c r="M11" s="71"/>
      <c r="N11" s="90"/>
      <c r="O11" s="65"/>
    </row>
    <row r="12" spans="2:18" ht="24" customHeight="1" x14ac:dyDescent="0.2">
      <c r="B12" s="66"/>
      <c r="C12" s="11"/>
      <c r="D12" s="68"/>
      <c r="E12" s="58"/>
      <c r="F12" s="58"/>
      <c r="G12" s="58"/>
      <c r="H12" s="64">
        <f>D12/1000*E12*F12*G12</f>
        <v>0</v>
      </c>
      <c r="I12" s="12"/>
      <c r="J12" s="68"/>
      <c r="K12" s="58"/>
      <c r="L12" s="70">
        <f>F12</f>
        <v>0</v>
      </c>
      <c r="M12" s="70">
        <f>G12</f>
        <v>0</v>
      </c>
      <c r="N12" s="89"/>
      <c r="O12" s="64">
        <f>J12/1000*K12*L12*M12*0.95</f>
        <v>0</v>
      </c>
    </row>
    <row r="13" spans="2:18" ht="24" customHeight="1" x14ac:dyDescent="0.2">
      <c r="B13" s="67"/>
      <c r="C13" s="11"/>
      <c r="D13" s="69"/>
      <c r="E13" s="59"/>
      <c r="F13" s="59"/>
      <c r="G13" s="59"/>
      <c r="H13" s="65"/>
      <c r="I13" s="12"/>
      <c r="J13" s="69"/>
      <c r="K13" s="59"/>
      <c r="L13" s="71"/>
      <c r="M13" s="71"/>
      <c r="N13" s="90"/>
      <c r="O13" s="65"/>
    </row>
    <row r="14" spans="2:18" ht="24" customHeight="1" x14ac:dyDescent="0.2">
      <c r="B14" s="66"/>
      <c r="C14" s="11"/>
      <c r="D14" s="68"/>
      <c r="E14" s="58"/>
      <c r="F14" s="58"/>
      <c r="G14" s="58"/>
      <c r="H14" s="64">
        <f>D14/1000*E14*F14*G14</f>
        <v>0</v>
      </c>
      <c r="I14" s="12"/>
      <c r="J14" s="68"/>
      <c r="K14" s="58"/>
      <c r="L14" s="70">
        <f>F14</f>
        <v>0</v>
      </c>
      <c r="M14" s="70">
        <f>G14</f>
        <v>0</v>
      </c>
      <c r="N14" s="89"/>
      <c r="O14" s="64">
        <f>J14/1000*K14*L14*M14*0.95</f>
        <v>0</v>
      </c>
    </row>
    <row r="15" spans="2:18" ht="24" customHeight="1" x14ac:dyDescent="0.2">
      <c r="B15" s="67"/>
      <c r="C15" s="11"/>
      <c r="D15" s="69"/>
      <c r="E15" s="59"/>
      <c r="F15" s="59"/>
      <c r="G15" s="59"/>
      <c r="H15" s="65"/>
      <c r="I15" s="12"/>
      <c r="J15" s="69"/>
      <c r="K15" s="59"/>
      <c r="L15" s="71"/>
      <c r="M15" s="71"/>
      <c r="N15" s="90"/>
      <c r="O15" s="65"/>
    </row>
    <row r="16" spans="2:18" ht="24" customHeight="1" x14ac:dyDescent="0.2">
      <c r="B16" s="66"/>
      <c r="C16" s="11"/>
      <c r="D16" s="68"/>
      <c r="E16" s="58"/>
      <c r="F16" s="58"/>
      <c r="G16" s="58"/>
      <c r="H16" s="64">
        <f>D16/1000*E16*F16*G16</f>
        <v>0</v>
      </c>
      <c r="I16" s="12"/>
      <c r="J16" s="68"/>
      <c r="K16" s="58"/>
      <c r="L16" s="70">
        <f>F16</f>
        <v>0</v>
      </c>
      <c r="M16" s="70">
        <f>G16</f>
        <v>0</v>
      </c>
      <c r="N16" s="89"/>
      <c r="O16" s="64">
        <f>J16/1000*K16*L16*M16*0.95</f>
        <v>0</v>
      </c>
    </row>
    <row r="17" spans="2:15" ht="24" customHeight="1" x14ac:dyDescent="0.2">
      <c r="B17" s="67"/>
      <c r="C17" s="11"/>
      <c r="D17" s="69"/>
      <c r="E17" s="59"/>
      <c r="F17" s="59"/>
      <c r="G17" s="59"/>
      <c r="H17" s="65"/>
      <c r="I17" s="12"/>
      <c r="J17" s="69"/>
      <c r="K17" s="59"/>
      <c r="L17" s="71"/>
      <c r="M17" s="71"/>
      <c r="N17" s="90"/>
      <c r="O17" s="65"/>
    </row>
    <row r="18" spans="2:15" ht="24" customHeight="1" x14ac:dyDescent="0.2">
      <c r="B18" s="66"/>
      <c r="C18" s="11"/>
      <c r="D18" s="68"/>
      <c r="E18" s="58"/>
      <c r="F18" s="58"/>
      <c r="G18" s="58"/>
      <c r="H18" s="64">
        <f>D18/1000*E18*F18*G18</f>
        <v>0</v>
      </c>
      <c r="I18" s="12"/>
      <c r="J18" s="68"/>
      <c r="K18" s="58"/>
      <c r="L18" s="70">
        <f>F18</f>
        <v>0</v>
      </c>
      <c r="M18" s="70">
        <f>G18</f>
        <v>0</v>
      </c>
      <c r="N18" s="89"/>
      <c r="O18" s="64">
        <f>J18/1000*K18*L18*M18*0.95</f>
        <v>0</v>
      </c>
    </row>
    <row r="19" spans="2:15" ht="24" customHeight="1" x14ac:dyDescent="0.2">
      <c r="B19" s="67"/>
      <c r="C19" s="11"/>
      <c r="D19" s="69"/>
      <c r="E19" s="59"/>
      <c r="F19" s="59"/>
      <c r="G19" s="59"/>
      <c r="H19" s="65"/>
      <c r="I19" s="12"/>
      <c r="J19" s="69"/>
      <c r="K19" s="59"/>
      <c r="L19" s="71"/>
      <c r="M19" s="71"/>
      <c r="N19" s="90"/>
      <c r="O19" s="65"/>
    </row>
    <row r="20" spans="2:15" ht="24" customHeight="1" x14ac:dyDescent="0.2">
      <c r="B20" s="66"/>
      <c r="C20" s="11"/>
      <c r="D20" s="68"/>
      <c r="E20" s="58"/>
      <c r="F20" s="58"/>
      <c r="G20" s="58"/>
      <c r="H20" s="64">
        <f>D20/1000*E20*F20*G20</f>
        <v>0</v>
      </c>
      <c r="I20" s="12"/>
      <c r="J20" s="68"/>
      <c r="K20" s="58"/>
      <c r="L20" s="70">
        <f>F20</f>
        <v>0</v>
      </c>
      <c r="M20" s="70">
        <f>G20</f>
        <v>0</v>
      </c>
      <c r="N20" s="89"/>
      <c r="O20" s="64">
        <f>J20/1000*K20*L20*M20*0.95</f>
        <v>0</v>
      </c>
    </row>
    <row r="21" spans="2:15" ht="24" customHeight="1" x14ac:dyDescent="0.2">
      <c r="B21" s="67"/>
      <c r="C21" s="11"/>
      <c r="D21" s="69"/>
      <c r="E21" s="59"/>
      <c r="F21" s="59"/>
      <c r="G21" s="59"/>
      <c r="H21" s="65"/>
      <c r="I21" s="12"/>
      <c r="J21" s="69"/>
      <c r="K21" s="59"/>
      <c r="L21" s="71"/>
      <c r="M21" s="71"/>
      <c r="N21" s="90"/>
      <c r="O21" s="65"/>
    </row>
    <row r="22" spans="2:15" ht="24" customHeight="1" x14ac:dyDescent="0.2">
      <c r="B22" s="66"/>
      <c r="C22" s="11"/>
      <c r="D22" s="68"/>
      <c r="E22" s="58"/>
      <c r="F22" s="58"/>
      <c r="G22" s="58"/>
      <c r="H22" s="64">
        <f>D22/1000*E22*F22*G22</f>
        <v>0</v>
      </c>
      <c r="I22" s="12"/>
      <c r="J22" s="68"/>
      <c r="K22" s="58"/>
      <c r="L22" s="70">
        <f>F22</f>
        <v>0</v>
      </c>
      <c r="M22" s="70">
        <f>G22</f>
        <v>0</v>
      </c>
      <c r="N22" s="89"/>
      <c r="O22" s="64">
        <f>J22/1000*K22*L22*M22*0.95</f>
        <v>0</v>
      </c>
    </row>
    <row r="23" spans="2:15" ht="24" customHeight="1" x14ac:dyDescent="0.2">
      <c r="B23" s="67"/>
      <c r="C23" s="11"/>
      <c r="D23" s="69"/>
      <c r="E23" s="59"/>
      <c r="F23" s="59"/>
      <c r="G23" s="59"/>
      <c r="H23" s="65"/>
      <c r="I23" s="12"/>
      <c r="J23" s="69"/>
      <c r="K23" s="59"/>
      <c r="L23" s="71"/>
      <c r="M23" s="71"/>
      <c r="N23" s="90"/>
      <c r="O23" s="65"/>
    </row>
    <row r="24" spans="2:15" ht="24" customHeight="1" x14ac:dyDescent="0.2">
      <c r="B24" s="66"/>
      <c r="C24" s="11"/>
      <c r="D24" s="68"/>
      <c r="E24" s="58"/>
      <c r="F24" s="58"/>
      <c r="G24" s="58"/>
      <c r="H24" s="64">
        <f>D24/1000*E24*F24*G24</f>
        <v>0</v>
      </c>
      <c r="I24" s="12"/>
      <c r="J24" s="68"/>
      <c r="K24" s="58"/>
      <c r="L24" s="70">
        <f>F24</f>
        <v>0</v>
      </c>
      <c r="M24" s="70">
        <f>G24</f>
        <v>0</v>
      </c>
      <c r="N24" s="89"/>
      <c r="O24" s="64">
        <f>J24/1000*K24*L24*M24*0.95</f>
        <v>0</v>
      </c>
    </row>
    <row r="25" spans="2:15" ht="24" customHeight="1" x14ac:dyDescent="0.2">
      <c r="B25" s="67"/>
      <c r="C25" s="11"/>
      <c r="D25" s="69"/>
      <c r="E25" s="59"/>
      <c r="F25" s="59"/>
      <c r="G25" s="59"/>
      <c r="H25" s="65"/>
      <c r="I25" s="12"/>
      <c r="J25" s="69"/>
      <c r="K25" s="59"/>
      <c r="L25" s="71"/>
      <c r="M25" s="71"/>
      <c r="N25" s="90"/>
      <c r="O25" s="65"/>
    </row>
    <row r="26" spans="2:15" ht="24" customHeight="1" x14ac:dyDescent="0.2">
      <c r="B26" s="66"/>
      <c r="C26" s="11"/>
      <c r="D26" s="68"/>
      <c r="E26" s="58"/>
      <c r="F26" s="58"/>
      <c r="G26" s="58"/>
      <c r="H26" s="64">
        <f>D26/1000*E26*F26*G26</f>
        <v>0</v>
      </c>
      <c r="I26" s="12"/>
      <c r="J26" s="68"/>
      <c r="K26" s="58"/>
      <c r="L26" s="70">
        <f>F26</f>
        <v>0</v>
      </c>
      <c r="M26" s="70">
        <f>G26</f>
        <v>0</v>
      </c>
      <c r="N26" s="89"/>
      <c r="O26" s="64">
        <f>J26/1000*K26*L26*M26*0.95</f>
        <v>0</v>
      </c>
    </row>
    <row r="27" spans="2:15" ht="24" customHeight="1" thickBot="1" x14ac:dyDescent="0.25">
      <c r="B27" s="67"/>
      <c r="C27" s="11"/>
      <c r="D27" s="69"/>
      <c r="E27" s="59"/>
      <c r="F27" s="59"/>
      <c r="G27" s="59"/>
      <c r="H27" s="65"/>
      <c r="I27" s="12"/>
      <c r="J27" s="69"/>
      <c r="K27" s="59"/>
      <c r="L27" s="71"/>
      <c r="M27" s="71"/>
      <c r="N27" s="90"/>
      <c r="O27" s="65"/>
    </row>
    <row r="28" spans="2:15" ht="47.4" customHeight="1" thickBot="1" x14ac:dyDescent="0.25">
      <c r="B28" s="14" t="s">
        <v>13</v>
      </c>
      <c r="C28" s="51" t="s">
        <v>3</v>
      </c>
      <c r="D28" s="52"/>
      <c r="E28" s="15">
        <f>SUM(E8:E27)</f>
        <v>0</v>
      </c>
      <c r="F28" s="16" t="s">
        <v>3</v>
      </c>
      <c r="G28" s="16" t="s">
        <v>3</v>
      </c>
      <c r="H28" s="13">
        <f>ROUNDDOWN(SUM(H8:H27),1)</f>
        <v>0</v>
      </c>
      <c r="I28" s="53" t="s">
        <v>3</v>
      </c>
      <c r="J28" s="54"/>
      <c r="K28" s="17">
        <f>SUM(K8:K27)</f>
        <v>0</v>
      </c>
      <c r="L28" s="18" t="s">
        <v>3</v>
      </c>
      <c r="M28" s="18" t="s">
        <v>3</v>
      </c>
      <c r="N28" s="16" t="s">
        <v>3</v>
      </c>
      <c r="O28" s="21">
        <f>ROUNDDOWN(SUM(O8:O27),1)</f>
        <v>0</v>
      </c>
    </row>
    <row r="29" spans="2:15" ht="48" customHeight="1" x14ac:dyDescent="0.2">
      <c r="C29" s="6"/>
      <c r="D29" s="7"/>
      <c r="E29" s="8"/>
      <c r="F29" s="9"/>
      <c r="G29" s="9"/>
      <c r="H29" s="10"/>
      <c r="I29" s="29"/>
      <c r="J29" s="9"/>
      <c r="K29" s="9"/>
      <c r="L29" s="9"/>
      <c r="M29" s="9"/>
      <c r="N29" s="10"/>
      <c r="O29" s="9"/>
    </row>
    <row r="30" spans="2:15" ht="48" customHeight="1" x14ac:dyDescent="0.2">
      <c r="C30" s="6"/>
      <c r="D30" s="7"/>
      <c r="E30" s="8"/>
      <c r="F30" s="9"/>
      <c r="G30" s="9"/>
      <c r="H30" s="9"/>
      <c r="I30" s="9"/>
      <c r="J30" s="9"/>
      <c r="K30" s="9"/>
      <c r="L30" s="9"/>
      <c r="M30" s="9"/>
      <c r="N30" s="9"/>
      <c r="O30" s="9"/>
    </row>
    <row r="31" spans="2:15" ht="20.100000000000001" customHeight="1" x14ac:dyDescent="0.2">
      <c r="C31" s="6"/>
      <c r="D31" s="7"/>
      <c r="E31" s="8"/>
      <c r="F31" s="9"/>
      <c r="G31" s="9"/>
      <c r="H31" s="10"/>
      <c r="I31" s="9"/>
      <c r="J31" s="9"/>
      <c r="K31" s="9"/>
      <c r="L31" s="9"/>
      <c r="M31" s="9"/>
      <c r="N31" s="10"/>
      <c r="O31" s="9"/>
    </row>
    <row r="32" spans="2:15" ht="20.100000000000001" customHeight="1" x14ac:dyDescent="0.2">
      <c r="C32" s="6"/>
      <c r="D32" s="7"/>
      <c r="E32" s="8"/>
      <c r="F32" s="9"/>
      <c r="G32" s="9"/>
      <c r="H32" s="10"/>
      <c r="I32" s="9"/>
      <c r="J32" s="9"/>
      <c r="K32" s="9"/>
      <c r="L32" s="9"/>
      <c r="M32" s="9"/>
      <c r="N32" s="10"/>
      <c r="O32" s="9"/>
    </row>
    <row r="33" spans="2:15" ht="20.100000000000001" customHeight="1" x14ac:dyDescent="0.2">
      <c r="C33" s="6"/>
      <c r="D33" s="7"/>
      <c r="E33" s="8"/>
      <c r="F33" s="9"/>
      <c r="G33" s="9"/>
      <c r="H33" s="10"/>
      <c r="I33" s="9"/>
      <c r="J33" s="9"/>
      <c r="K33" s="9"/>
      <c r="L33" s="9"/>
      <c r="M33" s="9"/>
      <c r="N33" s="10"/>
      <c r="O33" s="9"/>
    </row>
    <row r="34" spans="2:15" ht="20.100000000000001" customHeight="1" x14ac:dyDescent="0.2">
      <c r="C34" s="6"/>
      <c r="D34" s="7"/>
      <c r="E34" s="8"/>
      <c r="F34" s="9"/>
      <c r="G34" s="9"/>
      <c r="H34" s="10"/>
      <c r="I34" s="9"/>
      <c r="J34" s="9"/>
      <c r="K34" s="9"/>
      <c r="L34" s="9"/>
      <c r="M34" s="9"/>
      <c r="N34" s="10"/>
      <c r="O34" s="9"/>
    </row>
    <row r="35" spans="2:15" ht="28.8" thickBot="1" x14ac:dyDescent="0.25">
      <c r="B35" s="30" t="s">
        <v>12</v>
      </c>
      <c r="D35" s="2"/>
      <c r="E35" s="3"/>
      <c r="F35" s="3"/>
      <c r="G35" s="3"/>
    </row>
    <row r="36" spans="2:15" ht="14.25" customHeight="1" x14ac:dyDescent="0.2">
      <c r="C36" s="55" t="s">
        <v>0</v>
      </c>
      <c r="D36" s="46"/>
      <c r="E36" s="46"/>
      <c r="F36" s="46"/>
      <c r="G36" s="46"/>
      <c r="H36" s="87"/>
      <c r="I36" s="55" t="s">
        <v>7</v>
      </c>
      <c r="J36" s="46"/>
      <c r="K36" s="46"/>
      <c r="L36" s="46"/>
      <c r="M36" s="46"/>
      <c r="N36" s="87"/>
    </row>
    <row r="37" spans="2:15" ht="69.599999999999994" customHeight="1" x14ac:dyDescent="0.2">
      <c r="C37" s="37" t="s">
        <v>36</v>
      </c>
      <c r="D37" s="34" t="s">
        <v>1</v>
      </c>
      <c r="E37" s="35" t="s">
        <v>2</v>
      </c>
      <c r="F37" s="39"/>
      <c r="G37" s="39"/>
      <c r="H37" s="40"/>
      <c r="I37" s="37" t="s">
        <v>37</v>
      </c>
      <c r="J37" s="34" t="s">
        <v>1</v>
      </c>
      <c r="K37" s="34" t="s">
        <v>2</v>
      </c>
      <c r="L37" s="39"/>
      <c r="M37" s="39"/>
      <c r="N37" s="40"/>
    </row>
    <row r="38" spans="2:15" ht="24" customHeight="1" x14ac:dyDescent="0.2">
      <c r="B38" s="83"/>
      <c r="C38" s="11"/>
      <c r="D38" s="68"/>
      <c r="E38" s="58"/>
      <c r="F38" s="79"/>
      <c r="G38" s="79"/>
      <c r="H38" s="81"/>
      <c r="I38" s="12"/>
      <c r="J38" s="68"/>
      <c r="K38" s="58"/>
      <c r="L38" s="79"/>
      <c r="M38" s="79"/>
      <c r="N38" s="81"/>
    </row>
    <row r="39" spans="2:15" ht="24" customHeight="1" x14ac:dyDescent="0.2">
      <c r="B39" s="83"/>
      <c r="C39" s="11"/>
      <c r="D39" s="69"/>
      <c r="E39" s="59"/>
      <c r="F39" s="80"/>
      <c r="G39" s="80"/>
      <c r="H39" s="82"/>
      <c r="I39" s="12"/>
      <c r="J39" s="69"/>
      <c r="K39" s="59"/>
      <c r="L39" s="80"/>
      <c r="M39" s="80"/>
      <c r="N39" s="82"/>
    </row>
    <row r="40" spans="2:15" ht="24" customHeight="1" x14ac:dyDescent="0.2">
      <c r="B40" s="83"/>
      <c r="C40" s="11"/>
      <c r="D40" s="68"/>
      <c r="E40" s="58"/>
      <c r="F40" s="79"/>
      <c r="G40" s="79"/>
      <c r="H40" s="81"/>
      <c r="I40" s="12"/>
      <c r="J40" s="68"/>
      <c r="K40" s="58"/>
      <c r="L40" s="79"/>
      <c r="M40" s="79"/>
      <c r="N40" s="81"/>
    </row>
    <row r="41" spans="2:15" ht="24" customHeight="1" x14ac:dyDescent="0.2">
      <c r="B41" s="83"/>
      <c r="C41" s="11"/>
      <c r="D41" s="69"/>
      <c r="E41" s="59"/>
      <c r="F41" s="80"/>
      <c r="G41" s="80"/>
      <c r="H41" s="82"/>
      <c r="I41" s="12"/>
      <c r="J41" s="69"/>
      <c r="K41" s="59"/>
      <c r="L41" s="80"/>
      <c r="M41" s="80"/>
      <c r="N41" s="82"/>
    </row>
    <row r="42" spans="2:15" ht="24" customHeight="1" x14ac:dyDescent="0.2">
      <c r="B42" s="83"/>
      <c r="C42" s="11"/>
      <c r="D42" s="68"/>
      <c r="E42" s="58"/>
      <c r="F42" s="79"/>
      <c r="G42" s="79"/>
      <c r="H42" s="81"/>
      <c r="I42" s="12"/>
      <c r="J42" s="68"/>
      <c r="K42" s="58"/>
      <c r="L42" s="79"/>
      <c r="M42" s="79"/>
      <c r="N42" s="81"/>
    </row>
    <row r="43" spans="2:15" ht="24" customHeight="1" x14ac:dyDescent="0.2">
      <c r="B43" s="83"/>
      <c r="C43" s="11"/>
      <c r="D43" s="69"/>
      <c r="E43" s="59"/>
      <c r="F43" s="80"/>
      <c r="G43" s="80"/>
      <c r="H43" s="82"/>
      <c r="I43" s="12"/>
      <c r="J43" s="69"/>
      <c r="K43" s="59"/>
      <c r="L43" s="80"/>
      <c r="M43" s="80"/>
      <c r="N43" s="82"/>
    </row>
    <row r="44" spans="2:15" ht="24" customHeight="1" x14ac:dyDescent="0.2">
      <c r="B44" s="83"/>
      <c r="C44" s="11"/>
      <c r="D44" s="68"/>
      <c r="E44" s="58"/>
      <c r="F44" s="79"/>
      <c r="G44" s="79"/>
      <c r="H44" s="81"/>
      <c r="I44" s="12"/>
      <c r="J44" s="68"/>
      <c r="K44" s="58"/>
      <c r="L44" s="79"/>
      <c r="M44" s="79"/>
      <c r="N44" s="81"/>
    </row>
    <row r="45" spans="2:15" ht="24" customHeight="1" x14ac:dyDescent="0.2">
      <c r="B45" s="83"/>
      <c r="C45" s="11"/>
      <c r="D45" s="69"/>
      <c r="E45" s="59"/>
      <c r="F45" s="80"/>
      <c r="G45" s="80"/>
      <c r="H45" s="82"/>
      <c r="I45" s="12"/>
      <c r="J45" s="69"/>
      <c r="K45" s="59"/>
      <c r="L45" s="80"/>
      <c r="M45" s="80"/>
      <c r="N45" s="82"/>
    </row>
    <row r="46" spans="2:15" ht="24" customHeight="1" x14ac:dyDescent="0.2">
      <c r="B46" s="83"/>
      <c r="C46" s="11"/>
      <c r="D46" s="68"/>
      <c r="E46" s="58"/>
      <c r="F46" s="79"/>
      <c r="G46" s="79"/>
      <c r="H46" s="81"/>
      <c r="I46" s="12"/>
      <c r="J46" s="68"/>
      <c r="K46" s="58"/>
      <c r="L46" s="79"/>
      <c r="M46" s="79"/>
      <c r="N46" s="81"/>
    </row>
    <row r="47" spans="2:15" ht="24" customHeight="1" x14ac:dyDescent="0.2">
      <c r="B47" s="83"/>
      <c r="C47" s="11"/>
      <c r="D47" s="69"/>
      <c r="E47" s="59"/>
      <c r="F47" s="80"/>
      <c r="G47" s="80"/>
      <c r="H47" s="82"/>
      <c r="I47" s="12"/>
      <c r="J47" s="69"/>
      <c r="K47" s="59"/>
      <c r="L47" s="80"/>
      <c r="M47" s="80"/>
      <c r="N47" s="82"/>
    </row>
    <row r="48" spans="2:15" ht="24" customHeight="1" x14ac:dyDescent="0.2">
      <c r="B48" s="83"/>
      <c r="C48" s="11"/>
      <c r="D48" s="68"/>
      <c r="E48" s="58"/>
      <c r="F48" s="79"/>
      <c r="G48" s="79"/>
      <c r="H48" s="81"/>
      <c r="I48" s="12"/>
      <c r="J48" s="68"/>
      <c r="K48" s="58"/>
      <c r="L48" s="79"/>
      <c r="M48" s="79"/>
      <c r="N48" s="81"/>
    </row>
    <row r="49" spans="2:14" ht="24" customHeight="1" x14ac:dyDescent="0.2">
      <c r="B49" s="83"/>
      <c r="C49" s="11"/>
      <c r="D49" s="69"/>
      <c r="E49" s="59"/>
      <c r="F49" s="80"/>
      <c r="G49" s="80"/>
      <c r="H49" s="82"/>
      <c r="I49" s="12"/>
      <c r="J49" s="69"/>
      <c r="K49" s="59"/>
      <c r="L49" s="80"/>
      <c r="M49" s="80"/>
      <c r="N49" s="82"/>
    </row>
    <row r="50" spans="2:14" ht="24" customHeight="1" x14ac:dyDescent="0.2">
      <c r="B50" s="83"/>
      <c r="C50" s="11"/>
      <c r="D50" s="68"/>
      <c r="E50" s="58"/>
      <c r="F50" s="79"/>
      <c r="G50" s="79"/>
      <c r="H50" s="81"/>
      <c r="I50" s="12"/>
      <c r="J50" s="68"/>
      <c r="K50" s="58"/>
      <c r="L50" s="79"/>
      <c r="M50" s="79"/>
      <c r="N50" s="81"/>
    </row>
    <row r="51" spans="2:14" ht="24" customHeight="1" x14ac:dyDescent="0.2">
      <c r="B51" s="83"/>
      <c r="C51" s="11"/>
      <c r="D51" s="69"/>
      <c r="E51" s="59"/>
      <c r="F51" s="80"/>
      <c r="G51" s="80"/>
      <c r="H51" s="82"/>
      <c r="I51" s="12"/>
      <c r="J51" s="69"/>
      <c r="K51" s="59"/>
      <c r="L51" s="80"/>
      <c r="M51" s="80"/>
      <c r="N51" s="82"/>
    </row>
    <row r="52" spans="2:14" ht="24" customHeight="1" x14ac:dyDescent="0.2">
      <c r="B52" s="83"/>
      <c r="C52" s="11"/>
      <c r="D52" s="68"/>
      <c r="E52" s="58"/>
      <c r="F52" s="79"/>
      <c r="G52" s="79"/>
      <c r="H52" s="81"/>
      <c r="I52" s="12"/>
      <c r="J52" s="68"/>
      <c r="K52" s="58"/>
      <c r="L52" s="79"/>
      <c r="M52" s="79"/>
      <c r="N52" s="81"/>
    </row>
    <row r="53" spans="2:14" ht="24" customHeight="1" x14ac:dyDescent="0.2">
      <c r="B53" s="83"/>
      <c r="C53" s="11"/>
      <c r="D53" s="69"/>
      <c r="E53" s="59"/>
      <c r="F53" s="80"/>
      <c r="G53" s="80"/>
      <c r="H53" s="82"/>
      <c r="I53" s="12"/>
      <c r="J53" s="69"/>
      <c r="K53" s="59"/>
      <c r="L53" s="80"/>
      <c r="M53" s="80"/>
      <c r="N53" s="82"/>
    </row>
    <row r="54" spans="2:14" ht="24" customHeight="1" x14ac:dyDescent="0.2">
      <c r="B54" s="83"/>
      <c r="C54" s="11"/>
      <c r="D54" s="68"/>
      <c r="E54" s="58"/>
      <c r="F54" s="79"/>
      <c r="G54" s="79"/>
      <c r="H54" s="81"/>
      <c r="I54" s="12"/>
      <c r="J54" s="68"/>
      <c r="K54" s="58"/>
      <c r="L54" s="79"/>
      <c r="M54" s="79"/>
      <c r="N54" s="81"/>
    </row>
    <row r="55" spans="2:14" ht="24" customHeight="1" x14ac:dyDescent="0.2">
      <c r="B55" s="83"/>
      <c r="C55" s="11"/>
      <c r="D55" s="69"/>
      <c r="E55" s="59"/>
      <c r="F55" s="80"/>
      <c r="G55" s="80"/>
      <c r="H55" s="82"/>
      <c r="I55" s="12"/>
      <c r="J55" s="69"/>
      <c r="K55" s="59"/>
      <c r="L55" s="80"/>
      <c r="M55" s="80"/>
      <c r="N55" s="82"/>
    </row>
    <row r="56" spans="2:14" ht="24" customHeight="1" x14ac:dyDescent="0.2">
      <c r="B56" s="83"/>
      <c r="C56" s="11"/>
      <c r="D56" s="68"/>
      <c r="E56" s="58"/>
      <c r="F56" s="79"/>
      <c r="G56" s="79"/>
      <c r="H56" s="81"/>
      <c r="I56" s="12"/>
      <c r="J56" s="68"/>
      <c r="K56" s="58"/>
      <c r="L56" s="79"/>
      <c r="M56" s="79"/>
      <c r="N56" s="81"/>
    </row>
    <row r="57" spans="2:14" ht="24" customHeight="1" thickBot="1" x14ac:dyDescent="0.25">
      <c r="B57" s="83"/>
      <c r="C57" s="11"/>
      <c r="D57" s="69"/>
      <c r="E57" s="59"/>
      <c r="F57" s="85"/>
      <c r="G57" s="85"/>
      <c r="H57" s="86"/>
      <c r="I57" s="12"/>
      <c r="J57" s="69"/>
      <c r="K57" s="59"/>
      <c r="L57" s="85"/>
      <c r="M57" s="85"/>
      <c r="N57" s="86"/>
    </row>
    <row r="58" spans="2:14" ht="48" customHeight="1" thickBot="1" x14ac:dyDescent="0.25">
      <c r="C58" s="74" t="s">
        <v>3</v>
      </c>
      <c r="D58" s="75"/>
      <c r="E58" s="25">
        <f>SUM(E38:E57)</f>
        <v>0</v>
      </c>
      <c r="F58" s="22"/>
      <c r="G58" s="22"/>
      <c r="H58" s="23"/>
      <c r="I58" s="88" t="s">
        <v>3</v>
      </c>
      <c r="J58" s="76"/>
      <c r="K58" s="26">
        <f>SUM(K38:K57)</f>
        <v>0</v>
      </c>
      <c r="L58" s="22"/>
      <c r="M58" s="22"/>
      <c r="N58" s="23"/>
    </row>
    <row r="59" spans="2:14" ht="20.399999999999999" customHeight="1" x14ac:dyDescent="0.2"/>
    <row r="60" spans="2:14" ht="20.399999999999999" customHeight="1" x14ac:dyDescent="0.2"/>
    <row r="61" spans="2:14" ht="20.399999999999999" customHeight="1" x14ac:dyDescent="0.2"/>
    <row r="62" spans="2:14" ht="20.399999999999999" customHeight="1" x14ac:dyDescent="0.2"/>
    <row r="63" spans="2:14" ht="20.399999999999999" customHeight="1" x14ac:dyDescent="0.2"/>
    <row r="64" spans="2:14" ht="20.399999999999999" customHeight="1" x14ac:dyDescent="0.2"/>
  </sheetData>
  <mergeCells count="239">
    <mergeCell ref="J56:J57"/>
    <mergeCell ref="K56:K57"/>
    <mergeCell ref="L56:L57"/>
    <mergeCell ref="M56:M57"/>
    <mergeCell ref="N56:N57"/>
    <mergeCell ref="C58:D58"/>
    <mergeCell ref="I58:J58"/>
    <mergeCell ref="B56:B57"/>
    <mergeCell ref="D56:D57"/>
    <mergeCell ref="E56:E57"/>
    <mergeCell ref="F56:F57"/>
    <mergeCell ref="G56:G57"/>
    <mergeCell ref="H56:H57"/>
    <mergeCell ref="N52:N53"/>
    <mergeCell ref="B54:B55"/>
    <mergeCell ref="D54:D55"/>
    <mergeCell ref="E54:E55"/>
    <mergeCell ref="F54:F55"/>
    <mergeCell ref="G54:G55"/>
    <mergeCell ref="B52:B53"/>
    <mergeCell ref="D52:D53"/>
    <mergeCell ref="E52:E53"/>
    <mergeCell ref="F52:F53"/>
    <mergeCell ref="G52:G53"/>
    <mergeCell ref="H52:H53"/>
    <mergeCell ref="H54:H55"/>
    <mergeCell ref="J54:J55"/>
    <mergeCell ref="K54:K55"/>
    <mergeCell ref="L54:L55"/>
    <mergeCell ref="M54:M55"/>
    <mergeCell ref="N54:N55"/>
    <mergeCell ref="J52:J53"/>
    <mergeCell ref="K52:K53"/>
    <mergeCell ref="L52:L53"/>
    <mergeCell ref="M52:M53"/>
    <mergeCell ref="N44:N45"/>
    <mergeCell ref="H44:H45"/>
    <mergeCell ref="B50:B51"/>
    <mergeCell ref="D50:D51"/>
    <mergeCell ref="E50:E51"/>
    <mergeCell ref="F50:F51"/>
    <mergeCell ref="G50:G51"/>
    <mergeCell ref="B48:B49"/>
    <mergeCell ref="D48:D49"/>
    <mergeCell ref="E48:E49"/>
    <mergeCell ref="F48:F49"/>
    <mergeCell ref="G48:G49"/>
    <mergeCell ref="H50:H51"/>
    <mergeCell ref="J50:J51"/>
    <mergeCell ref="K50:K51"/>
    <mergeCell ref="L50:L51"/>
    <mergeCell ref="M50:M51"/>
    <mergeCell ref="N50:N51"/>
    <mergeCell ref="J48:J49"/>
    <mergeCell ref="K48:K49"/>
    <mergeCell ref="L48:L49"/>
    <mergeCell ref="M48:M49"/>
    <mergeCell ref="N48:N49"/>
    <mergeCell ref="H48:H49"/>
    <mergeCell ref="L40:L41"/>
    <mergeCell ref="M40:M41"/>
    <mergeCell ref="N40:N41"/>
    <mergeCell ref="H40:H41"/>
    <mergeCell ref="B46:B47"/>
    <mergeCell ref="D46:D47"/>
    <mergeCell ref="E46:E47"/>
    <mergeCell ref="F46:F47"/>
    <mergeCell ref="G46:G47"/>
    <mergeCell ref="B44:B45"/>
    <mergeCell ref="D44:D45"/>
    <mergeCell ref="E44:E45"/>
    <mergeCell ref="F44:F45"/>
    <mergeCell ref="G44:G45"/>
    <mergeCell ref="H46:H47"/>
    <mergeCell ref="J46:J47"/>
    <mergeCell ref="K46:K47"/>
    <mergeCell ref="L46:L47"/>
    <mergeCell ref="M46:M47"/>
    <mergeCell ref="N46:N47"/>
    <mergeCell ref="J44:J45"/>
    <mergeCell ref="K44:K45"/>
    <mergeCell ref="L44:L45"/>
    <mergeCell ref="M44:M45"/>
    <mergeCell ref="N38:N39"/>
    <mergeCell ref="N26:N27"/>
    <mergeCell ref="C28:D28"/>
    <mergeCell ref="I28:J28"/>
    <mergeCell ref="C36:H36"/>
    <mergeCell ref="I36:N36"/>
    <mergeCell ref="B42:B43"/>
    <mergeCell ref="D42:D43"/>
    <mergeCell ref="E42:E43"/>
    <mergeCell ref="F42:F43"/>
    <mergeCell ref="G42:G43"/>
    <mergeCell ref="B40:B41"/>
    <mergeCell ref="D40:D41"/>
    <mergeCell ref="E40:E41"/>
    <mergeCell ref="F40:F41"/>
    <mergeCell ref="G40:G41"/>
    <mergeCell ref="H42:H43"/>
    <mergeCell ref="J42:J43"/>
    <mergeCell ref="K42:K43"/>
    <mergeCell ref="L42:L43"/>
    <mergeCell ref="M42:M43"/>
    <mergeCell ref="N42:N43"/>
    <mergeCell ref="J40:J41"/>
    <mergeCell ref="K40:K41"/>
    <mergeCell ref="B38:B39"/>
    <mergeCell ref="D38:D39"/>
    <mergeCell ref="E38:E39"/>
    <mergeCell ref="F38:F39"/>
    <mergeCell ref="G38:G39"/>
    <mergeCell ref="J26:J27"/>
    <mergeCell ref="K26:K27"/>
    <mergeCell ref="L26:L27"/>
    <mergeCell ref="M26:M27"/>
    <mergeCell ref="H38:H39"/>
    <mergeCell ref="J38:J39"/>
    <mergeCell ref="K38:K39"/>
    <mergeCell ref="L38:L39"/>
    <mergeCell ref="M38:M39"/>
    <mergeCell ref="O26:O27"/>
    <mergeCell ref="M24:M25"/>
    <mergeCell ref="O24:O25"/>
    <mergeCell ref="N24:N25"/>
    <mergeCell ref="B26:B27"/>
    <mergeCell ref="D26:D27"/>
    <mergeCell ref="E26:E27"/>
    <mergeCell ref="F26:F27"/>
    <mergeCell ref="G26:G27"/>
    <mergeCell ref="H26:H27"/>
    <mergeCell ref="B24:B25"/>
    <mergeCell ref="D24:D25"/>
    <mergeCell ref="E24:E25"/>
    <mergeCell ref="F24:F25"/>
    <mergeCell ref="G24:G25"/>
    <mergeCell ref="H24:H25"/>
    <mergeCell ref="J24:J25"/>
    <mergeCell ref="K24:K25"/>
    <mergeCell ref="L24:L25"/>
    <mergeCell ref="O22:O23"/>
    <mergeCell ref="M20:M21"/>
    <mergeCell ref="O20:O21"/>
    <mergeCell ref="N20:N21"/>
    <mergeCell ref="B22:B23"/>
    <mergeCell ref="D22:D23"/>
    <mergeCell ref="E22:E23"/>
    <mergeCell ref="F22:F23"/>
    <mergeCell ref="G22:G23"/>
    <mergeCell ref="H22:H23"/>
    <mergeCell ref="N22:N23"/>
    <mergeCell ref="J22:J23"/>
    <mergeCell ref="K22:K23"/>
    <mergeCell ref="L22:L23"/>
    <mergeCell ref="M22:M23"/>
    <mergeCell ref="B20:B21"/>
    <mergeCell ref="D20:D21"/>
    <mergeCell ref="E20:E21"/>
    <mergeCell ref="F20:F21"/>
    <mergeCell ref="G20:G21"/>
    <mergeCell ref="H20:H21"/>
    <mergeCell ref="J20:J21"/>
    <mergeCell ref="K20:K21"/>
    <mergeCell ref="L20:L21"/>
    <mergeCell ref="O18:O19"/>
    <mergeCell ref="M16:M17"/>
    <mergeCell ref="O16:O17"/>
    <mergeCell ref="N16:N17"/>
    <mergeCell ref="B18:B19"/>
    <mergeCell ref="D18:D19"/>
    <mergeCell ref="E18:E19"/>
    <mergeCell ref="F18:F19"/>
    <mergeCell ref="G18:G19"/>
    <mergeCell ref="H18:H19"/>
    <mergeCell ref="N18:N19"/>
    <mergeCell ref="J18:J19"/>
    <mergeCell ref="K18:K19"/>
    <mergeCell ref="L18:L19"/>
    <mergeCell ref="M18:M19"/>
    <mergeCell ref="B16:B17"/>
    <mergeCell ref="D16:D17"/>
    <mergeCell ref="E16:E17"/>
    <mergeCell ref="F16:F17"/>
    <mergeCell ref="G16:G17"/>
    <mergeCell ref="H16:H17"/>
    <mergeCell ref="J16:J17"/>
    <mergeCell ref="K16:K17"/>
    <mergeCell ref="L16:L17"/>
    <mergeCell ref="O14:O15"/>
    <mergeCell ref="M12:M13"/>
    <mergeCell ref="O12:O13"/>
    <mergeCell ref="N12:N13"/>
    <mergeCell ref="B14:B15"/>
    <mergeCell ref="D14:D15"/>
    <mergeCell ref="E14:E15"/>
    <mergeCell ref="F14:F15"/>
    <mergeCell ref="G14:G15"/>
    <mergeCell ref="H14:H15"/>
    <mergeCell ref="N14:N15"/>
    <mergeCell ref="J14:J15"/>
    <mergeCell ref="K14:K15"/>
    <mergeCell ref="L14:L15"/>
    <mergeCell ref="M14:M15"/>
    <mergeCell ref="B12:B13"/>
    <mergeCell ref="D12:D13"/>
    <mergeCell ref="E12:E13"/>
    <mergeCell ref="F12:F13"/>
    <mergeCell ref="G12:G13"/>
    <mergeCell ref="H12:H13"/>
    <mergeCell ref="J12:J13"/>
    <mergeCell ref="K12:K13"/>
    <mergeCell ref="L12:L13"/>
    <mergeCell ref="O10:O11"/>
    <mergeCell ref="B10:B11"/>
    <mergeCell ref="D10:D11"/>
    <mergeCell ref="E10:E11"/>
    <mergeCell ref="F10:F11"/>
    <mergeCell ref="G10:G11"/>
    <mergeCell ref="H10:H11"/>
    <mergeCell ref="K8:K9"/>
    <mergeCell ref="L8:L9"/>
    <mergeCell ref="M8:M9"/>
    <mergeCell ref="O8:O9"/>
    <mergeCell ref="N8:N9"/>
    <mergeCell ref="N10:N11"/>
    <mergeCell ref="J10:J11"/>
    <mergeCell ref="K10:K11"/>
    <mergeCell ref="L10:L11"/>
    <mergeCell ref="M10:M11"/>
    <mergeCell ref="B3:O3"/>
    <mergeCell ref="C6:H6"/>
    <mergeCell ref="B8:B9"/>
    <mergeCell ref="D8:D9"/>
    <mergeCell ref="E8:E9"/>
    <mergeCell ref="F8:F9"/>
    <mergeCell ref="G8:G9"/>
    <mergeCell ref="H8:H9"/>
    <mergeCell ref="J8:J9"/>
    <mergeCell ref="I6:O6"/>
  </mergeCells>
  <phoneticPr fontId="1"/>
  <dataValidations count="1">
    <dataValidation type="list" allowBlank="1" showInputMessage="1" showErrorMessage="1" sqref="N8 N10 N12 N18 N20 N22 N24 N26 N14 N16" xr:uid="{827AE5A8-41D6-4D8E-96F6-D0B01DD1EEFD}">
      <formula1>$R$8:$R$10</formula1>
    </dataValidation>
  </dataValidations>
  <pageMargins left="0.70866141732283472" right="0.70866141732283472" top="0.55118110236220474" bottom="0.55118110236220474" header="0.31496062992125984" footer="0.31496062992125984"/>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LED（記入例）</vt:lpstr>
      <vt:lpstr>LED</vt:lpstr>
      <vt:lpstr>調光制御機能を有するLED (記入例)</vt:lpstr>
      <vt:lpstr>調光制御機能を有するLED</vt:lpstr>
      <vt:lpstr>LED!Print_Area</vt:lpstr>
      <vt:lpstr>'LED（記入例）'!Print_Area</vt:lpstr>
      <vt:lpstr>調光制御機能を有するLED!Print_Area</vt:lpstr>
      <vt:lpstr>'調光制御機能を有するLED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駒野 裕一</dc:creator>
  <cp:lastModifiedBy>松原 由奈</cp:lastModifiedBy>
  <cp:lastPrinted>2024-02-06T23:40:39Z</cp:lastPrinted>
  <dcterms:created xsi:type="dcterms:W3CDTF">2022-09-12T11:38:58Z</dcterms:created>
  <dcterms:modified xsi:type="dcterms:W3CDTF">2026-05-22T01:56:24Z</dcterms:modified>
</cp:coreProperties>
</file>