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fukuipref-my.sharepoint.com/personal/sangyo-gijutsu_pref_fukui_lg_jp/Documents/産業技術課 共有/04製造業振興G/☆💡企業の省エネ支援/202608～（R8.6月補正）企業における省エネ設備等導入支援事業【原油価格高騰対策枠】/01 実施要領・マニュアル等/02 公表/00編集用データ/"/>
    </mc:Choice>
  </mc:AlternateContent>
  <xr:revisionPtr revIDLastSave="185" documentId="13_ncr:1_{D8D782E6-E9AB-4C72-B357-EFEF19832098}" xr6:coauthVersionLast="47" xr6:coauthVersionMax="47" xr10:uidLastSave="{7648CD73-862C-42EA-81F1-2650709BCB94}"/>
  <bookViews>
    <workbookView xWindow="22920" yWindow="-1470" windowWidth="29040" windowHeight="15720" tabRatio="784" xr2:uid="{7095AD61-AECB-4703-B38C-262A203408F0}"/>
  </bookViews>
  <sheets>
    <sheet name="交付申請書(様式)" sheetId="1" r:id="rId1"/>
    <sheet name="交付申請書（作成例)" sheetId="4" r:id="rId2"/>
    <sheet name="変更承認申請書" sheetId="6" r:id="rId3"/>
    <sheet name="中止（廃止）承認申請書" sheetId="7" r:id="rId4"/>
    <sheet name="状況報告書" sheetId="8" r:id="rId5"/>
    <sheet name="実績報告書＆取得財産等管理台帳" sheetId="9" state="hidden" r:id="rId6"/>
    <sheet name="実績報告書＆取得財産等管理台帳 (作成例)" sheetId="14" state="hidden" r:id="rId7"/>
    <sheet name="実績報告書＆取得財産等管理台帳 " sheetId="15" r:id="rId8"/>
    <sheet name="実績報告書＆取得財産等管理台帳 (作成例) " sheetId="16" r:id="rId9"/>
    <sheet name="交付請求書" sheetId="10" r:id="rId10"/>
    <sheet name="取得財産等処分承認申請書" sheetId="11" r:id="rId11"/>
    <sheet name="取得財産等の処分等による収入金報告書" sheetId="12" r:id="rId12"/>
    <sheet name="導入効果報告書" sheetId="13" r:id="rId13"/>
    <sheet name="データ（修正不可）" sheetId="2" r:id="rId14"/>
  </sheets>
  <definedNames>
    <definedName name="_xlnm._FilterDatabase" localSheetId="7" hidden="1">'実績報告書＆取得財産等管理台帳 '!$A$62:$O$81</definedName>
    <definedName name="_Hlk106022409" localSheetId="1">'交付申請書（作成例)'!#REF!</definedName>
    <definedName name="_Hlk106022409" localSheetId="0">'交付申請書(様式)'!#REF!</definedName>
    <definedName name="_Hlk106022409" localSheetId="9">交付請求書!#REF!</definedName>
    <definedName name="_Hlk106022409" localSheetId="5">'実績報告書＆取得財産等管理台帳'!#REF!</definedName>
    <definedName name="_Hlk106022409" localSheetId="7">'実績報告書＆取得財産等管理台帳 '!#REF!</definedName>
    <definedName name="_Hlk106022409" localSheetId="6">'実績報告書＆取得財産等管理台帳 (作成例)'!#REF!</definedName>
    <definedName name="_Hlk106022409" localSheetId="8">'実績報告書＆取得財産等管理台帳 (作成例) '!#REF!</definedName>
    <definedName name="_Hlk106022409" localSheetId="11">取得財産等の処分等による収入金報告書!#REF!</definedName>
    <definedName name="_Hlk106022409" localSheetId="10">取得財産等処分承認申請書!#REF!</definedName>
    <definedName name="_Hlk106022409" localSheetId="4">状況報告書!#REF!</definedName>
    <definedName name="_Hlk106022409" localSheetId="3">'中止（廃止）承認申請書'!#REF!</definedName>
    <definedName name="_Hlk106022409" localSheetId="12">導入効果報告書!#REF!</definedName>
    <definedName name="_Hlk106022409" localSheetId="2">変更承認申請書!#REF!</definedName>
    <definedName name="_Hlk106123860" localSheetId="1">'交付申請書（作成例)'!#REF!</definedName>
    <definedName name="_Hlk106123860" localSheetId="0">'交付申請書(様式)'!#REF!</definedName>
    <definedName name="_Hlk106123860" localSheetId="9">交付請求書!#REF!</definedName>
    <definedName name="_Hlk106123860" localSheetId="5">'実績報告書＆取得財産等管理台帳'!#REF!</definedName>
    <definedName name="_Hlk106123860" localSheetId="7">'実績報告書＆取得財産等管理台帳 '!#REF!</definedName>
    <definedName name="_Hlk106123860" localSheetId="6">'実績報告書＆取得財産等管理台帳 (作成例)'!#REF!</definedName>
    <definedName name="_Hlk106123860" localSheetId="8">'実績報告書＆取得財産等管理台帳 (作成例) '!#REF!</definedName>
    <definedName name="_Hlk106123860" localSheetId="11">取得財産等の処分等による収入金報告書!#REF!</definedName>
    <definedName name="_Hlk106123860" localSheetId="10">取得財産等処分承認申請書!#REF!</definedName>
    <definedName name="_Hlk106123860" localSheetId="4">状況報告書!#REF!</definedName>
    <definedName name="_Hlk106123860" localSheetId="3">'中止（廃止）承認申請書'!#REF!</definedName>
    <definedName name="_Hlk106123860" localSheetId="12">導入効果報告書!#REF!</definedName>
    <definedName name="_Hlk106123860" localSheetId="2">変更承認申請書!#REF!</definedName>
    <definedName name="_xlnm.Print_Area" localSheetId="1">'交付申請書（作成例)'!$A$1:$P$263</definedName>
    <definedName name="_xlnm.Print_Area" localSheetId="0">'交付申請書(様式)'!$A$1:$O$265</definedName>
    <definedName name="_xlnm.Print_Area" localSheetId="9">交付請求書!$A$1:$O$29</definedName>
    <definedName name="_xlnm.Print_Area" localSheetId="5">'実績報告書＆取得財産等管理台帳'!$A$1:$O$200</definedName>
    <definedName name="_xlnm.Print_Area" localSheetId="7">'実績報告書＆取得財産等管理台帳 '!$A$1:$O$205</definedName>
    <definedName name="_xlnm.Print_Area" localSheetId="6">'実績報告書＆取得財産等管理台帳 (作成例)'!$A$1:$O$199</definedName>
    <definedName name="_xlnm.Print_Area" localSheetId="8">'実績報告書＆取得財産等管理台帳 (作成例) '!$A$1:$O$204</definedName>
    <definedName name="_xlnm.Print_Area" localSheetId="11">取得財産等の処分等による収入金報告書!$A$1:$O$42</definedName>
    <definedName name="_xlnm.Print_Area" localSheetId="10">取得財産等処分承認申請書!$A$1:$O$46</definedName>
    <definedName name="_xlnm.Print_Area" localSheetId="4">状況報告書!$A$1:$O$28</definedName>
    <definedName name="_xlnm.Print_Area" localSheetId="3">'中止（廃止）承認申請書'!$A$1:$O$40</definedName>
    <definedName name="_xlnm.Print_Area" localSheetId="12">導入効果報告書!$A$1:$O$42</definedName>
    <definedName name="_xlnm.Print_Area" localSheetId="2">変更承認申請書!$A$1:$O$39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5" i="1" l="1"/>
  <c r="E101" i="1"/>
  <c r="E92" i="1"/>
  <c r="E105" i="1"/>
  <c r="E104" i="1"/>
  <c r="D104" i="1"/>
  <c r="D96" i="1"/>
  <c r="D95" i="1"/>
  <c r="E96" i="1"/>
  <c r="E95" i="1"/>
  <c r="E87" i="1"/>
  <c r="E86" i="1"/>
  <c r="E83" i="1"/>
  <c r="E110" i="4"/>
  <c r="E109" i="4"/>
  <c r="E105" i="4"/>
  <c r="D105" i="4"/>
  <c r="E104" i="4"/>
  <c r="D104" i="4"/>
  <c r="E101" i="4"/>
  <c r="E96" i="4"/>
  <c r="D96" i="4"/>
  <c r="E95" i="4"/>
  <c r="D95" i="4"/>
  <c r="E92" i="4"/>
  <c r="E87" i="4"/>
  <c r="D87" i="4"/>
  <c r="E86" i="4"/>
  <c r="D86" i="4"/>
  <c r="E83" i="4"/>
  <c r="E110" i="1"/>
  <c r="E109" i="1"/>
  <c r="D87" i="1"/>
  <c r="D86" i="1"/>
  <c r="E111" i="4" l="1"/>
  <c r="H109" i="4" s="1"/>
  <c r="E111" i="1"/>
  <c r="H109" i="1" s="1"/>
  <c r="J88" i="16" l="1"/>
  <c r="G88" i="16"/>
  <c r="J90" i="16"/>
  <c r="G90" i="16"/>
  <c r="J89" i="16"/>
  <c r="G89" i="16"/>
  <c r="J88" i="15"/>
  <c r="G88" i="15"/>
  <c r="J90" i="15"/>
  <c r="G90" i="15"/>
  <c r="J89" i="15"/>
  <c r="G89" i="15"/>
  <c r="G133" i="4"/>
  <c r="J133" i="4"/>
  <c r="J132" i="4"/>
  <c r="J131" i="4"/>
  <c r="G132" i="4"/>
  <c r="G131" i="4"/>
  <c r="G133" i="1"/>
  <c r="G132" i="1"/>
  <c r="G131" i="1"/>
  <c r="J131" i="1"/>
  <c r="J4" i="10"/>
  <c r="B24" i="16"/>
  <c r="J232" i="1" l="1"/>
  <c r="F257" i="1"/>
  <c r="J236" i="1"/>
  <c r="J237" i="1"/>
  <c r="F258" i="1"/>
  <c r="J235" i="1"/>
  <c r="F256" i="1"/>
  <c r="H166" i="1"/>
  <c r="K168" i="1" s="1"/>
  <c r="N166" i="1" s="1" a="1"/>
  <c r="N166" i="1" s="1"/>
  <c r="H199" i="1"/>
  <c r="H200" i="1"/>
  <c r="J8" i="6"/>
  <c r="F189" i="1"/>
  <c r="J9" i="15" l="1"/>
  <c r="I51" i="15" s="1"/>
  <c r="J8" i="15"/>
  <c r="E51" i="15" s="1"/>
  <c r="J7" i="15"/>
  <c r="E50" i="15" s="1"/>
  <c r="J4" i="15"/>
  <c r="E52" i="15" s="1"/>
  <c r="E29" i="16"/>
  <c r="E50" i="16"/>
  <c r="E51" i="16"/>
  <c r="I51" i="16"/>
  <c r="E52" i="16"/>
  <c r="G68" i="16"/>
  <c r="E110" i="16"/>
  <c r="E111" i="16"/>
  <c r="F118" i="16"/>
  <c r="F119" i="16"/>
  <c r="F120" i="16"/>
  <c r="F121" i="16"/>
  <c r="H121" i="16"/>
  <c r="K123" i="16" s="1"/>
  <c r="F144" i="16"/>
  <c r="F147" i="16"/>
  <c r="F150" i="16"/>
  <c r="F153" i="16"/>
  <c r="F156" i="16"/>
  <c r="F159" i="16"/>
  <c r="B24" i="15"/>
  <c r="F123" i="15"/>
  <c r="G66" i="15" s="1"/>
  <c r="H123" i="15"/>
  <c r="F146" i="15"/>
  <c r="F149" i="15"/>
  <c r="F152" i="15"/>
  <c r="F155" i="15"/>
  <c r="F158" i="15"/>
  <c r="F161" i="15"/>
  <c r="F160" i="16" l="1"/>
  <c r="G67" i="15"/>
  <c r="K125" i="15"/>
  <c r="N123" i="15" s="1" a="1"/>
  <c r="N123" i="15" s="1"/>
  <c r="F162" i="15"/>
  <c r="E109" i="16"/>
  <c r="E112" i="16" s="1"/>
  <c r="G67" i="16"/>
  <c r="G66" i="16"/>
  <c r="E114" i="15"/>
  <c r="E112" i="15" l="1"/>
  <c r="E113" i="15" s="1"/>
  <c r="G68" i="15"/>
  <c r="E29" i="15"/>
  <c r="G87" i="14" l="1"/>
  <c r="G86" i="14"/>
  <c r="G85" i="14"/>
  <c r="G87" i="9"/>
  <c r="G86" i="9"/>
  <c r="G85" i="9"/>
  <c r="J9" i="13"/>
  <c r="J8" i="13"/>
  <c r="J7" i="13"/>
  <c r="J4" i="13"/>
  <c r="J9" i="12"/>
  <c r="J8" i="12"/>
  <c r="J7" i="12"/>
  <c r="J4" i="12"/>
  <c r="J9" i="11"/>
  <c r="J8" i="11"/>
  <c r="J7" i="11"/>
  <c r="J4" i="11"/>
  <c r="J9" i="10"/>
  <c r="J8" i="10"/>
  <c r="J7" i="10"/>
  <c r="J9" i="8"/>
  <c r="J8" i="8"/>
  <c r="J7" i="8"/>
  <c r="J4" i="8"/>
  <c r="J9" i="7"/>
  <c r="J8" i="7"/>
  <c r="J7" i="7"/>
  <c r="J4" i="7"/>
  <c r="J9" i="9"/>
  <c r="J8" i="9"/>
  <c r="J7" i="9"/>
  <c r="J4" i="9"/>
  <c r="J9" i="6"/>
  <c r="J7" i="6"/>
  <c r="J4" i="6"/>
  <c r="I58" i="1" l="1"/>
  <c r="B23" i="9"/>
  <c r="F156" i="14"/>
  <c r="F158" i="9"/>
  <c r="F143" i="9"/>
  <c r="F153" i="14"/>
  <c r="F150" i="14"/>
  <c r="F147" i="14"/>
  <c r="F144" i="14"/>
  <c r="F141" i="14"/>
  <c r="G65" i="14"/>
  <c r="G67" i="14"/>
  <c r="H118" i="14"/>
  <c r="K120" i="14" s="1"/>
  <c r="F117" i="14"/>
  <c r="F116" i="14"/>
  <c r="F115" i="14"/>
  <c r="F118" i="14" s="1"/>
  <c r="E108" i="14"/>
  <c r="E107" i="14"/>
  <c r="E51" i="14"/>
  <c r="I50" i="14"/>
  <c r="E50" i="14"/>
  <c r="E49" i="14"/>
  <c r="B23" i="14"/>
  <c r="F157" i="14" l="1"/>
  <c r="G66" i="14"/>
  <c r="E106" i="14"/>
  <c r="E109" i="14" s="1"/>
  <c r="E28" i="14"/>
  <c r="F155" i="9" l="1"/>
  <c r="F152" i="9"/>
  <c r="F149" i="9"/>
  <c r="F146" i="9"/>
  <c r="F159" i="9" s="1"/>
  <c r="H33" i="13" l="1"/>
  <c r="J29" i="13"/>
  <c r="H30" i="13" s="1"/>
  <c r="H120" i="9"/>
  <c r="G66" i="9" s="1"/>
  <c r="F120" i="9"/>
  <c r="E111" i="9" s="1"/>
  <c r="E51" i="9"/>
  <c r="I50" i="9"/>
  <c r="E50" i="9"/>
  <c r="E49" i="9"/>
  <c r="H166" i="4"/>
  <c r="K168" i="4" s="1"/>
  <c r="F165" i="4"/>
  <c r="F164" i="4"/>
  <c r="F163" i="4"/>
  <c r="E156" i="4"/>
  <c r="E155" i="4"/>
  <c r="G75" i="4"/>
  <c r="B28" i="4"/>
  <c r="E57" i="1"/>
  <c r="E58" i="1"/>
  <c r="F166" i="1"/>
  <c r="E157" i="1" s="1"/>
  <c r="J132" i="1"/>
  <c r="J133" i="1"/>
  <c r="H34" i="13" l="1"/>
  <c r="F166" i="4"/>
  <c r="E154" i="4" s="1"/>
  <c r="E157" i="4" s="1"/>
  <c r="G74" i="4"/>
  <c r="G65" i="9"/>
  <c r="K122" i="9"/>
  <c r="N120" i="9" s="1"/>
  <c r="G67" i="9" s="1"/>
  <c r="G73" i="4" l="1"/>
  <c r="E28" i="9"/>
  <c r="E109" i="9"/>
  <c r="E110" i="9" s="1"/>
  <c r="G74" i="1"/>
  <c r="G73" i="1"/>
  <c r="H202" i="1"/>
  <c r="H195" i="1"/>
  <c r="A193" i="1"/>
  <c r="E59" i="1"/>
  <c r="B19" i="1"/>
  <c r="E155" i="1" l="1"/>
  <c r="E156" i="1" s="1"/>
  <c r="B28" i="1"/>
  <c r="G7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小林 哲朗</author>
    <author>岩村 育美</author>
  </authors>
  <commentList>
    <comment ref="L2" authorId="0" shapeId="0" xr:uid="{B78C1E6A-2EB9-4846-8C96-2027396CC910}">
      <text>
        <r>
          <rPr>
            <sz val="9"/>
            <color indexed="81"/>
            <rFont val="MS P ゴシック"/>
            <family val="3"/>
            <charset val="128"/>
          </rPr>
          <t>交付申請書を提出する日を入力してください。</t>
        </r>
      </text>
    </comment>
    <comment ref="J4" authorId="0" shapeId="0" xr:uid="{05159F0A-D804-44C2-84AE-854A73BE1F3E}">
      <text>
        <r>
          <rPr>
            <sz val="9"/>
            <color indexed="81"/>
            <rFont val="MS P ゴシック"/>
            <family val="3"/>
            <charset val="128"/>
          </rPr>
          <t>都道府県名から入力してください。（例：福井県福井市大手３丁目×－×）</t>
        </r>
      </text>
    </comment>
    <comment ref="J7" authorId="0" shapeId="0" xr:uid="{F7605209-CA4E-4A57-B8C3-4D24E3E9D083}">
      <text>
        <r>
          <rPr>
            <sz val="9"/>
            <color indexed="81"/>
            <rFont val="MS P ゴシック"/>
            <family val="3"/>
            <charset val="128"/>
          </rPr>
          <t>事業者等の名称を入力してください。
法人にあっては会社の名称を入力してください。（株）など省略しないようにしてください。
　（例：××株式会社、有限会社△△）
個人事業主にあっては屋号を入力してください。屋号がない場合は入力してないでください。</t>
        </r>
      </text>
    </comment>
    <comment ref="J8" authorId="0" shapeId="0" xr:uid="{1D077F2C-0CFA-4465-B7D8-78F08ACD90E2}">
      <text>
        <r>
          <rPr>
            <sz val="9"/>
            <color indexed="81"/>
            <rFont val="MS P ゴシック"/>
            <family val="3"/>
            <charset val="128"/>
          </rPr>
          <t>法人にあっては代表者の役職を入力してください。（例：代表取締役社長、代表取締役）
※代表取締役に社長がつく場合とつかない場合がありますので、ご注意ください。
個人事業主にあっては入力しないでください。</t>
        </r>
      </text>
    </comment>
    <comment ref="J9" authorId="0" shapeId="0" xr:uid="{8CFF1BD6-91EA-498C-B562-D46C9CCBF83D}">
      <text>
        <r>
          <rPr>
            <sz val="9"/>
            <color indexed="81"/>
            <rFont val="MS P ゴシック"/>
            <family val="3"/>
            <charset val="128"/>
          </rPr>
          <t>法人にあっては代表者の氏名を入力してください。（例：福井　県太郎）
個人事業主にあっては事業主の氏名を入力してください。（例：福井　県次郎）
※氏名の姓と名の間は１マスあけてください。</t>
        </r>
      </text>
    </comment>
    <comment ref="B19" authorId="0" shapeId="0" xr:uid="{1C4B22BF-713F-4DFD-93E3-1B44A36DA5A1}">
      <text>
        <r>
          <rPr>
            <sz val="9"/>
            <color indexed="81"/>
            <rFont val="MS P ゴシック"/>
            <family val="3"/>
            <charset val="128"/>
          </rPr>
          <t>下記の「（別紙１）事業計画書」の「２　事業の概要」の表にある「事業計画名（＝補助事業等の名称）」の内容が自動的に反映されますので、ここでの入力は不要です。
全ての入力が終了後、内容が反映されているかをご確認ください。</t>
        </r>
      </text>
    </comment>
    <comment ref="B28" authorId="0" shapeId="0" xr:uid="{60E16006-4DE5-4CD2-9C65-152CF9D30E25}">
      <text>
        <r>
          <rPr>
            <sz val="9"/>
            <color indexed="81"/>
            <rFont val="MS P ゴシック"/>
            <family val="3"/>
            <charset val="128"/>
          </rPr>
          <t>下記の「（別紙２）収支予算書」の「２　資金支出内訳」の表にある「補助金交付申請額」の内容が自動的に反映されますので、ここでの入力は不要です。
全ての入力が終了後、内容が反映されているかをご確認ください。</t>
        </r>
      </text>
    </comment>
    <comment ref="E57" authorId="0" shapeId="0" xr:uid="{998DB671-8FF6-413E-AC14-05C8B44435B7}">
      <text>
        <r>
          <rPr>
            <sz val="9"/>
            <color indexed="81"/>
            <rFont val="MS P ゴシック"/>
            <family val="3"/>
            <charset val="128"/>
          </rPr>
          <t>上記の「交付申請書（かがみ）」の「申請者　氏名」の内容が自動的に反映されますので、ここでの入力は不要です。
全ての入力が終了後、内容が反映されているかをご確認ください。</t>
        </r>
      </text>
    </comment>
    <comment ref="E58" authorId="0" shapeId="0" xr:uid="{5C671DB8-02FB-4A3A-93A0-127D2E88AD4D}">
      <text>
        <r>
          <rPr>
            <sz val="9"/>
            <color indexed="81"/>
            <rFont val="MS P ゴシック"/>
            <family val="3"/>
            <charset val="128"/>
          </rPr>
          <t>上記の「交付申請書（かがみ）」の「申請者　氏名」の内容が自動的に反映されますので、ここでの入力は不要です。
全ての入力が終了後、内容が反映されているかをご確認ください。</t>
        </r>
      </text>
    </comment>
    <comment ref="I58" authorId="0" shapeId="0" xr:uid="{FB9F13F1-AA70-446E-B1B5-28E05AD2413B}">
      <text>
        <r>
          <rPr>
            <sz val="9"/>
            <color indexed="81"/>
            <rFont val="MS P ゴシック"/>
            <family val="3"/>
            <charset val="128"/>
          </rPr>
          <t>上記の「交付申請書（かがみ）」の「申請者　氏名」の内容が自動的に反映されますので、ここでの入力は不要です。
全ての入力が終了後、内容が反映されているかをご確認ください。</t>
        </r>
      </text>
    </comment>
    <comment ref="E59" authorId="0" shapeId="0" xr:uid="{6E4B50B8-8479-43B1-A9CA-BEB14E52DAA2}">
      <text>
        <r>
          <rPr>
            <sz val="9"/>
            <color indexed="81"/>
            <rFont val="MS P ゴシック"/>
            <family val="3"/>
            <charset val="128"/>
          </rPr>
          <t>上記の「交付申請書（かがみ）」の「申請者　住所」の内容が自動的に反映されますので、ここでの入力は不要です。
全ての入力が終了後、内容が反映されているかをご確認ください。</t>
        </r>
      </text>
    </comment>
    <comment ref="E62" authorId="0" shapeId="0" xr:uid="{9C9751FC-63B1-4F27-8B46-D607E117C75F}">
      <text>
        <r>
          <rPr>
            <sz val="9"/>
            <color indexed="81"/>
            <rFont val="MS P ゴシック"/>
            <family val="3"/>
            <charset val="128"/>
          </rPr>
          <t>業種をリストから選択してください。</t>
        </r>
      </text>
    </comment>
    <comment ref="E63" authorId="0" shapeId="0" xr:uid="{7058AEB0-0FEC-49E3-92E4-A50E72B74E0A}">
      <text>
        <r>
          <rPr>
            <sz val="9"/>
            <color indexed="81"/>
            <rFont val="MS P ゴシック"/>
            <family val="3"/>
            <charset val="128"/>
          </rPr>
          <t>主たる事業内容を簡潔に入力してください。（例：織物製造、電子部品製造）</t>
        </r>
      </text>
    </comment>
    <comment ref="E64" authorId="0" shapeId="0" xr:uid="{7AB0FC42-273E-40F0-87CB-D7CED785F925}">
      <text>
        <r>
          <rPr>
            <sz val="9"/>
            <color indexed="81"/>
            <rFont val="MS P ゴシック"/>
            <family val="3"/>
            <charset val="128"/>
          </rPr>
          <t>単位は千円です。個人事業主にあっては入力しないでください。</t>
        </r>
      </text>
    </comment>
    <comment ref="K64" authorId="0" shapeId="0" xr:uid="{561DA57D-0279-437E-9ADE-237B3D017961}">
      <text>
        <r>
          <rPr>
            <sz val="9"/>
            <color indexed="81"/>
            <rFont val="MS P ゴシック"/>
            <family val="3"/>
            <charset val="128"/>
          </rPr>
          <t>従業員数を入力してください。</t>
        </r>
      </text>
    </comment>
    <comment ref="E65" authorId="0" shapeId="0" xr:uid="{9FE5D72F-669F-42B4-85BD-3A7AC43AC5F8}">
      <text>
        <r>
          <rPr>
            <sz val="9"/>
            <color indexed="81"/>
            <rFont val="MS P ゴシック"/>
            <family val="3"/>
            <charset val="128"/>
          </rPr>
          <t xml:space="preserve">担当者の部署および氏名を入力してください。（例：総務部　福井　県太郎）
※部署と氏名の間、氏名の姓と名の間は１マスあけてください。
</t>
        </r>
      </text>
    </comment>
    <comment ref="E66" authorId="0" shapeId="0" xr:uid="{FE555EDB-2306-4643-8BB7-4C6A684CCE2B}">
      <text>
        <r>
          <rPr>
            <sz val="9"/>
            <color indexed="81"/>
            <rFont val="MS P ゴシック"/>
            <family val="3"/>
            <charset val="128"/>
          </rPr>
          <t>担当者の連絡先となる電話番号を入力してください。</t>
        </r>
      </text>
    </comment>
    <comment ref="K66" authorId="0" shapeId="0" xr:uid="{32FB6C7A-CAB8-4905-8AA6-280C9429E7E8}">
      <text>
        <r>
          <rPr>
            <sz val="9"/>
            <color indexed="81"/>
            <rFont val="MS P ゴシック"/>
            <family val="3"/>
            <charset val="128"/>
          </rPr>
          <t>担当者の連絡先となるFAX番号を入力してください。</t>
        </r>
      </text>
    </comment>
    <comment ref="E67" authorId="0" shapeId="0" xr:uid="{BF70A09D-3E8C-4380-B1FA-D895F0DA23DE}">
      <text>
        <r>
          <rPr>
            <sz val="9"/>
            <color indexed="81"/>
            <rFont val="MS P ゴシック"/>
            <family val="3"/>
            <charset val="128"/>
          </rPr>
          <t xml:space="preserve">担当者の連絡先となるメールアドレスを入力してください。
</t>
        </r>
      </text>
    </comment>
    <comment ref="G70" authorId="0" shapeId="0" xr:uid="{8AFD15E9-9E6F-413B-A38E-6E0548C878E3}">
      <text>
        <r>
          <rPr>
            <sz val="9"/>
            <color indexed="81"/>
            <rFont val="MS P ゴシック"/>
            <family val="3"/>
            <charset val="128"/>
          </rPr>
          <t>省エネ設備を導入する事業所の名称を入力してください。（例：本社、××工場）</t>
        </r>
      </text>
    </comment>
    <comment ref="G71" authorId="0" shapeId="0" xr:uid="{1A6BB4A9-CEAB-4DD9-BF13-E9855B6D154E}">
      <text>
        <r>
          <rPr>
            <sz val="9"/>
            <color indexed="81"/>
            <rFont val="MS P ゴシック"/>
            <family val="3"/>
            <charset val="128"/>
          </rPr>
          <t>省エネ設備を導入する事業所の所在地を入力してください。
（例：福井県福井市大手３丁目×－×）</t>
        </r>
      </text>
    </comment>
    <comment ref="G72" authorId="0" shapeId="0" xr:uid="{CF35C190-7F57-4395-9DB9-EBFFE8A036FD}">
      <text>
        <r>
          <rPr>
            <sz val="9"/>
            <color indexed="81"/>
            <rFont val="MS P ゴシック"/>
            <family val="3"/>
            <charset val="128"/>
          </rPr>
          <t>省エネ設備を導入するにあたり、計画の名称を簡潔に入力してください。
（例）：○○株式会社のボイラ更新事業　など</t>
        </r>
      </text>
    </comment>
    <comment ref="G73" authorId="0" shapeId="0" xr:uid="{DA00E267-647B-49F9-80A1-65A8FF455E03}">
      <text>
        <r>
          <rPr>
            <sz val="9"/>
            <color indexed="81"/>
            <rFont val="MS P ゴシック"/>
            <family val="3"/>
            <charset val="128"/>
          </rPr>
          <t>下記の「（別紙２）収支予算書」の「２　資金支出内訳」の表にある「事業に要する経費（税込」の合計が自動的に反映されますので、ここでの入力は不要です。
全ての入力が終了後、内容が反映されているかをご確認ください。</t>
        </r>
      </text>
    </comment>
    <comment ref="G74" authorId="0" shapeId="0" xr:uid="{B7050763-5F29-491D-AA1A-51EE87C90F0A}">
      <text>
        <r>
          <rPr>
            <sz val="9"/>
            <color indexed="81"/>
            <rFont val="MS P ゴシック"/>
            <family val="3"/>
            <charset val="128"/>
          </rPr>
          <t>下記の「（別紙２）収支予算書」の「２　資金支出内訳」の表にある「補助対象経費（税抜）」の合計が自動的に反映されますので、ここでの入力は不要です。
全ての入力が終了後、内容が反映されているかをご確認ください。</t>
        </r>
      </text>
    </comment>
    <comment ref="G75" authorId="0" shapeId="0" xr:uid="{A8071170-99B6-48C5-B4ED-C3C777FDA6EB}">
      <text>
        <r>
          <rPr>
            <sz val="9"/>
            <color indexed="81"/>
            <rFont val="MS P ゴシック"/>
            <family val="3"/>
            <charset val="128"/>
          </rPr>
          <t>下記の「（別紙２）収支予算書」の「２　資金支出内訳」の表にある「補助金交付申請額」の内容が自動的に反映されますので、ここでの入力は不要です。
全ての入力が終了後、内容が反映されているかをご確認ください。</t>
        </r>
      </text>
    </comment>
    <comment ref="G76" authorId="0" shapeId="0" xr:uid="{4A4CD898-4CFB-4F8B-9E82-FFE82B7CA7B5}">
      <text>
        <r>
          <rPr>
            <sz val="9"/>
            <color indexed="81"/>
            <rFont val="MS P ゴシック"/>
            <family val="3"/>
            <charset val="128"/>
          </rPr>
          <t>事業開始予定年月日とは、省エネ設備の発注に向け、２社以上から正式に見積書を徴収する予定の日となります。（今回の申請で添付する見積書は、補助金の申請額を算定するにあたり、あくまでも参考に取得するものとなります。交付決定後に正式な見積書の徴収が必要です。）
なお、補助金を活用して省エネ設備の発注が可能となるのは、補助金交付決定通知書の受領後となりますので、今回の申請日から概ね２週間は期間をあけておくことを推奨します。
　＜補助金申請から省エネ設備発注までの流れ＞
　１　補助金交付申請書の提出（今回の申請）
　２　補助金交付決定通知書の受領（以降、正式に見積書の徴収が可能）
　３　２社以上から正式に見積書を徴収
　４　省エネ設備の発注</t>
        </r>
      </text>
    </comment>
    <comment ref="G77" authorId="0" shapeId="0" xr:uid="{3FD3D519-EBB2-4B58-BE9B-441B61D55EFF}">
      <text>
        <r>
          <rPr>
            <sz val="9"/>
            <color indexed="81"/>
            <rFont val="MS P ゴシック"/>
            <family val="3"/>
            <charset val="128"/>
          </rPr>
          <t>省エネ設備を導入後、工事業者への支払いを終える予定日を入力してください。</t>
        </r>
      </text>
    </comment>
    <comment ref="D82" authorId="1" shapeId="0" xr:uid="{D417572C-C6B7-4871-BF25-836CA413FA71}">
      <text>
        <r>
          <rPr>
            <sz val="9"/>
            <color indexed="81"/>
            <rFont val="MS P ゴシック"/>
            <family val="3"/>
            <charset val="128"/>
          </rPr>
          <t>交付申請日時点を基準として、請求金額が確認可能な直近2か月を対象月とします。
「直近2ヶ月」の対象期間は、エネルギーの種類ごとにそれぞれ確認可能な直近の請求月を用いるものとし、エネルギー間で対象期間を統一する必要はありません。
例：8月に申請いただくケース
　　　電気　 5月、6月請求分が確認可能（7月分については請求書未発行）
　　　A重油　6月、7月請求分が確認可能
　　　上記の様に請求金額が確認できる期間が異なる場合、電気は5月・6月と、A重油は6月・7月と記入してください。</t>
        </r>
      </text>
    </comment>
    <comment ref="E82" authorId="0" shapeId="0" xr:uid="{FAB65395-D2AF-4378-AD99-52831EE08FB7}">
      <text>
        <r>
          <rPr>
            <sz val="9"/>
            <color indexed="81"/>
            <rFont val="MS P ゴシック"/>
            <family val="3"/>
            <charset val="128"/>
          </rPr>
          <t>次の９つから該当するものを１つ入力してください。
また、事業所で使用するエネルギーのうち、更新対象設備の稼働に使用するエネルギーの種類を入力してください。
※エネルギー関連経費とは、補助対象設備を設置する事業所等において負担する燃料費、電気料金、ガス料金等のうち、更新対象設備の稼働に使用するエネルギーの種類に応じた経費をいう。
・電気
・灯油
・軽油
・A重油
・LPG（液化石油ガス）
・石油系炭化水素ガス
・LNG（液化天然ガス）
・その他可燃性天然ガス
・都市ガス
※上記以外の燃料の場合、セルAB12「その他の燃料（）」括弧内に燃料の種類を記載してください。</t>
        </r>
      </text>
    </comment>
    <comment ref="I82" authorId="1" shapeId="0" xr:uid="{FED74870-6D7E-4510-BBAA-9A3C09792E06}">
      <text>
        <r>
          <rPr>
            <sz val="9"/>
            <color indexed="81"/>
            <rFont val="MS P ゴシック"/>
            <family val="3"/>
            <charset val="128"/>
          </rPr>
          <t>請求書などの根拠資料をもとに、エネルギー（１）の月ごとの金額を入力してください。
例：Ａ重油を使用するボイラを更新する場合、
事業所全体のＡ重油使用金額を記載してください。
※エネルギー関連経費とは、補助対象設備を設置する事業所等において負担する燃料費、電気料金、ガス料金等のうち、更新対象設備の稼働に使用するエネルギーの種類に応じた経費をいう。</t>
        </r>
      </text>
    </comment>
    <comment ref="D83" authorId="1" shapeId="0" xr:uid="{2F7F22CA-DFEF-418A-A7D0-2D5926D17DD7}">
      <text>
        <r>
          <rPr>
            <sz val="9"/>
            <color indexed="81"/>
            <rFont val="MS P ゴシック"/>
            <family val="3"/>
            <charset val="128"/>
          </rPr>
          <t>交付申請日時点を基準として、請求金額が確認可能な直近2か月を対象月とします。
「直近2ヶ月」の対象期間は、エネルギーの種類ごとにそれぞれ確認可能な直近の請求月を用いるものとし、エネルギー間で対象期間を統一する必要はありません。
例：8月に申請いただくケース
　　　電気　 5月、6月請求分が確認可能（7月分については請求書未発行）
　　　A重油　6月、7月請求分が確認可能
　　　上記の様に請求金額が確認できる期間が異なる場合、電気は5月・6月と、A重油は6月・7月と記入してください。</t>
        </r>
      </text>
    </comment>
    <comment ref="E83" authorId="1" shapeId="0" xr:uid="{1E532404-5BC3-4899-B442-0ADC942C55EA}">
      <text>
        <r>
          <rPr>
            <sz val="9"/>
            <color indexed="81"/>
            <rFont val="MS P ゴシック"/>
            <family val="3"/>
            <charset val="128"/>
          </rPr>
          <t>上段の「エネルギーの種類」が自動的に反映されますので、ここでの入力は不要です。
全ての入力が終了後、内容が反映されているかをご確認ください。</t>
        </r>
      </text>
    </comment>
    <comment ref="I83" authorId="1" shapeId="0" xr:uid="{07F70A0A-3ABC-4E77-A9EC-ECF618ED6A66}">
      <text>
        <r>
          <rPr>
            <sz val="9"/>
            <color indexed="81"/>
            <rFont val="MS P ゴシック"/>
            <family val="3"/>
            <charset val="128"/>
          </rPr>
          <t>請求書などの根拠資料をもとに、エネルギー（１）の月ごとの金額を入力してください。
例：Ａ重油を使用するボイラを更新する場合、
事業所全体のＡ重油使用金額を記載してください。
※エネルギー関連経費とは、補助対象設備を設置する事業所等において負担する燃料費、電気料金、ガス料金等のうち、更新対象設備の稼働に使用するエネルギーの種類に応じた経費をいう。</t>
        </r>
      </text>
    </comment>
    <comment ref="D86" authorId="1" shapeId="0" xr:uid="{2993661F-053B-4950-A7AC-96C005B5F900}">
      <text>
        <r>
          <rPr>
            <sz val="9"/>
            <color indexed="81"/>
            <rFont val="MS P ゴシック"/>
            <family val="3"/>
            <charset val="128"/>
          </rPr>
          <t>（前年）の対象月が自動的に反映されますので、ここでの入力は不要です。
全ての入力が終了後、内容が反映されているかをご確認ください。</t>
        </r>
      </text>
    </comment>
    <comment ref="E86" authorId="1" shapeId="0" xr:uid="{E5ED5497-AF1A-4D75-A5E3-6DF250CAF9F0}">
      <text>
        <r>
          <rPr>
            <sz val="9"/>
            <color indexed="81"/>
            <rFont val="MS P ゴシック"/>
            <family val="3"/>
            <charset val="128"/>
          </rPr>
          <t>（前年）の「エネルギーの種類」が自動的に反映されますので、ここでの入力は不要です。
全ての入力が終了後、内容が反映されているかをご確認ください。</t>
        </r>
      </text>
    </comment>
    <comment ref="I86" authorId="1" shapeId="0" xr:uid="{4E6E0A64-7EB8-4E8B-9634-81169BFC3276}">
      <text>
        <r>
          <rPr>
            <sz val="9"/>
            <color indexed="81"/>
            <rFont val="MS P ゴシック"/>
            <family val="3"/>
            <charset val="128"/>
          </rPr>
          <t>請求書などの根拠資料をもとに、エネルギー（１）の月ごとの金額を入力してください。
例：Ａ重油を使用するボイラを更新する場合、
事業所全体のＡ重油使用金額を記載してください。
※エネルギー関連経費とは、補助対象設備を設置する事業所等において負担する燃料費、電気料金、ガス料金等のうち、更新対象設備の稼働に使用するエネルギーの種類に応じた経費をいう。</t>
        </r>
      </text>
    </comment>
    <comment ref="D87" authorId="1" shapeId="0" xr:uid="{079BD5C4-6767-4764-830D-605BA5AC5C38}">
      <text>
        <r>
          <rPr>
            <sz val="9"/>
            <color indexed="81"/>
            <rFont val="MS P ゴシック"/>
            <family val="3"/>
            <charset val="128"/>
          </rPr>
          <t>（前年）の該当月が自動的に反映されますので、ここでの入力は不要です。
全ての入力が終了後、内容が反映されているかをご確認ください。</t>
        </r>
      </text>
    </comment>
    <comment ref="E87" authorId="1" shapeId="0" xr:uid="{813BB7DF-324F-424C-9D0A-788F318391E2}">
      <text>
        <r>
          <rPr>
            <sz val="9"/>
            <color indexed="81"/>
            <rFont val="MS P ゴシック"/>
            <family val="3"/>
            <charset val="128"/>
          </rPr>
          <t>（前年）の「エネルギーの種類」が自動的に反映されますので、ここでの入力は不要です。
全ての入力が終了後、内容が反映されているかをご確認ください。</t>
        </r>
      </text>
    </comment>
    <comment ref="I87" authorId="1" shapeId="0" xr:uid="{A561201D-6292-4FF0-A792-0CA48FE80D7D}">
      <text>
        <r>
          <rPr>
            <sz val="9"/>
            <color indexed="81"/>
            <rFont val="MS P ゴシック"/>
            <family val="3"/>
            <charset val="128"/>
          </rPr>
          <t>請求書などの根拠資料をもとに、エネルギー（１）の月ごとの金額を入力してください。
例：Ａ重油を使用するボイラを更新する場合、
事業所全体のＡ重油使用金額を記載してください。
※エネルギー関連経費とは、補助対象設備を設置する事業所等において負担する燃料費、電気料金、ガス料金等のうち、更新対象設備の稼働に使用するエネルギーの種類に応じた経費をいう。</t>
        </r>
      </text>
    </comment>
    <comment ref="D91" authorId="1" shapeId="0" xr:uid="{CA4AF4AB-3CDA-4B45-96C6-3DAF8173AEAE}">
      <text>
        <r>
          <rPr>
            <sz val="9"/>
            <color indexed="81"/>
            <rFont val="MS P ゴシック"/>
            <family val="3"/>
            <charset val="128"/>
          </rPr>
          <t>交付申請日時点を基準として、請求金額が確認可能な直近2か月を対象月とします。
「直近2ヶ月」の対象期間は、エネルギーの種類ごとにそれぞれ確認可能な直近の請求月を用いるものとし、エネルギー間で対象期間を統一する必要はありません。
例：8月に申請いただくケース
　　　電気　 5月、6月請求分が確認可能（7月分については請求書未発行）
　　　A重油　6月、7月請求分が確認可能
　　　上記の様に請求金額が確認できる期間が異なる場合、電気は5月・6月と、A重油は6月・7月と記入してください。</t>
        </r>
      </text>
    </comment>
    <comment ref="E91" authorId="0" shapeId="0" xr:uid="{D834AB96-FCDB-4CED-AC7F-1A19A658F8EA}">
      <text>
        <r>
          <rPr>
            <sz val="9"/>
            <color indexed="81"/>
            <rFont val="MS P ゴシック"/>
            <family val="3"/>
            <charset val="128"/>
          </rPr>
          <t>次の９つから該当するものを１つ入力してください。
また、事業所で使用するエネルギーのうち、更新対象設備の稼働に使用するエネルギーの種類を入力してください。
※エネルギー関連経費とは、補助対象設備を設置する事業所等において負担する燃料費、電気料金、ガス料金等のうち、更新対象設備の稼働に使用するエネルギーの種類に応じた経費をいう。
・電気
・灯油
・軽油
・A重油
・LPG（液化石油ガス）
・石油系炭化水素ガス
・LNG（液化天然ガス）
・その他可燃性天然ガス
・都市ガス
※上記以外の燃料の場合、セルAB12「その他の燃料（）」括弧内に燃料の種類を記載してください。</t>
        </r>
      </text>
    </comment>
    <comment ref="I91" authorId="1" shapeId="0" xr:uid="{61986297-FD17-4227-B25B-702832F33DA5}">
      <text>
        <r>
          <rPr>
            <sz val="9"/>
            <color indexed="81"/>
            <rFont val="MS P ゴシック"/>
            <family val="3"/>
            <charset val="128"/>
          </rPr>
          <t>請求書などの根拠資料をもとに、エネルギー（２）の月ごとの金額を入力してください。
例：Ａ重油を使用するボイラを更新する場合、
事業所全体のＡ重油使用金額を記載してください。
※エネルギー関連経費とは、補助対象設備を設置する事業所等において負担する燃料費、電気料金、ガス料金等のうち、更新対象設備の稼働に使用するエネルギーの種類に応じた経費をいう。</t>
        </r>
      </text>
    </comment>
    <comment ref="D92" authorId="1" shapeId="0" xr:uid="{98BCB0A4-B0FB-47B3-9200-D5000AE5525A}">
      <text>
        <r>
          <rPr>
            <sz val="9"/>
            <color indexed="81"/>
            <rFont val="MS P ゴシック"/>
            <family val="3"/>
            <charset val="128"/>
          </rPr>
          <t>交付申請日時点を基準として、請求金額が確認可能な直近2か月を対象月とします。
「直近2ヶ月」の対象期間は、エネルギーの種類ごとにそれぞれ確認可能な直近の請求月を用いるものとし、エネルギー間で対象期間を統一する必要はありません。
例：8月に申請いただくケース
　　　電気　 5月、6月請求分が確認可能（7月分については請求書未発行）
　　　A重油　6月、7月請求分が確認可能
　　　上記の様に請求金額が確認できる期間が異なる場合、電気は5月・6月と、A重油は6月・7月と記入してください。</t>
        </r>
      </text>
    </comment>
    <comment ref="E92" authorId="1" shapeId="0" xr:uid="{E7C2E937-83FF-4C05-AD96-AB236217C7ED}">
      <text>
        <r>
          <rPr>
            <sz val="9"/>
            <color indexed="81"/>
            <rFont val="MS P ゴシック"/>
            <family val="3"/>
            <charset val="128"/>
          </rPr>
          <t>上段の「エネルギーの種類」が自動的に反映されますので、ここでの入力は不要です。
全ての入力が終了後、内容が反映されているかをご確認ください。</t>
        </r>
      </text>
    </comment>
    <comment ref="I92" authorId="1" shapeId="0" xr:uid="{4A1FB49C-9B39-4D18-8A83-D9A17B09BCDF}">
      <text>
        <r>
          <rPr>
            <sz val="9"/>
            <color indexed="81"/>
            <rFont val="MS P ゴシック"/>
            <family val="3"/>
            <charset val="128"/>
          </rPr>
          <t>請求書などの根拠資料をもとに、エネルギー（２）の月ごとの金額を入力してください。
例：Ａ重油を使用するボイラを更新する場合、
事業所全体のＡ重油使用金額を記載してください。
※エネルギー関連経費とは、補助対象設備を設置する事業所等において負担する燃料費、電気料金、ガス料金等のうち、更新対象設備の稼働に使用するエネルギーの種類に応じた経費をいう。</t>
        </r>
      </text>
    </comment>
    <comment ref="D95" authorId="1" shapeId="0" xr:uid="{C5288D35-B41B-4537-BFF5-F55A408F0A76}">
      <text>
        <r>
          <rPr>
            <sz val="9"/>
            <color indexed="81"/>
            <rFont val="MS P ゴシック"/>
            <family val="3"/>
            <charset val="128"/>
          </rPr>
          <t>（前年）の該当月が自動的に反映されますので、ここでの入力は不要です。
全ての入力が終了後、内容が反映されているかをご確認ください。</t>
        </r>
      </text>
    </comment>
    <comment ref="E95" authorId="1" shapeId="0" xr:uid="{281B5F44-8EFD-4A7F-8602-E05A695E5D9B}">
      <text>
        <r>
          <rPr>
            <sz val="9"/>
            <color indexed="81"/>
            <rFont val="MS P ゴシック"/>
            <family val="3"/>
            <charset val="128"/>
          </rPr>
          <t>（前年）の「エネルギーの種類」が自動的に反映されますので、ここでの入力は不要です。
全ての入力が終了後、内容が反映されているかをご確認ください。</t>
        </r>
      </text>
    </comment>
    <comment ref="I95" authorId="1" shapeId="0" xr:uid="{90DD38F8-86BF-44C8-A0FD-F836DADF5D1B}">
      <text>
        <r>
          <rPr>
            <sz val="9"/>
            <color indexed="81"/>
            <rFont val="MS P ゴシック"/>
            <family val="3"/>
            <charset val="128"/>
          </rPr>
          <t>請求書などの根拠資料をもとに、エネルギー（２）の月ごとの金額を入力してください。
例：Ａ重油を使用するボイラを更新する場合、
事業所全体のＡ重油使用金額を記載してください。
※エネルギー関連経費とは、補助対象設備を設置する事業所等において負担する燃料費、電気料金、ガス料金等のうち、更新対象設備の稼働に使用するエネルギーの種類に応じた経費をいう。</t>
        </r>
      </text>
    </comment>
    <comment ref="D96" authorId="1" shapeId="0" xr:uid="{F550829E-B459-46F7-8312-E92403CD721F}">
      <text>
        <r>
          <rPr>
            <sz val="9"/>
            <color indexed="81"/>
            <rFont val="MS P ゴシック"/>
            <family val="3"/>
            <charset val="128"/>
          </rPr>
          <t>（前年）の該当月が自動的に反映されますので、ここでの入力は不要です。
全ての入力が終了後、内容が反映されているかをご確認ください。</t>
        </r>
      </text>
    </comment>
    <comment ref="E96" authorId="1" shapeId="0" xr:uid="{43C5188E-81D6-4E9C-AF5F-81DD010AC391}">
      <text>
        <r>
          <rPr>
            <sz val="9"/>
            <color indexed="81"/>
            <rFont val="MS P ゴシック"/>
            <family val="3"/>
            <charset val="128"/>
          </rPr>
          <t>（前年）の「エネルギーの種類」が自動的に反映されますので、ここでの入力は不要です。
全ての入力が終了後、内容が反映されているかをご確認ください。</t>
        </r>
      </text>
    </comment>
    <comment ref="I96" authorId="1" shapeId="0" xr:uid="{FA535F15-56ED-49BD-90E1-CCFE18CE8123}">
      <text>
        <r>
          <rPr>
            <sz val="9"/>
            <color indexed="81"/>
            <rFont val="MS P ゴシック"/>
            <family val="3"/>
            <charset val="128"/>
          </rPr>
          <t>請求書などの根拠資料をもとに、エネルギー（２）の月ごとの金額を入力してください。
例：Ａ重油を使用するボイラを更新する場合、
事業所全体のＡ重油使用金額を記載してください。
※エネルギー関連経費とは、補助対象設備を設置する事業所等において負担する燃料費、電気料金、ガス料金等のうち、更新対象設備の稼働に使用するエネルギーの種類に応じた経費をいう。</t>
        </r>
      </text>
    </comment>
    <comment ref="D100" authorId="1" shapeId="0" xr:uid="{A009DB61-13BF-4ECE-8639-A8AF72896D33}">
      <text>
        <r>
          <rPr>
            <sz val="9"/>
            <color indexed="81"/>
            <rFont val="MS P ゴシック"/>
            <family val="3"/>
            <charset val="128"/>
          </rPr>
          <t>交付申請日時点を基準として、請求金額が確認可能な直近2か月を対象月とします。
「直近2ヶ月」の対象期間は、エネルギーの種類ごとにそれぞれ確認可能な直近の請求月を用いるものとし、エネルギー間で対象期間を統一する必要はありません。
例：8月に申請いただくケース
　　　電気　 5月、6月請求分が確認可能（7月分については請求書未発行）
　　　A重油　6月、7月請求分が確認可能
　　　上記の様に請求金額が確認できる期間が異なる場合、電気は5月・6月と、A重油は6月・7月と記入してください。</t>
        </r>
      </text>
    </comment>
    <comment ref="E100" authorId="0" shapeId="0" xr:uid="{5AE605F5-1C7B-48D1-AEA4-DF8D7DC16D8A}">
      <text>
        <r>
          <rPr>
            <sz val="9"/>
            <color indexed="81"/>
            <rFont val="MS P ゴシック"/>
            <family val="3"/>
            <charset val="128"/>
          </rPr>
          <t>次の９つから該当するものを１つ入力してください。
また、事業所で使用するエネルギーのうち、更新対象設備の稼働に使用するエネルギーの種類を入力してください。
※エネルギー関連経費とは、補助対象設備を設置する事業所等において負担する燃料費、電気料金、ガス料金等のうち、更新対象設備の稼働に使用するエネルギーの種類に応じた経費をいう。
・電気
・灯油
・軽油
・A重油
・LPG（液化石油ガス）
・石油系炭化水素ガス
・LNG（液化天然ガス）
・その他可燃性天然ガス
・都市ガス
※上記以外の燃料の場合、セルAB12「その他の燃料（）」括弧内に燃料の種類を記載してください。</t>
        </r>
      </text>
    </comment>
    <comment ref="I100" authorId="1" shapeId="0" xr:uid="{18233E6C-FDD2-464D-B162-C0FC72473859}">
      <text>
        <r>
          <rPr>
            <sz val="9"/>
            <color indexed="81"/>
            <rFont val="MS P ゴシック"/>
            <family val="3"/>
            <charset val="128"/>
          </rPr>
          <t>請求書などの根拠資料をもとに、エネルギー（３）の月ごとの金額を入力してください。
例：Ａ重油を使用するボイラを更新する場合、
事業所全体のＡ重油使用金額を記載してください。
※エネルギー関連経費とは、補助対象設備を設置する事業所等において負担する燃料費、電気料金、ガス料金等のうち、更新対象設備の稼働に使用するエネルギーの種類に応じた経費をいう。</t>
        </r>
      </text>
    </comment>
    <comment ref="D101" authorId="1" shapeId="0" xr:uid="{7FB8B93A-5007-4E1B-BA0A-BE5A04876F7D}">
      <text>
        <r>
          <rPr>
            <sz val="9"/>
            <color indexed="81"/>
            <rFont val="MS P ゴシック"/>
            <family val="3"/>
            <charset val="128"/>
          </rPr>
          <t>交付申請日時点を基準として、請求金額が確認可能な直近2か月を対象月とします。
「直近2ヶ月」の対象期間は、エネルギーの種類ごとにそれぞれ確認可能な直近の請求月を用いるものとし、エネルギー間で対象期間を統一する必要はありません。
例：8月に申請いただくケース
　　　電気　 5月、6月請求分が確認可能（7月分については請求書未発行）
　　　A重油　6月、7月請求分が確認可能
　　　上記の様に請求金額が確認できる期間が異なる場合、電気は5月・6月と、A重油は6月・7月と記入してください。</t>
        </r>
      </text>
    </comment>
    <comment ref="E101" authorId="1" shapeId="0" xr:uid="{D4FCBB3D-1809-4BFD-B5A6-B86DCE409393}">
      <text>
        <r>
          <rPr>
            <sz val="9"/>
            <color indexed="81"/>
            <rFont val="MS P ゴシック"/>
            <family val="3"/>
            <charset val="128"/>
          </rPr>
          <t>上段の「エネルギーの種類」が自動的に反映されますので、ここでの入力は不要です。
全ての入力が終了後、内容が反映されているかをご確認ください。</t>
        </r>
      </text>
    </comment>
    <comment ref="I101" authorId="1" shapeId="0" xr:uid="{6FB32163-9D99-4036-8188-C5ACFDEFF13A}">
      <text>
        <r>
          <rPr>
            <sz val="9"/>
            <color indexed="81"/>
            <rFont val="MS P ゴシック"/>
            <family val="3"/>
            <charset val="128"/>
          </rPr>
          <t>請求書などの根拠資料をもとに、エネルギー（３）の月ごとの金額を入力してください。
例：Ａ重油を使用するボイラを更新する場合、
事業所全体のＡ重油使用金額を記載してください。
※エネルギー関連経費とは、補助対象設備を設置する事業所等において負担する燃料費、電気料金、ガス料金等のうち、更新対象設備の稼働に使用するエネルギーの種類に応じた経費をいう。</t>
        </r>
      </text>
    </comment>
    <comment ref="D104" authorId="1" shapeId="0" xr:uid="{4315399C-CB47-4CEB-B6E6-0710F0B41ECB}">
      <text>
        <r>
          <rPr>
            <sz val="9"/>
            <color indexed="81"/>
            <rFont val="MS P ゴシック"/>
            <family val="3"/>
            <charset val="128"/>
          </rPr>
          <t>（前年）の該当月が自動的に反映されますので、ここでの入力は不要です。
全ての入力が終了後、内容が反映されているかをご確認ください。</t>
        </r>
      </text>
    </comment>
    <comment ref="E104" authorId="1" shapeId="0" xr:uid="{BE12EBD8-DCD8-4760-90B2-8034058B9676}">
      <text>
        <r>
          <rPr>
            <sz val="9"/>
            <color indexed="81"/>
            <rFont val="MS P ゴシック"/>
            <family val="3"/>
            <charset val="128"/>
          </rPr>
          <t>（前年）の「エネルギーの種類」が自動的に反映されますので、ここでの入力は不要です。
全ての入力が終了後、内容が反映されているかをご確認ください。</t>
        </r>
      </text>
    </comment>
    <comment ref="I104" authorId="1" shapeId="0" xr:uid="{7D8BC567-BA3F-4A6B-8D6B-E90D4EB831E4}">
      <text>
        <r>
          <rPr>
            <sz val="9"/>
            <color indexed="81"/>
            <rFont val="MS P ゴシック"/>
            <family val="3"/>
            <charset val="128"/>
          </rPr>
          <t>請求書などの根拠資料をもとに、エネルギー（３）の月ごとの金額を入力してください。
例：Ａ重油を使用するボイラを更新する場合、
事業所全体のＡ重油使用金額を記載してください。
※エネルギー関連経費とは、補助対象設備を設置する事業所等において負担する燃料費、電気料金、ガス料金等のうち、更新対象設備の稼働に使用するエネルギーの種類に応じた経費をいう。</t>
        </r>
      </text>
    </comment>
    <comment ref="D105" authorId="1" shapeId="0" xr:uid="{A06C4197-4E59-4801-9959-3767EC0C9592}">
      <text>
        <r>
          <rPr>
            <sz val="9"/>
            <color indexed="81"/>
            <rFont val="MS P ゴシック"/>
            <family val="3"/>
            <charset val="128"/>
          </rPr>
          <t>（前年）の該当月が自動的に反映されますので、ここでの入力は不要です。
全ての入力が終了後、内容が反映されているかをご確認ください。</t>
        </r>
      </text>
    </comment>
    <comment ref="E105" authorId="1" shapeId="0" xr:uid="{5C6A73D5-F851-4CD0-AB08-D834CAA87D00}">
      <text>
        <r>
          <rPr>
            <sz val="9"/>
            <color indexed="81"/>
            <rFont val="MS P ゴシック"/>
            <family val="3"/>
            <charset val="128"/>
          </rPr>
          <t>（前年）の「エネルギーの種類」が自動的に反映されますので、ここでの入力は不要です。
全ての入力が終了後、内容が反映されているかをご確認ください。</t>
        </r>
      </text>
    </comment>
    <comment ref="I105" authorId="1" shapeId="0" xr:uid="{041D8C9A-83A2-42D2-8A63-D2C43A9689F7}">
      <text>
        <r>
          <rPr>
            <sz val="9"/>
            <color indexed="81"/>
            <rFont val="MS P ゴシック"/>
            <family val="3"/>
            <charset val="128"/>
          </rPr>
          <t>請求書などの根拠資料をもとに、エネルギー（３）の月ごとの金額を入力してください。
例：Ａ重油を使用するボイラを更新する場合、
事業所全体のＡ重油使用金額を記載してください。
※エネルギー関連経費とは、補助対象設備を設置する事業所等において負担する燃料費、電気料金、ガス料金等のうち、更新対象設備の稼働に使用するエネルギーの種類に応じた経費をいう。</t>
        </r>
      </text>
    </comment>
    <comment ref="E109" authorId="1" shapeId="0" xr:uid="{E0F38F0B-AEC6-424E-A184-AC72F82CDBD1}">
      <text>
        <r>
          <rPr>
            <sz val="9"/>
            <color indexed="81"/>
            <rFont val="MS P ゴシック"/>
            <family val="3"/>
            <charset val="128"/>
          </rPr>
          <t>（前年）のエネルギー関連経費の合計金額が自動的に反映されますので、ここでの入力は不要です。
全ての入力が終了後、内容が反映されているかをご確認ください。</t>
        </r>
      </text>
    </comment>
    <comment ref="H109" authorId="1" shapeId="0" xr:uid="{B9E1E9F1-DFE7-47D6-A941-68D7E67F8A86}">
      <text>
        <r>
          <rPr>
            <sz val="9"/>
            <color indexed="81"/>
            <rFont val="MS P ゴシック"/>
            <family val="3"/>
            <charset val="128"/>
          </rPr>
          <t>補助要件を満たしている場合は「〇」、そうでない場合は「×」が自動的に反映されますので、ここでの入力は不要です。
申請前にこちらの欄が「〇」になっていることを必ずご確認ください。
※補助要件：直近２ヶ月における燃料・電気・ガス等のエネルギー関連経費の合計が、前年同２か月よりも５％以上増加していること。</t>
        </r>
      </text>
    </comment>
    <comment ref="E110" authorId="1" shapeId="0" xr:uid="{2933F08D-9D1F-4769-BBC7-0F2E4C60EC99}">
      <text>
        <r>
          <rPr>
            <sz val="9"/>
            <color indexed="81"/>
            <rFont val="MS P ゴシック"/>
            <family val="3"/>
            <charset val="128"/>
          </rPr>
          <t>（今年）のエネルギー関連経費の合計金額が自動的に反映されますので、ここでの入力は不要です。
全ての入力が終了後、内容が反映されているかをご確認ください。</t>
        </r>
      </text>
    </comment>
    <comment ref="E111" authorId="1" shapeId="0" xr:uid="{FD394F2F-1613-46BC-A62B-0ACC23B0642A}">
      <text>
        <r>
          <rPr>
            <sz val="9"/>
            <color indexed="81"/>
            <rFont val="MS P ゴシック"/>
            <family val="3"/>
            <charset val="128"/>
          </rPr>
          <t>直近２ヶ月におけるエネルギー関連経費の合計について、前年同２か月からの増加率が自動的に反映されますので、ここでの入力は不要です。
全ての入力が終了後、内容が反映されているかをご確認ください。</t>
        </r>
      </text>
    </comment>
    <comment ref="C118" authorId="0" shapeId="0" xr:uid="{8304C984-995F-4FCB-99EC-7BA084786373}">
      <text>
        <r>
          <rPr>
            <sz val="9"/>
            <color indexed="81"/>
            <rFont val="MS P ゴシック"/>
            <family val="3"/>
            <charset val="128"/>
          </rPr>
          <t>次の７つから該当するものを１つ入力してください。
・ボイラ等
・産業ヒートポンプ等
・変圧器等
・産業用モータ等
・コージェネレーション等
・工業炉等
・その他（生産設備等）</t>
        </r>
      </text>
    </comment>
    <comment ref="E118" authorId="0" shapeId="0" xr:uid="{B09C25B2-D666-495A-AC3F-48AE1303FCB4}">
      <text>
        <r>
          <rPr>
            <sz val="9"/>
            <color indexed="81"/>
            <rFont val="MS P ゴシック"/>
            <family val="3"/>
            <charset val="128"/>
          </rPr>
          <t>現行の設備について、（１）メーカー、（２）型番、（３）数量を入力してください。</t>
        </r>
      </text>
    </comment>
    <comment ref="J118" authorId="0" shapeId="0" xr:uid="{369548CC-5ABA-4A9B-8E73-0DADD0277233}">
      <text>
        <r>
          <rPr>
            <sz val="9"/>
            <color indexed="81"/>
            <rFont val="MS P ゴシック"/>
            <family val="3"/>
            <charset val="128"/>
          </rPr>
          <t xml:space="preserve">導入する設備について、（１）メーカー、（２）型番、（３）数量を入力してください。
</t>
        </r>
      </text>
    </comment>
    <comment ref="C119" authorId="0" shapeId="0" xr:uid="{593E3DFF-B018-47F3-9B02-1C4BC9FA7C4C}">
      <text>
        <r>
          <rPr>
            <sz val="9"/>
            <color indexed="81"/>
            <rFont val="MS P ゴシック"/>
            <family val="3"/>
            <charset val="128"/>
          </rPr>
          <t>次の７つから該当するものを１つ入力してください。
・ボイラ等
・産業ヒートポンプ等
・変圧器等
・産業用モータ等
・コージェネレーション等
・工業炉等
・その他（生産設備等）</t>
        </r>
      </text>
    </comment>
    <comment ref="E119" authorId="0" shapeId="0" xr:uid="{CFF6EB07-A78B-4D06-B29E-15E4BB4C4CC4}">
      <text>
        <r>
          <rPr>
            <sz val="9"/>
            <color indexed="81"/>
            <rFont val="MS P ゴシック"/>
            <family val="3"/>
            <charset val="128"/>
          </rPr>
          <t>現行の設備について、（１）メーカー、（２）型番、（３）数量を入力してください。</t>
        </r>
      </text>
    </comment>
    <comment ref="J119" authorId="0" shapeId="0" xr:uid="{623D9D08-CCBC-4BAF-8E87-399E1DFB2C13}">
      <text>
        <r>
          <rPr>
            <sz val="9"/>
            <color indexed="81"/>
            <rFont val="MS P ゴシック"/>
            <family val="3"/>
            <charset val="128"/>
          </rPr>
          <t xml:space="preserve">導入する設備について、（１）メーカー、（２）型番、（３）数量を入力してください。
</t>
        </r>
      </text>
    </comment>
    <comment ref="C120" authorId="0" shapeId="0" xr:uid="{16B6B8DC-E650-4C0E-9397-9D42B79CF8EE}">
      <text>
        <r>
          <rPr>
            <sz val="9"/>
            <color indexed="81"/>
            <rFont val="MS P ゴシック"/>
            <family val="3"/>
            <charset val="128"/>
          </rPr>
          <t>次の７つから該当するものを１つ入力してください。
・ボイラ等
・産業ヒートポンプ等
・変圧器等
・産業用モータ等
・コージェネレーション等
・工業炉等
・その他（生産設備等）</t>
        </r>
      </text>
    </comment>
    <comment ref="E120" authorId="0" shapeId="0" xr:uid="{D155CC8F-0A6E-4C03-8AD7-9170A9EC815D}">
      <text>
        <r>
          <rPr>
            <sz val="9"/>
            <color indexed="81"/>
            <rFont val="MS P ゴシック"/>
            <family val="3"/>
            <charset val="128"/>
          </rPr>
          <t>現行の設備について、（１）メーカー、（２）型番、（３）数量を入力してください。</t>
        </r>
      </text>
    </comment>
    <comment ref="J120" authorId="0" shapeId="0" xr:uid="{2A330533-FD7F-41E4-BE98-27DBA4790A91}">
      <text>
        <r>
          <rPr>
            <sz val="9"/>
            <color indexed="81"/>
            <rFont val="MS P ゴシック"/>
            <family val="3"/>
            <charset val="128"/>
          </rPr>
          <t xml:space="preserve">導入する設備について、（１）メーカー、（２）型番、（３）数量を入力してください。
</t>
        </r>
      </text>
    </comment>
    <comment ref="C131" authorId="0" shapeId="0" xr:uid="{91F38AAB-9D1C-4973-8709-D1FBB162CE23}">
      <text>
        <r>
          <rPr>
            <sz val="9"/>
            <color indexed="81"/>
            <rFont val="MS P ゴシック"/>
            <family val="3"/>
            <charset val="128"/>
          </rPr>
          <t xml:space="preserve">エネルギー使用量の原油換算・ＣＯ２排出量換算表により、現行の設備について、ＣＯ２排出量を入力してください。
</t>
        </r>
      </text>
    </comment>
    <comment ref="E131" authorId="0" shapeId="0" xr:uid="{58ACCE50-E0B1-4D53-8EDB-4163CDD01C4A}">
      <text>
        <r>
          <rPr>
            <sz val="9"/>
            <color indexed="81"/>
            <rFont val="MS P ゴシック"/>
            <family val="3"/>
            <charset val="128"/>
          </rPr>
          <t>エネルギー使用量の原油換算・ＣＯ２排出量換算表により、導入後の設備について、ＣＯ２排出量を入力してください。</t>
        </r>
      </text>
    </comment>
    <comment ref="G131" authorId="1" shapeId="0" xr:uid="{99715A48-3305-4885-BA72-22FBB9B5616C}">
      <text>
        <r>
          <rPr>
            <sz val="9"/>
            <color indexed="81"/>
            <rFont val="MS P ゴシック"/>
            <family val="3"/>
            <charset val="128"/>
          </rPr>
          <t>自動計算します。</t>
        </r>
      </text>
    </comment>
    <comment ref="J131" authorId="0" shapeId="0" xr:uid="{7930A496-3BE3-48C2-BE88-B57D604928B6}">
      <text>
        <r>
          <rPr>
            <sz val="9"/>
            <color indexed="81"/>
            <rFont val="MS P ゴシック"/>
            <family val="3"/>
            <charset val="128"/>
          </rPr>
          <t>自動計算します。</t>
        </r>
      </text>
    </comment>
    <comment ref="C132" authorId="0" shapeId="0" xr:uid="{ECBCF215-AF4E-4012-A0F4-626A971CC42B}">
      <text>
        <r>
          <rPr>
            <sz val="9"/>
            <color indexed="81"/>
            <rFont val="MS P ゴシック"/>
            <family val="3"/>
            <charset val="128"/>
          </rPr>
          <t xml:space="preserve">エネルギー使用量の原油換算・ＣＯ２排出量換算表により、現行の設備について、ＣＯ２排出量を入力してください。
</t>
        </r>
      </text>
    </comment>
    <comment ref="E132" authorId="0" shapeId="0" xr:uid="{BD32A822-733F-4E30-92AA-A7CE6B8C36B7}">
      <text>
        <r>
          <rPr>
            <sz val="9"/>
            <color indexed="81"/>
            <rFont val="MS P ゴシック"/>
            <family val="3"/>
            <charset val="128"/>
          </rPr>
          <t>エネルギー使用量の原油換算・ＣＯ２排出量換算表により、導入後の設備について、ＣＯ２排出量を入力してください。</t>
        </r>
      </text>
    </comment>
    <comment ref="G132" authorId="1" shapeId="0" xr:uid="{62898A27-235C-49FB-BCBE-32EE7831849E}">
      <text>
        <r>
          <rPr>
            <sz val="9"/>
            <color indexed="81"/>
            <rFont val="MS P ゴシック"/>
            <family val="3"/>
            <charset val="128"/>
          </rPr>
          <t>自動計算します。</t>
        </r>
      </text>
    </comment>
    <comment ref="J132" authorId="0" shapeId="0" xr:uid="{5BF2FA65-F139-4759-B089-78DFFAA92673}">
      <text>
        <r>
          <rPr>
            <sz val="9"/>
            <color indexed="81"/>
            <rFont val="MS P ゴシック"/>
            <family val="3"/>
            <charset val="128"/>
          </rPr>
          <t>自動計算します。</t>
        </r>
      </text>
    </comment>
    <comment ref="C133" authorId="0" shapeId="0" xr:uid="{11532366-10C2-4917-B678-48EAE513BCF7}">
      <text>
        <r>
          <rPr>
            <sz val="9"/>
            <color indexed="81"/>
            <rFont val="MS P ゴシック"/>
            <family val="3"/>
            <charset val="128"/>
          </rPr>
          <t xml:space="preserve">エネルギー使用量の原油換算・ＣＯ２排出量換算表により、現行の設備について、ＣＯ２排出量を入力してください。
</t>
        </r>
      </text>
    </comment>
    <comment ref="E133" authorId="0" shapeId="0" xr:uid="{FF5240BE-E1F5-4389-A517-45A0630712FE}">
      <text>
        <r>
          <rPr>
            <sz val="9"/>
            <color indexed="81"/>
            <rFont val="MS P ゴシック"/>
            <family val="3"/>
            <charset val="128"/>
          </rPr>
          <t>エネルギー使用量の原油換算・ＣＯ２排出量換算表により、導入後の設備について、ＣＯ２排出量を入力してください。</t>
        </r>
      </text>
    </comment>
    <comment ref="G133" authorId="1" shapeId="0" xr:uid="{CF52B55C-B8E4-4F44-8D1C-BBECEC8EDC83}">
      <text>
        <r>
          <rPr>
            <sz val="9"/>
            <color indexed="81"/>
            <rFont val="MS P ゴシック"/>
            <family val="3"/>
            <charset val="128"/>
          </rPr>
          <t>自動計算します。</t>
        </r>
      </text>
    </comment>
    <comment ref="J133" authorId="0" shapeId="0" xr:uid="{82713730-817E-4D62-B818-8EE575305A0B}">
      <text>
        <r>
          <rPr>
            <sz val="9"/>
            <color indexed="81"/>
            <rFont val="MS P ゴシック"/>
            <family val="3"/>
            <charset val="128"/>
          </rPr>
          <t>自動計算します。</t>
        </r>
      </text>
    </comment>
    <comment ref="C140" authorId="0" shapeId="0" xr:uid="{9A854694-D311-40AD-93D5-78FC4C7728DC}">
      <text>
        <r>
          <rPr>
            <sz val="9"/>
            <color indexed="81"/>
            <rFont val="MS P ゴシック"/>
            <family val="3"/>
            <charset val="128"/>
          </rPr>
          <t xml:space="preserve">撮影日等の日付入りの写真を添付してください。
なお、このエクセルに貼り付けが難しい場合は、「別添のとおり」と入力し、
別に資料を作成（様式任意）して提出してください。この場合も撮影日等の
日付入りの写真としてください。
</t>
        </r>
      </text>
    </comment>
    <comment ref="E153" authorId="0" shapeId="0" xr:uid="{AE9C97E9-BFE6-4C51-9290-313A5C6E1CF6}">
      <text>
        <r>
          <rPr>
            <sz val="9"/>
            <color indexed="81"/>
            <rFont val="MS P ゴシック"/>
            <family val="3"/>
            <charset val="128"/>
          </rPr>
          <t>下記の「２　資金支出内訳」の表の「事業に要する経費（税込）」から補助金交付申請額を差し引いた額のうち自己資金で対応する金額を入力してください。
そのため、先に「２　資金支出内訳」の作成をおすすめします。</t>
        </r>
      </text>
    </comment>
    <comment ref="E154" authorId="0" shapeId="0" xr:uid="{26473578-7EAC-4AE6-9268-272EDC58A0BB}">
      <text>
        <r>
          <rPr>
            <sz val="9"/>
            <color indexed="81"/>
            <rFont val="MS P ゴシック"/>
            <family val="3"/>
            <charset val="128"/>
          </rPr>
          <t>下記の「２　資金支出内訳」の表の「事業に要する経費（税込）」から補助金交付申請額を差し引いた額のうち借入金で対応する金額を入力してください。
先に「２　資金支出内訳」の作成をおすすめします。</t>
        </r>
      </text>
    </comment>
    <comment ref="I154" authorId="0" shapeId="0" xr:uid="{A840E06E-2757-479C-A4E3-DE6550565B35}">
      <text>
        <r>
          <rPr>
            <sz val="9"/>
            <color indexed="81"/>
            <rFont val="MS P ゴシック"/>
            <family val="3"/>
            <charset val="128"/>
          </rPr>
          <t>左の「借入金」の調達先について入力してください。（例：○○銀行）</t>
        </r>
      </text>
    </comment>
    <comment ref="E155" authorId="0" shapeId="0" xr:uid="{1E309F68-CC55-4798-B158-51EC3E4489F0}">
      <text>
        <r>
          <rPr>
            <sz val="9"/>
            <color indexed="81"/>
            <rFont val="MS P ゴシック"/>
            <family val="3"/>
            <charset val="128"/>
          </rPr>
          <t>下記の「２　資金支出内訳」の表の「補助金交付申請額」が自動的に反映されますので、先に「２　資金支出内訳」の作成をおすすめします。</t>
        </r>
      </text>
    </comment>
    <comment ref="E156" authorId="0" shapeId="0" xr:uid="{AD71F3BD-40E5-4E11-B03F-C6918E16D764}">
      <text>
        <r>
          <rPr>
            <sz val="9"/>
            <color indexed="81"/>
            <rFont val="MS P ゴシック"/>
            <family val="3"/>
            <charset val="128"/>
          </rPr>
          <t>下記の「２　資金支出内訳」の表の「事業に要する経費（税込）」事業に要する経費から
補助金交付申請額、自己資金および借入金を差し引いた金額となります。
なお、本補助金では、国や市町から補助金等の支援を受けることはできませんので、「０」となっていることを確認してください。</t>
        </r>
      </text>
    </comment>
    <comment ref="E157" authorId="0" shapeId="0" xr:uid="{224D4171-C28A-48EE-923C-5D05078FFD8E}">
      <text>
        <r>
          <rPr>
            <sz val="9"/>
            <color indexed="81"/>
            <rFont val="MS P ゴシック"/>
            <family val="3"/>
            <charset val="128"/>
          </rPr>
          <t>下記の「２　資金支出内訳」の表の「事業に要する経費（税込）」が自動的に反映されますので、先に「２　資金支出内訳」の作成をおすすめします。</t>
        </r>
      </text>
    </comment>
    <comment ref="C163" authorId="0" shapeId="0" xr:uid="{7CF82F36-8864-47FF-B5E3-2BABDDE75BD2}">
      <text>
        <r>
          <rPr>
            <sz val="9"/>
            <color indexed="81"/>
            <rFont val="MS P ゴシック"/>
            <family val="3"/>
            <charset val="128"/>
          </rPr>
          <t>次の７つから該当するものを１つ入力してください。
・ボイラ等
・産業ヒートポンプ等
・変圧器等
・産業用モータ等
・コージェネレーション等
・工業炉等
・その他（生産設備等）</t>
        </r>
      </text>
    </comment>
    <comment ref="F163" authorId="0" shapeId="0" xr:uid="{14CE30B5-A120-4734-8E40-AF0B1678F1D3}">
      <text>
        <r>
          <rPr>
            <sz val="9"/>
            <color indexed="81"/>
            <rFont val="MS P ゴシック"/>
            <family val="3"/>
            <charset val="128"/>
          </rPr>
          <t>上記の「事業計画書」の「４　導入予定の設備の概要」の表にある「No.１」に係る設備の購入費（工事費や撤去費などを除く）について、消費税込みの金額を入力してください。</t>
        </r>
      </text>
    </comment>
    <comment ref="H163" authorId="0" shapeId="0" xr:uid="{9496417B-09F0-419B-B78F-FA27F8991100}">
      <text>
        <r>
          <rPr>
            <sz val="9"/>
            <color indexed="81"/>
            <rFont val="MS P ゴシック"/>
            <family val="3"/>
            <charset val="128"/>
          </rPr>
          <t>左の「事業に要する経費（税込）」から消費税を除いた金額を入力してください。</t>
        </r>
      </text>
    </comment>
    <comment ref="J163" authorId="0" shapeId="0" xr:uid="{5EE69E2D-F36D-4700-A64B-D4FFB5025931}">
      <text>
        <r>
          <rPr>
            <sz val="9"/>
            <color indexed="81"/>
            <rFont val="MS P ゴシック"/>
            <family val="3"/>
            <charset val="128"/>
          </rPr>
          <t>上記の「事業計画書」の「４　導入予定の設備の概要」の表にある「No.１」に係る設備の購入費の積算根拠について、次の３つから該当するものを１つ入力してください。「その他」については、内容を（　）に入力してください。
見積書
価格表
その他（　）</t>
        </r>
      </text>
    </comment>
    <comment ref="C164" authorId="0" shapeId="0" xr:uid="{367E6F82-EC77-4C67-B647-FAA965737E7D}">
      <text>
        <r>
          <rPr>
            <sz val="9"/>
            <color indexed="81"/>
            <rFont val="MS P ゴシック"/>
            <family val="3"/>
            <charset val="128"/>
          </rPr>
          <t>次の７つから該当するものを１つ入力してください。
・ボイラ等
・産業ヒートポンプ等
・変圧器等
・産業用モータ等
・コージェネレーション等
・工業炉等
・その他（生産設備等）</t>
        </r>
      </text>
    </comment>
    <comment ref="F164" authorId="0" shapeId="0" xr:uid="{2BA15CC6-A4D2-4632-BD07-071ED94DDCC2}">
      <text>
        <r>
          <rPr>
            <sz val="9"/>
            <color indexed="81"/>
            <rFont val="MS P ゴシック"/>
            <family val="3"/>
            <charset val="128"/>
          </rPr>
          <t>上記の「事業計画書」の「４　導入予定の設備の概要」の表にある「No.２」に係る設備の購入費（工事費や撤去費などを除く）について、消費税込みの金額を入力してください。</t>
        </r>
      </text>
    </comment>
    <comment ref="H164" authorId="0" shapeId="0" xr:uid="{85D5ABC0-5D24-432D-8642-45732DB0FB6A}">
      <text>
        <r>
          <rPr>
            <sz val="9"/>
            <color indexed="81"/>
            <rFont val="MS P ゴシック"/>
            <family val="3"/>
            <charset val="128"/>
          </rPr>
          <t>左の「事業に要する経費（税込）」から消費税を除いた金額を入力してください。</t>
        </r>
      </text>
    </comment>
    <comment ref="J164" authorId="0" shapeId="0" xr:uid="{37FF27F0-1F40-48F3-B538-C976311400BC}">
      <text>
        <r>
          <rPr>
            <sz val="9"/>
            <color indexed="81"/>
            <rFont val="MS P ゴシック"/>
            <family val="3"/>
            <charset val="128"/>
          </rPr>
          <t>上記の「事業計画書」の「４　導入予定の設備の概要」の表にある「No.２」に係る設備の購入費の積算根拠について、次の３つから該当するものを１つ入力してください。「その他」については、内容を（　）に入力してください。
見積書
価格表
その他（　）</t>
        </r>
      </text>
    </comment>
    <comment ref="C165" authorId="0" shapeId="0" xr:uid="{33830161-73A5-4D2E-B96B-B725F9D01A15}">
      <text>
        <r>
          <rPr>
            <sz val="9"/>
            <color indexed="81"/>
            <rFont val="MS P ゴシック"/>
            <family val="3"/>
            <charset val="128"/>
          </rPr>
          <t>次の７つから該当するものを１つ入力してください。
・ボイラ等
・産業ヒートポンプ等
・変圧器等
・産業用モータ等
・コージェネレーション等
・工業炉等
・その他（生産設備等）</t>
        </r>
      </text>
    </comment>
    <comment ref="F165" authorId="0" shapeId="0" xr:uid="{CE9CF400-6AB4-4744-843C-66F09A5DEE49}">
      <text>
        <r>
          <rPr>
            <sz val="9"/>
            <color indexed="81"/>
            <rFont val="MS P ゴシック"/>
            <family val="3"/>
            <charset val="128"/>
          </rPr>
          <t>上記の「事業計画書」の「４　導入予定の設備の概要」の表にある「No.３」に係る設備の購入費（工事費や撤去費などを除く）について、消費税込みの金額を入力してください。</t>
        </r>
      </text>
    </comment>
    <comment ref="H165" authorId="0" shapeId="0" xr:uid="{62288D66-DE25-4C52-953E-6008E6BDFD74}">
      <text>
        <r>
          <rPr>
            <sz val="9"/>
            <color indexed="81"/>
            <rFont val="MS P ゴシック"/>
            <family val="3"/>
            <charset val="128"/>
          </rPr>
          <t>左の「事業に要する経費（税込）」から消費税を除いた金額を入力してください。</t>
        </r>
      </text>
    </comment>
    <comment ref="J165" authorId="0" shapeId="0" xr:uid="{65F5587C-BDC7-4647-864E-BB7A4341EAC5}">
      <text>
        <r>
          <rPr>
            <sz val="9"/>
            <color indexed="81"/>
            <rFont val="MS P ゴシック"/>
            <family val="3"/>
            <charset val="128"/>
          </rPr>
          <t>上記の「事業計画書」の「４　導入予定の設備の概要」の表にある「No.３」に係る設備の購入費の積算根拠について、次の３つから該当するものを１つ入力してください。「その他」については、内容を（　）に入力してください。
見積書
価格表
その他（　）</t>
        </r>
      </text>
    </comment>
    <comment ref="F166" authorId="0" shapeId="0" xr:uid="{9A0EFE6B-ABA5-43F5-8027-E0DCB7E81987}">
      <text>
        <r>
          <rPr>
            <sz val="9"/>
            <color indexed="81"/>
            <rFont val="MS P ゴシック"/>
            <family val="3"/>
            <charset val="128"/>
          </rPr>
          <t>事業に要する経費（税込）の合計を自動計算します。</t>
        </r>
      </text>
    </comment>
    <comment ref="H166" authorId="0" shapeId="0" xr:uid="{B5314D63-E5D1-4BA8-BE08-3C38D17EC2B8}">
      <text>
        <r>
          <rPr>
            <sz val="9"/>
            <color indexed="81"/>
            <rFont val="MS P ゴシック"/>
            <family val="3"/>
            <charset val="128"/>
          </rPr>
          <t>補助対象経費（税抜）の合計を自動計算します。</t>
        </r>
      </text>
    </comment>
    <comment ref="N166" authorId="0" shapeId="0" xr:uid="{A15E3E8D-3371-4669-9772-5AAB18676341}">
      <text>
        <r>
          <rPr>
            <sz val="9"/>
            <color indexed="81"/>
            <rFont val="MS P ゴシック"/>
            <family val="3"/>
            <charset val="128"/>
          </rPr>
          <t>左の補助金交付申請額の試算額から千円未満を切り捨てた額を自動計算します。
この金額が</t>
        </r>
        <r>
          <rPr>
            <b/>
            <sz val="9"/>
            <color indexed="10"/>
            <rFont val="MS P ゴシック"/>
            <family val="3"/>
            <charset val="128"/>
          </rPr>
          <t>補助金交付申請額</t>
        </r>
        <r>
          <rPr>
            <sz val="9"/>
            <color indexed="81"/>
            <rFont val="MS P ゴシック"/>
            <family val="3"/>
            <charset val="128"/>
          </rPr>
          <t>となります。（補助上限額である1000万円を超える場合は1000万円が補助金交付申請金額となります。）</t>
        </r>
      </text>
    </comment>
    <comment ref="K168" authorId="0" shapeId="0" xr:uid="{D86FF7C7-C0EB-4164-8B5C-8AA5BAB7A573}">
      <text>
        <r>
          <rPr>
            <sz val="9"/>
            <color indexed="81"/>
            <rFont val="MS P ゴシック"/>
            <family val="3"/>
            <charset val="128"/>
          </rPr>
          <t>補助対象経費（税抜）の合計に補助率1/2を掛けた金額を自動計算します。</t>
        </r>
      </text>
    </comment>
    <comment ref="B186" authorId="0" shapeId="0" xr:uid="{13A00F76-3ED3-483B-9994-2C14BAFC4BFA}">
      <text>
        <r>
          <rPr>
            <sz val="9"/>
            <color indexed="81"/>
            <rFont val="MS P ゴシック"/>
            <family val="3"/>
            <charset val="128"/>
          </rPr>
          <t>法人にあっては会社の名称を入力してください。（株）など省略しないようにしてください。
　（例：××株式会社、有限会社△△）
個人事業主にあっては事業主の氏名を入力してください。（例：福井　県次郎）</t>
        </r>
      </text>
    </comment>
    <comment ref="F189" authorId="0" shapeId="0" xr:uid="{8BB15314-CB4C-41A2-81AA-BF557E2D380D}">
      <text>
        <r>
          <rPr>
            <sz val="9"/>
            <color indexed="81"/>
            <rFont val="MS P ゴシック"/>
            <family val="3"/>
            <charset val="128"/>
          </rPr>
          <t>３行上で入力した内容が自動反映されますので、ここでの入力は不要です。
全ての入力が終了後、内容が反映されているかをご確認ください。</t>
        </r>
      </text>
    </comment>
    <comment ref="A193" authorId="0" shapeId="0" xr:uid="{050A2EA5-3D1E-4350-9472-338AC631A1D2}">
      <text>
        <r>
          <rPr>
            <sz val="9"/>
            <color indexed="81"/>
            <rFont val="MS P ゴシック"/>
            <family val="3"/>
            <charset val="128"/>
          </rPr>
          <t>上記の「交付申請書（かがみ）」に入力した提出日が自動的に反映されますので、ここでの入力は不要です。
全ての入力が終了後、内容が反映されているかをご確認ください。</t>
        </r>
      </text>
    </comment>
    <comment ref="H195" authorId="0" shapeId="0" xr:uid="{0BAA0341-A7AE-4074-9865-5854D0D6BA23}">
      <text>
        <r>
          <rPr>
            <sz val="9"/>
            <color indexed="81"/>
            <rFont val="MS P ゴシック"/>
            <family val="3"/>
            <charset val="128"/>
          </rPr>
          <t>上記の「交付申請書（かがみ）」の「申請者　住所」の内容が自動的に反映されますので、ここでの入力は不要です。
全ての入力が終了後、内容が反映されているかをご確認ください。</t>
        </r>
      </text>
    </comment>
    <comment ref="H199" authorId="0" shapeId="0" xr:uid="{9DACD9A8-5DC7-491F-A739-E636CDD68F68}">
      <text>
        <r>
          <rPr>
            <sz val="9"/>
            <color indexed="81"/>
            <rFont val="MS P ゴシック"/>
            <family val="3"/>
            <charset val="128"/>
          </rPr>
          <t>上記の「交付申請書（かがみ）」の「申請者　氏名」の内容が自動的に反映されますので、ここでの入力は不要です。
全ての入力が終了後、内容が反映されているかをご確認ください。</t>
        </r>
      </text>
    </comment>
    <comment ref="H200" authorId="0" shapeId="0" xr:uid="{45C2E93D-0558-40B1-A8C6-FB8D13A4C1A8}">
      <text>
        <r>
          <rPr>
            <sz val="9"/>
            <color indexed="81"/>
            <rFont val="MS P ゴシック"/>
            <family val="3"/>
            <charset val="128"/>
          </rPr>
          <t>上記の「交付申請書（かがみ）」の「申請者　氏名」の内容が自動的に反映されますので、ここでの入力は不要です。
全ての入力が終了後、内容が反映されているかをご確認ください。</t>
        </r>
      </text>
    </comment>
    <comment ref="H201" authorId="0" shapeId="0" xr:uid="{92BDF78E-9565-4D64-A2BA-04D4539E91BF}">
      <text>
        <r>
          <rPr>
            <sz val="9"/>
            <color indexed="81"/>
            <rFont val="MS P ゴシック"/>
            <family val="3"/>
            <charset val="128"/>
          </rPr>
          <t>法人にあっては代表者の氏名のフリガナを入力してください。
個人事業主にあっては事業主の氏名のフリガナを入力してください。
※氏名の姓と名の間は１マスあけてください。</t>
        </r>
      </text>
    </comment>
    <comment ref="H202" authorId="0" shapeId="0" xr:uid="{32353D9F-6F28-4C97-BDBC-C928376AE3AE}">
      <text>
        <r>
          <rPr>
            <sz val="9"/>
            <color indexed="81"/>
            <rFont val="MS P ゴシック"/>
            <family val="3"/>
            <charset val="128"/>
          </rPr>
          <t>上記の「交付申請書（かがみ）」の「申請者　氏名」の内容が自動的に反映されますので、ここでの入力は不要です。
全ての入力が終了後、内容が反映されているかをご確認ください。</t>
        </r>
      </text>
    </comment>
    <comment ref="L230" authorId="0" shapeId="0" xr:uid="{41CE5AAB-5C83-44F3-86E0-706538E958DB}">
      <text>
        <r>
          <rPr>
            <sz val="9"/>
            <color indexed="81"/>
            <rFont val="MS P ゴシック"/>
            <family val="3"/>
            <charset val="128"/>
          </rPr>
          <t>提出する日を入力してください。</t>
        </r>
      </text>
    </comment>
    <comment ref="J232" authorId="0" shapeId="0" xr:uid="{A35E1FBF-82A1-4503-B9D2-4764108C16A4}">
      <text>
        <r>
          <rPr>
            <sz val="9"/>
            <color indexed="81"/>
            <rFont val="MS P ゴシック"/>
            <family val="3"/>
            <charset val="128"/>
          </rPr>
          <t>上記の「交付申請書（かがみ）」に入力した住所が自動的に反映されますので、ここでの入力は不要です。
全ての入力が終了後、内容が反映されているかをご確認ください。</t>
        </r>
      </text>
    </comment>
    <comment ref="J235" authorId="0" shapeId="0" xr:uid="{E4CCC56D-5FE6-41CF-AD45-303784587611}">
      <text>
        <r>
          <rPr>
            <sz val="9"/>
            <color indexed="81"/>
            <rFont val="MS P ゴシック"/>
            <family val="3"/>
            <charset val="128"/>
          </rPr>
          <t>上記の「交付申請書（かがみ）」に入力した会社の名称が自動的に反映されますので、ここでの入力は不要です。
全ての入力が終了後、内容が反映されているかをご確認ください。</t>
        </r>
      </text>
    </comment>
    <comment ref="J236" authorId="0" shapeId="0" xr:uid="{810316F6-4ECF-4966-84EF-9880BE3E997F}">
      <text>
        <r>
          <rPr>
            <sz val="9"/>
            <color indexed="81"/>
            <rFont val="MS P ゴシック"/>
            <family val="3"/>
            <charset val="128"/>
          </rPr>
          <t>上記の「交付申請書（かがみ）」に入力した代表者の役職が自動的に反映されますので、ここでの入力は不要です。
全ての入力が終了後、内容が反映されているかをご確認ください。</t>
        </r>
      </text>
    </comment>
    <comment ref="J237" authorId="0" shapeId="0" xr:uid="{01B88B57-5A27-4BCC-9DEB-2AAA1AF8228A}">
      <text>
        <r>
          <rPr>
            <sz val="9"/>
            <color indexed="81"/>
            <rFont val="MS P ゴシック"/>
            <family val="3"/>
            <charset val="128"/>
          </rPr>
          <t>上記の「交付申請書（かがみ）」に入力した代表者の氏名（個人事業主にあたっては事業主の氏名）が自動的に反映されますので、ここでの入力は不要です。
全ての入力が終了後、内容が反映されているかをご確認ください。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小林 哲朗</author>
    <author>岸下 剛史</author>
    <author>岩村 育美</author>
  </authors>
  <commentList>
    <comment ref="L2" authorId="0" shapeId="0" xr:uid="{13B1E78D-95F1-463F-9AEB-8E0C35A9A869}">
      <text>
        <r>
          <rPr>
            <sz val="9"/>
            <color indexed="81"/>
            <rFont val="MS P ゴシック"/>
            <family val="3"/>
            <charset val="128"/>
          </rPr>
          <t>提出する日を入力してください。</t>
        </r>
      </text>
    </comment>
    <comment ref="J4" authorId="0" shapeId="0" xr:uid="{D412F3F7-EEE6-41AF-9D5E-E66530C7C2D7}">
      <text>
        <r>
          <rPr>
            <sz val="9"/>
            <color indexed="81"/>
            <rFont val="MS P ゴシック"/>
            <family val="3"/>
            <charset val="128"/>
          </rPr>
          <t>「交付申請書(様式)」の申請者の住所が自動的に反映されますので、
ここでの入力は不要です。</t>
        </r>
      </text>
    </comment>
    <comment ref="J7" authorId="0" shapeId="0" xr:uid="{DBDA8857-D327-4FAF-AD6F-8F6F7FCA0795}">
      <text>
        <r>
          <rPr>
            <sz val="9"/>
            <color indexed="81"/>
            <rFont val="MS P ゴシック"/>
            <family val="3"/>
            <charset val="128"/>
          </rPr>
          <t>「交付申請書(様式)」の会社の名称が自動的に反映されますので、
ここでの入力は不要です。</t>
        </r>
      </text>
    </comment>
    <comment ref="J8" authorId="0" shapeId="0" xr:uid="{A44111C1-2861-41A5-B8E1-33BB2A1136FC}">
      <text>
        <r>
          <rPr>
            <sz val="9"/>
            <color indexed="81"/>
            <rFont val="MS P ゴシック"/>
            <family val="3"/>
            <charset val="128"/>
          </rPr>
          <t>「交付申請書(様式)」の代表者の役職が自動的に反映されますので、
ここでの入力は不要です。</t>
        </r>
      </text>
    </comment>
    <comment ref="J9" authorId="0" shapeId="0" xr:uid="{CE069CC8-EB43-423C-8842-C923F0A5D58E}">
      <text>
        <r>
          <rPr>
            <sz val="9"/>
            <color indexed="81"/>
            <rFont val="MS P ゴシック"/>
            <family val="3"/>
            <charset val="128"/>
          </rPr>
          <t>「交付申請書(様式)」の代表者の氏名（個人事業主にあたっては事業主の氏名）が自動的に反映されますので、ここでの入力は不要です。</t>
        </r>
      </text>
    </comment>
    <comment ref="A15" authorId="1" shapeId="0" xr:uid="{0E2CD153-7C6B-48F5-834F-BA07EA7BB85D}">
      <text>
        <r>
          <rPr>
            <sz val="9"/>
            <color indexed="81"/>
            <rFont val="MS P ゴシック"/>
            <family val="3"/>
            <charset val="128"/>
          </rPr>
          <t>交付決定通知書の中段（知事名の左側）に記載あります通知日を転記してください。</t>
        </r>
      </text>
    </comment>
    <comment ref="J15" authorId="1" shapeId="0" xr:uid="{E2B43F94-7C3D-490A-B377-CD84EC10D472}">
      <text>
        <r>
          <rPr>
            <sz val="9"/>
            <color indexed="81"/>
            <rFont val="MS P ゴシック"/>
            <family val="3"/>
            <charset val="128"/>
          </rPr>
          <t>交付決定通知書の左上に記載あります文書番号を転記してください。</t>
        </r>
      </text>
    </comment>
    <comment ref="O42" authorId="2" shapeId="0" xr:uid="{BC48FDA5-BE74-4A9C-9AFF-ADA20483B550}">
      <text>
        <r>
          <rPr>
            <sz val="9"/>
            <color indexed="81"/>
            <rFont val="MS P ゴシック"/>
            <family val="3"/>
            <charset val="128"/>
          </rPr>
          <t xml:space="preserve">下記以外のエネルギーおよび燃料をご使用の場合は、エネルギー管理表において算出ができないため、
県担当者までご連絡ください。
・電力
・A重油
・灯油
・LPG（液化石油ガス）
・都市ガス
・LNG（液化天然ガス）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小林 哲朗</author>
    <author>岸下 剛史</author>
  </authors>
  <commentList>
    <comment ref="L2" authorId="0" shapeId="0" xr:uid="{749F4491-80D9-4F74-8EE2-F479631E9846}">
      <text>
        <r>
          <rPr>
            <sz val="9"/>
            <color indexed="81"/>
            <rFont val="MS P ゴシック"/>
            <family val="3"/>
            <charset val="128"/>
          </rPr>
          <t>提出する日を入力してください。</t>
        </r>
      </text>
    </comment>
    <comment ref="J4" authorId="0" shapeId="0" xr:uid="{CEDD7100-0A70-4D58-9F0D-5A8E96A08F7F}">
      <text>
        <r>
          <rPr>
            <sz val="9"/>
            <color indexed="81"/>
            <rFont val="MS P ゴシック"/>
            <family val="3"/>
            <charset val="128"/>
          </rPr>
          <t>「交付申請書(様式)」の申請者の住所が自動的に反映されますので、
ここでの入力は不要です。</t>
        </r>
      </text>
    </comment>
    <comment ref="J7" authorId="0" shapeId="0" xr:uid="{FA4C357C-81CA-4B24-8511-E10D593C3F25}">
      <text>
        <r>
          <rPr>
            <sz val="9"/>
            <color indexed="81"/>
            <rFont val="MS P ゴシック"/>
            <family val="3"/>
            <charset val="128"/>
          </rPr>
          <t>「交付申請書(様式)」の会社の名称が自動的に反映されますので、
ここでの入力は不要です。</t>
        </r>
      </text>
    </comment>
    <comment ref="J8" authorId="0" shapeId="0" xr:uid="{8A98FEB8-A9B1-495D-815F-1937A77BDEBD}">
      <text>
        <r>
          <rPr>
            <sz val="9"/>
            <color indexed="81"/>
            <rFont val="MS P ゴシック"/>
            <family val="3"/>
            <charset val="128"/>
          </rPr>
          <t>「交付申請書(様式)」の代表者の役職が自動的に反映されますので、
ここでの入力は不要です。</t>
        </r>
      </text>
    </comment>
    <comment ref="J9" authorId="0" shapeId="0" xr:uid="{6043371A-A7B7-4B9C-88BF-7B751E8E29FE}">
      <text>
        <r>
          <rPr>
            <sz val="9"/>
            <color indexed="81"/>
            <rFont val="MS P ゴシック"/>
            <family val="3"/>
            <charset val="128"/>
          </rPr>
          <t>「交付申請書(様式)」の代表者の氏名（個人事業主にあたっては事業主の氏名）が自動的に反映されますので、ここでの入力は不要です。</t>
        </r>
      </text>
    </comment>
    <comment ref="A15" authorId="1" shapeId="0" xr:uid="{DEEC72BC-33BA-44DE-9610-6C4884D98F2E}">
      <text>
        <r>
          <rPr>
            <sz val="9"/>
            <color indexed="81"/>
            <rFont val="MS P ゴシック"/>
            <family val="3"/>
            <charset val="128"/>
          </rPr>
          <t>交付決定通知書の中段（知事名の左側）に記載あります通知日を転記してください。</t>
        </r>
      </text>
    </comment>
    <comment ref="J15" authorId="1" shapeId="0" xr:uid="{1CD22924-790A-4543-8962-6719C65B3797}">
      <text>
        <r>
          <rPr>
            <sz val="9"/>
            <color indexed="81"/>
            <rFont val="MS P ゴシック"/>
            <family val="3"/>
            <charset val="128"/>
          </rPr>
          <t>交付決定通知書の左上に記載あります文書番号を転記してください。</t>
        </r>
      </text>
    </comment>
    <comment ref="B22" authorId="1" shapeId="0" xr:uid="{F418B33D-4114-44D6-8F08-59AE1455F399}">
      <text>
        <r>
          <rPr>
            <sz val="9"/>
            <color indexed="81"/>
            <rFont val="MS P ゴシック"/>
            <family val="3"/>
            <charset val="128"/>
          </rPr>
          <t>・変更に至った背景・理由を分かりやすく記載してください。
例①：設置工事前の現場確認において、当初申請していた製品では上手く取り付けられないことが判明し、製品の変更が必要となったため。
例②：相見積もりの結果、当初申請していた金額より20％以上安くなることが判明したため。</t>
        </r>
      </text>
    </comment>
    <comment ref="B30" authorId="1" shapeId="0" xr:uid="{80AE12FD-6D9A-4D14-99E4-F3C0464BE6BA}">
      <text>
        <r>
          <rPr>
            <sz val="9"/>
            <color indexed="81"/>
            <rFont val="MS P ゴシック"/>
            <family val="3"/>
            <charset val="128"/>
          </rPr>
          <t>・変更内容について分かりやすく記載してください。
例①：（当初計画）
　　　メーカー名：○○　型番：ABC-123　10台
　　　（変更後）
　　　メーカー名：△△　型番：XYZ-890　10台
例②：（当初計画）
　　　事業に要する経費　1,100,000円
　　　補助対象経費　　　1,000,000円
　　　補助申請額　　　　　500,000円
　　　（変更後）
　　　事業に要する経費　550,000円
　　　補助対象経費　　　500,000円
　　　補助申請額　　　　250,000円</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小林 哲朗</author>
  </authors>
  <commentList>
    <comment ref="L2" authorId="0" shapeId="0" xr:uid="{C4B530EB-B890-493B-8AD3-87F121B4AB9C}">
      <text>
        <r>
          <rPr>
            <sz val="9"/>
            <color indexed="81"/>
            <rFont val="MS P ゴシック"/>
            <family val="3"/>
            <charset val="128"/>
          </rPr>
          <t>提出する日を入力してください。</t>
        </r>
      </text>
    </comment>
    <comment ref="J4" authorId="0" shapeId="0" xr:uid="{A06204D6-7550-4039-B74A-9527B6E2A93B}">
      <text>
        <r>
          <rPr>
            <sz val="9"/>
            <color indexed="81"/>
            <rFont val="MS P ゴシック"/>
            <family val="3"/>
            <charset val="128"/>
          </rPr>
          <t>「交付申請書(様式)」の申請者の住所が自動的に反映されますので、
ここでの入力は不要です。</t>
        </r>
      </text>
    </comment>
    <comment ref="J7" authorId="0" shapeId="0" xr:uid="{51DD1FA6-081B-4CFC-8475-0EDB2BC4FD35}">
      <text>
        <r>
          <rPr>
            <sz val="9"/>
            <color indexed="81"/>
            <rFont val="MS P ゴシック"/>
            <family val="3"/>
            <charset val="128"/>
          </rPr>
          <t>「交付申請書(様式)」の会社の名称が自動的に反映されますので、
ここでの入力は不要です。</t>
        </r>
      </text>
    </comment>
    <comment ref="J8" authorId="0" shapeId="0" xr:uid="{E1BD402F-FF40-43B3-AF11-EF1322BDB511}">
      <text>
        <r>
          <rPr>
            <sz val="9"/>
            <color indexed="81"/>
            <rFont val="MS P ゴシック"/>
            <family val="3"/>
            <charset val="128"/>
          </rPr>
          <t>「交付申請書(様式)」の代表者の役職が自動的に反映されますので、
ここでの入力は不要です。</t>
        </r>
      </text>
    </comment>
    <comment ref="J9" authorId="0" shapeId="0" xr:uid="{374DE8BE-E3D1-43EE-BDFC-F075A617B052}">
      <text>
        <r>
          <rPr>
            <sz val="9"/>
            <color indexed="81"/>
            <rFont val="MS P ゴシック"/>
            <family val="3"/>
            <charset val="128"/>
          </rPr>
          <t>「交付申請書(様式)」の代表者の氏名（個人事業主にあたっては事業主の氏名）が自動的に反映されますので、ここでの入力は不要です。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小林 哲朗</author>
  </authors>
  <commentList>
    <comment ref="L2" authorId="0" shapeId="0" xr:uid="{7B2C02A5-665E-42B8-B10F-32D8CD4B2776}">
      <text>
        <r>
          <rPr>
            <sz val="9"/>
            <color indexed="81"/>
            <rFont val="MS P ゴシック"/>
            <family val="3"/>
            <charset val="128"/>
          </rPr>
          <t>提出する日を入力してください。</t>
        </r>
      </text>
    </comment>
    <comment ref="J4" authorId="0" shapeId="0" xr:uid="{A01C5926-0922-4B55-BFCD-60D1372E4C65}">
      <text>
        <r>
          <rPr>
            <sz val="9"/>
            <color indexed="81"/>
            <rFont val="MS P ゴシック"/>
            <family val="3"/>
            <charset val="128"/>
          </rPr>
          <t>「交付申請書(様式)」の申請者の住所が自動的に反映されますので、
ここでの入力は不要です。</t>
        </r>
      </text>
    </comment>
    <comment ref="J7" authorId="0" shapeId="0" xr:uid="{168CB0AC-A9C9-4BF2-AE8A-324A7BF4B057}">
      <text>
        <r>
          <rPr>
            <sz val="9"/>
            <color indexed="81"/>
            <rFont val="MS P ゴシック"/>
            <family val="3"/>
            <charset val="128"/>
          </rPr>
          <t>「交付申請書(様式)」の会社の名称が自動的に反映されますので、
ここでの入力は不要です。</t>
        </r>
      </text>
    </comment>
    <comment ref="J8" authorId="0" shapeId="0" xr:uid="{05AA7B8F-1AE5-445E-B35C-C6C49EC2ECE4}">
      <text>
        <r>
          <rPr>
            <sz val="9"/>
            <color indexed="81"/>
            <rFont val="MS P ゴシック"/>
            <family val="3"/>
            <charset val="128"/>
          </rPr>
          <t>「交付申請書(様式)」の代表者の役職が自動的に反映されますので、
ここでの入力は不要です。</t>
        </r>
      </text>
    </comment>
    <comment ref="J9" authorId="0" shapeId="0" xr:uid="{D37B3204-9269-4D59-9785-772F6ABA8CDC}">
      <text>
        <r>
          <rPr>
            <sz val="9"/>
            <color indexed="81"/>
            <rFont val="MS P ゴシック"/>
            <family val="3"/>
            <charset val="128"/>
          </rPr>
          <t>「交付申請書(様式)」の代表者の氏名（個人事業主にあたっては事業主の氏名）が自動的に反映されますので、ここでの入力は不要です。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小林 哲朗</author>
    <author>岸下 剛史</author>
  </authors>
  <commentList>
    <comment ref="L2" authorId="0" shapeId="0" xr:uid="{A45BAD9E-6293-41F9-8737-DC888FC350C6}">
      <text>
        <r>
          <rPr>
            <sz val="9"/>
            <color indexed="81"/>
            <rFont val="MS P ゴシック"/>
            <family val="3"/>
            <charset val="128"/>
          </rPr>
          <t>実績報告書を提出する日を入力してください。</t>
        </r>
      </text>
    </comment>
    <comment ref="J4" authorId="0" shapeId="0" xr:uid="{C5B0B3D6-E423-4028-A5EC-9DFA114772C0}">
      <text>
        <r>
          <rPr>
            <sz val="9"/>
            <color indexed="81"/>
            <rFont val="MS P ゴシック"/>
            <family val="3"/>
            <charset val="128"/>
          </rPr>
          <t>「事業計画書または交付申請書(様式)」の申請者の住所が自動的に反映されますので、
ここでの入力は不要です。</t>
        </r>
      </text>
    </comment>
    <comment ref="J7" authorId="0" shapeId="0" xr:uid="{A182E863-4BF3-4011-A3F0-8BAD1397FEA0}">
      <text>
        <r>
          <rPr>
            <sz val="9"/>
            <color indexed="81"/>
            <rFont val="MS P ゴシック"/>
            <family val="3"/>
            <charset val="128"/>
          </rPr>
          <t>「事業計画書または交付申請書(様式)」の会社の名称が自動的に反映されますので、
ここでの入力は不要です。</t>
        </r>
      </text>
    </comment>
    <comment ref="J8" authorId="0" shapeId="0" xr:uid="{FA3F7E8F-9E75-40B9-80E9-2BF19F8D8282}">
      <text>
        <r>
          <rPr>
            <sz val="9"/>
            <color indexed="81"/>
            <rFont val="MS P ゴシック"/>
            <family val="3"/>
            <charset val="128"/>
          </rPr>
          <t>「事業計画書または交付申請書(様式)」の代表者の役職が自動的に反映されますので、
ここでの入力は不要です。</t>
        </r>
      </text>
    </comment>
    <comment ref="J9" authorId="0" shapeId="0" xr:uid="{6BA4C796-4EA2-4120-A19B-23C254138B0F}">
      <text>
        <r>
          <rPr>
            <sz val="9"/>
            <color indexed="81"/>
            <rFont val="MS P ゴシック"/>
            <family val="3"/>
            <charset val="128"/>
          </rPr>
          <t>「事業計画書または交付申請書(様式)」の代表者の氏名（個人事業主にあたっては事業主の氏名）が自動的に反映されますので、ここでの入力は不要です。</t>
        </r>
      </text>
    </comment>
    <comment ref="A14" authorId="1" shapeId="0" xr:uid="{3D84F7C0-ECCC-4F53-80AA-5AF166318854}">
      <text>
        <r>
          <rPr>
            <sz val="9"/>
            <color indexed="81"/>
            <rFont val="MS P ゴシック"/>
            <family val="3"/>
            <charset val="128"/>
          </rPr>
          <t>交付決定通知書の中段（知事名の左側）に記載あります通知日を転記してください。</t>
        </r>
      </text>
    </comment>
    <comment ref="J14" authorId="1" shapeId="0" xr:uid="{AF4FACA7-8163-450E-92A1-58ECD2049F47}">
      <text>
        <r>
          <rPr>
            <sz val="9"/>
            <color indexed="81"/>
            <rFont val="MS P ゴシック"/>
            <family val="3"/>
            <charset val="128"/>
          </rPr>
          <t>交付決定通知書の左上に記載あります文書番号を転記してください。</t>
        </r>
      </text>
    </comment>
    <comment ref="B23" authorId="0" shapeId="0" xr:uid="{3D77E919-6A64-41FA-ABFD-A879EB433E5C}">
      <text>
        <r>
          <rPr>
            <sz val="9"/>
            <color indexed="81"/>
            <rFont val="MS P ゴシック"/>
            <family val="3"/>
            <charset val="128"/>
          </rPr>
          <t>下記の「（別紙①）事業結果報告書」の「２　事業の概要」の表にある「事業計画名（＝補助事業等の名称）」の内容が自動的に反映されますので、ここでの入力は不要です。
全ての入力が終了後、内容が反映されているかをご確認ください。</t>
        </r>
      </text>
    </comment>
    <comment ref="E27" authorId="0" shapeId="0" xr:uid="{D08AB2FA-55CC-4158-A704-12A619233D73}">
      <text>
        <r>
          <rPr>
            <sz val="9"/>
            <color indexed="81"/>
            <rFont val="MS P ゴシック"/>
            <family val="3"/>
            <charset val="128"/>
          </rPr>
          <t>補助金交付決定額（変更申請している場合には変更後の額）を入力てください。</t>
        </r>
      </text>
    </comment>
    <comment ref="E28" authorId="0" shapeId="0" xr:uid="{97D2F786-8A7F-4626-95FF-614418CE124A}">
      <text>
        <r>
          <rPr>
            <sz val="9"/>
            <color indexed="81"/>
            <rFont val="MS P ゴシック"/>
            <family val="3"/>
            <charset val="128"/>
          </rPr>
          <t>下記の「（別紙②）収支決算書」の「２　資金支出内訳」の表にある「補助金交付実績額」の内容が自動的に反映されますので、ここでの入力は不要です。
全ての入力が終了後、内容が反映されているかをご確認ください。</t>
        </r>
      </text>
    </comment>
    <comment ref="E49" authorId="0" shapeId="0" xr:uid="{90079D42-77B9-4F18-A049-D5D9143BD8A4}">
      <text>
        <r>
          <rPr>
            <sz val="9"/>
            <color indexed="81"/>
            <rFont val="MS P ゴシック"/>
            <family val="3"/>
            <charset val="128"/>
          </rPr>
          <t>上記の「実績報告書（かがみ）」の「申請者　氏名」の内容が自動的に反映されますので、ここでの入力は不要です。
全ての入力が終了後、内容が反映されているかをご確認ください。</t>
        </r>
      </text>
    </comment>
    <comment ref="E50" authorId="0" shapeId="0" xr:uid="{F829E9DA-4566-4688-9D3B-B4D9800609C9}">
      <text>
        <r>
          <rPr>
            <sz val="9"/>
            <color indexed="81"/>
            <rFont val="MS P ゴシック"/>
            <family val="3"/>
            <charset val="128"/>
          </rPr>
          <t>上記の「実績報告書（かがみ）」の「申請者　氏名」の内容が自動的に反映されますので、ここでの入力は不要です。
全ての入力が終了後、内容が反映されているかをご確認ください。</t>
        </r>
      </text>
    </comment>
    <comment ref="I50" authorId="0" shapeId="0" xr:uid="{5ECD6642-25DA-461B-9D2A-E2AB5F1F06BD}">
      <text>
        <r>
          <rPr>
            <sz val="9"/>
            <color indexed="81"/>
            <rFont val="MS P ゴシック"/>
            <family val="3"/>
            <charset val="128"/>
          </rPr>
          <t>上記の「実績報告書（かがみ）」の「申請者　氏名」の内容が自動的に反映されますので、ここでの入力は不要です。
全ての入力が終了後、内容が反映されているかをご確認ください。</t>
        </r>
      </text>
    </comment>
    <comment ref="E51" authorId="0" shapeId="0" xr:uid="{A9747D47-1A18-4961-80B1-8A1F1427BC9D}">
      <text>
        <r>
          <rPr>
            <sz val="9"/>
            <color indexed="81"/>
            <rFont val="MS P ゴシック"/>
            <family val="3"/>
            <charset val="128"/>
          </rPr>
          <t>上記の「実績報告書（かがみ）」の「申請者　住所」の内容が自動的に反映されますので、ここでの入力は不要です。
全ての入力が終了後、内容が反映されているかをご確認ください。</t>
        </r>
      </text>
    </comment>
    <comment ref="E54" authorId="0" shapeId="0" xr:uid="{46DCF500-6BA6-4859-9F9C-309D5CFCF73F}">
      <text>
        <r>
          <rPr>
            <sz val="9"/>
            <color indexed="81"/>
            <rFont val="MS P ゴシック"/>
            <family val="3"/>
            <charset val="128"/>
          </rPr>
          <t>業種をリストから選択してください。</t>
        </r>
      </text>
    </comment>
    <comment ref="E55" authorId="0" shapeId="0" xr:uid="{5A5F72DB-2D29-41CE-847C-652EC2610F77}">
      <text>
        <r>
          <rPr>
            <sz val="9"/>
            <color indexed="81"/>
            <rFont val="MS P ゴシック"/>
            <family val="3"/>
            <charset val="128"/>
          </rPr>
          <t>主たる事業内容を簡潔に入力してください。（例：織物製造、電子部品製造）</t>
        </r>
      </text>
    </comment>
    <comment ref="E56" authorId="0" shapeId="0" xr:uid="{89A40559-2F2F-46F2-AAC4-C21E17B66D66}">
      <text>
        <r>
          <rPr>
            <sz val="9"/>
            <color indexed="81"/>
            <rFont val="MS P ゴシック"/>
            <family val="3"/>
            <charset val="128"/>
          </rPr>
          <t>単位は千円です。個人事業主にあっては入力しないでください。</t>
        </r>
      </text>
    </comment>
    <comment ref="K56" authorId="0" shapeId="0" xr:uid="{B6F65B77-3E3E-4113-8337-7AD2DE6FA6D8}">
      <text>
        <r>
          <rPr>
            <sz val="9"/>
            <color indexed="81"/>
            <rFont val="MS P ゴシック"/>
            <family val="3"/>
            <charset val="128"/>
          </rPr>
          <t>従業員数を入力してください。</t>
        </r>
      </text>
    </comment>
    <comment ref="E57" authorId="0" shapeId="0" xr:uid="{2FEE8695-5C12-4BFB-B847-4AE99143611C}">
      <text>
        <r>
          <rPr>
            <sz val="9"/>
            <color indexed="81"/>
            <rFont val="MS P ゴシック"/>
            <family val="3"/>
            <charset val="128"/>
          </rPr>
          <t xml:space="preserve">担当者の部署および氏名を入力してください。（例：総務部　福井　県太郎）
※部署と氏名の間、氏名の姓と名の間は１マスあけてください。
</t>
        </r>
      </text>
    </comment>
    <comment ref="E58" authorId="0" shapeId="0" xr:uid="{3593F72B-E5EA-4FD9-8430-DBFA6880CFF9}">
      <text>
        <r>
          <rPr>
            <sz val="9"/>
            <color indexed="81"/>
            <rFont val="MS P ゴシック"/>
            <family val="3"/>
            <charset val="128"/>
          </rPr>
          <t>担当者の連絡先となる電話番号を入力してください。</t>
        </r>
      </text>
    </comment>
    <comment ref="K58" authorId="0" shapeId="0" xr:uid="{7FB65158-1B13-4427-9327-7CEE4E890915}">
      <text>
        <r>
          <rPr>
            <sz val="9"/>
            <color indexed="81"/>
            <rFont val="MS P ゴシック"/>
            <family val="3"/>
            <charset val="128"/>
          </rPr>
          <t>担当者の連絡先となるFAX番号を入力してください。</t>
        </r>
      </text>
    </comment>
    <comment ref="E59" authorId="0" shapeId="0" xr:uid="{7A7026EA-0276-4BBD-93C7-6828A72E6F93}">
      <text>
        <r>
          <rPr>
            <sz val="9"/>
            <color indexed="81"/>
            <rFont val="MS P ゴシック"/>
            <family val="3"/>
            <charset val="128"/>
          </rPr>
          <t xml:space="preserve">担当者の連絡先となるメールアドレスを入力してください。
</t>
        </r>
      </text>
    </comment>
    <comment ref="G62" authorId="0" shapeId="0" xr:uid="{28C25B56-538A-4927-960D-7A504E1F5D28}">
      <text>
        <r>
          <rPr>
            <sz val="9"/>
            <color indexed="81"/>
            <rFont val="MS P ゴシック"/>
            <family val="3"/>
            <charset val="128"/>
          </rPr>
          <t>省エネ設備を導入する事業所の名称を入力してください。（例：××工場）</t>
        </r>
      </text>
    </comment>
    <comment ref="G63" authorId="0" shapeId="0" xr:uid="{174CE272-236C-4274-99F5-26E1B9CD6B21}">
      <text>
        <r>
          <rPr>
            <sz val="9"/>
            <color indexed="81"/>
            <rFont val="MS P ゴシック"/>
            <family val="3"/>
            <charset val="128"/>
          </rPr>
          <t>省エネ設備を導入する事業所の所在地を入力してください。
（例：福井県福井市大手３丁目×－×）</t>
        </r>
      </text>
    </comment>
    <comment ref="G64" authorId="0" shapeId="0" xr:uid="{BB133080-978A-42A2-8148-6D633CE59E20}">
      <text>
        <r>
          <rPr>
            <sz val="9"/>
            <color indexed="81"/>
            <rFont val="MS P ゴシック"/>
            <family val="3"/>
            <charset val="128"/>
          </rPr>
          <t>省エネ設備を導入するにあたり、計画の名称を簡潔に入力してください。</t>
        </r>
      </text>
    </comment>
    <comment ref="G65" authorId="0" shapeId="0" xr:uid="{A32A2B0D-F921-4F2A-98DE-77F8662286D1}">
      <text>
        <r>
          <rPr>
            <sz val="9"/>
            <color indexed="81"/>
            <rFont val="MS P ゴシック"/>
            <family val="3"/>
            <charset val="128"/>
          </rPr>
          <t>下記の「（別紙②）収支決算書」の「２　支出内訳」の表にある「事業に要する経費（税込」の合計が自動的に反映されますので、ここでの入力は不要です。
全ての入力が終了後、内容が反映されているかをご確認ください。</t>
        </r>
      </text>
    </comment>
    <comment ref="G66" authorId="0" shapeId="0" xr:uid="{170BD009-3909-45E9-93E5-2DE9B03BD23B}">
      <text>
        <r>
          <rPr>
            <sz val="9"/>
            <color indexed="81"/>
            <rFont val="MS P ゴシック"/>
            <family val="3"/>
            <charset val="128"/>
          </rPr>
          <t>下記の「（別紙②）収支決算書」の「２　支出内訳」の表にある「補助対象経費（税抜）」の合計が自動的に反映されますので、ここでの入力は不要です。
全ての入力が終了後、内容が反映されているかをご確認ください。</t>
        </r>
      </text>
    </comment>
    <comment ref="G67" authorId="0" shapeId="0" xr:uid="{5DDBEAF5-F3FD-4C0E-8C94-8663C885507C}">
      <text>
        <r>
          <rPr>
            <sz val="9"/>
            <color indexed="81"/>
            <rFont val="MS P ゴシック"/>
            <family val="3"/>
            <charset val="128"/>
          </rPr>
          <t>下記の「（別紙②）収支決算書」の「２　資金支出内訳」の表にある「補助金交付実績額」の内容が自動的に反映されますので、ここでの入力は不要です。
全ての入力が終了後、内容が反映されているかをご確認ください。</t>
        </r>
      </text>
    </comment>
    <comment ref="G68" authorId="0" shapeId="0" xr:uid="{23C08357-EB35-4202-AD11-367BDCE3B08F}">
      <text>
        <r>
          <rPr>
            <sz val="9"/>
            <color indexed="81"/>
            <rFont val="MS P ゴシック"/>
            <family val="3"/>
            <charset val="128"/>
          </rPr>
          <t>本見積の取得等、事業に着手し始めた日付を記載してください。
補助金交付決定日以降の日付となっているかご確認ください。</t>
        </r>
      </text>
    </comment>
    <comment ref="G69" authorId="0" shapeId="0" xr:uid="{3E227BBB-1340-4D79-945D-6B5C43896140}">
      <text>
        <r>
          <rPr>
            <sz val="9"/>
            <color indexed="81"/>
            <rFont val="MS P ゴシック"/>
            <family val="3"/>
            <charset val="128"/>
          </rPr>
          <t>省エネ設備を導入後、工事業者への支払いを終えた日を入力してください。</t>
        </r>
      </text>
    </comment>
    <comment ref="C73" authorId="0" shapeId="0" xr:uid="{5128FCCA-8F98-4CBD-BE1D-15DE207CFB5D}">
      <text>
        <r>
          <rPr>
            <sz val="9"/>
            <color indexed="81"/>
            <rFont val="MS P ゴシック"/>
            <family val="3"/>
            <charset val="128"/>
          </rPr>
          <t>プルダウンから選択してください。</t>
        </r>
      </text>
    </comment>
    <comment ref="E73" authorId="0" shapeId="0" xr:uid="{73D46513-2E8B-4434-AA12-AFDA9F8A4A80}">
      <text>
        <r>
          <rPr>
            <sz val="9"/>
            <color indexed="81"/>
            <rFont val="MS P ゴシック"/>
            <family val="3"/>
            <charset val="128"/>
          </rPr>
          <t>現行の設備について、（１）メーカー、（２）型番、（３）数量を入力してください。</t>
        </r>
      </text>
    </comment>
    <comment ref="J73" authorId="0" shapeId="0" xr:uid="{CF9D544F-4234-40B0-9E3B-033B0B71A814}">
      <text>
        <r>
          <rPr>
            <sz val="9"/>
            <color indexed="81"/>
            <rFont val="MS P ゴシック"/>
            <family val="3"/>
            <charset val="128"/>
          </rPr>
          <t xml:space="preserve">導入する設備について、（１）メーカー、（２）型番、（３）数量を入力してください。
</t>
        </r>
      </text>
    </comment>
    <comment ref="E74" authorId="0" shapeId="0" xr:uid="{1D364946-5DA0-46D5-A80D-F7F57BC24096}">
      <text>
        <r>
          <rPr>
            <sz val="9"/>
            <color indexed="81"/>
            <rFont val="MS P ゴシック"/>
            <family val="3"/>
            <charset val="128"/>
          </rPr>
          <t>現行の設備について、（１）メーカー、（２）型番、（３）数量を入力してください。</t>
        </r>
      </text>
    </comment>
    <comment ref="J74" authorId="0" shapeId="0" xr:uid="{FC0917D5-A29B-4D4F-BA48-3B9B279F0A19}">
      <text>
        <r>
          <rPr>
            <sz val="9"/>
            <color indexed="81"/>
            <rFont val="MS P ゴシック"/>
            <family val="3"/>
            <charset val="128"/>
          </rPr>
          <t xml:space="preserve">導入する設備について、（１）メーカー、（２）型番、（３）数量を入力してください。
</t>
        </r>
      </text>
    </comment>
    <comment ref="E75" authorId="0" shapeId="0" xr:uid="{0EE09392-9652-4394-B125-F47C5D7B6E0B}">
      <text>
        <r>
          <rPr>
            <sz val="9"/>
            <color indexed="81"/>
            <rFont val="MS P ゴシック"/>
            <family val="3"/>
            <charset val="128"/>
          </rPr>
          <t>現行の設備について、（１）メーカー、（２）型番、（３）数量を入力してください。</t>
        </r>
      </text>
    </comment>
    <comment ref="J75" authorId="0" shapeId="0" xr:uid="{2AF06732-E478-4E1B-9F0E-8635D775676F}">
      <text>
        <r>
          <rPr>
            <sz val="9"/>
            <color indexed="81"/>
            <rFont val="MS P ゴシック"/>
            <family val="3"/>
            <charset val="128"/>
          </rPr>
          <t xml:space="preserve">導入する設備について、（１）メーカー、（２）型番、（３）数量を入力してください。
</t>
        </r>
      </text>
    </comment>
    <comment ref="C85" authorId="0" shapeId="0" xr:uid="{A30958D4-5235-4167-992F-2E5D082F0ADC}">
      <text>
        <r>
          <rPr>
            <sz val="9"/>
            <color indexed="81"/>
            <rFont val="MS P ゴシック"/>
            <family val="3"/>
            <charset val="128"/>
          </rPr>
          <t xml:space="preserve">エネルギー使用量の原油換算・ＣＯ２排出量換算表により、現行の設備について、ＣＯ２排出量を入力してください。
</t>
        </r>
      </text>
    </comment>
    <comment ref="E85" authorId="0" shapeId="0" xr:uid="{D818A460-E562-4D14-B425-6B586259E9C0}">
      <text>
        <r>
          <rPr>
            <sz val="9"/>
            <color indexed="81"/>
            <rFont val="MS P ゴシック"/>
            <family val="3"/>
            <charset val="128"/>
          </rPr>
          <t>エネルギー使用量の原油換算・ＣＯ２排出量換算表により、導入後の設備について、ＣＯ２排出量を入力してください。</t>
        </r>
      </text>
    </comment>
    <comment ref="G85" authorId="0" shapeId="0" xr:uid="{730BB23A-6D2C-41A7-909C-5FFA1092066D}">
      <text>
        <r>
          <rPr>
            <sz val="9"/>
            <color indexed="81"/>
            <rFont val="MS P ゴシック"/>
            <family val="3"/>
            <charset val="128"/>
          </rPr>
          <t>自動計算します。</t>
        </r>
      </text>
    </comment>
    <comment ref="C86" authorId="0" shapeId="0" xr:uid="{F4D4B7C5-15C5-4FF9-A4C3-51F333F9A5F0}">
      <text>
        <r>
          <rPr>
            <sz val="9"/>
            <color indexed="81"/>
            <rFont val="MS P ゴシック"/>
            <family val="3"/>
            <charset val="128"/>
          </rPr>
          <t xml:space="preserve">エネルギー使用量の原油換算・ＣＯ２排出量換算表により、現行の設備について、ＣＯ２排出量を入力してください。
</t>
        </r>
      </text>
    </comment>
    <comment ref="E86" authorId="0" shapeId="0" xr:uid="{0B26E4D1-B203-4DC3-85BF-0CD72F425064}">
      <text>
        <r>
          <rPr>
            <sz val="9"/>
            <color indexed="81"/>
            <rFont val="MS P ゴシック"/>
            <family val="3"/>
            <charset val="128"/>
          </rPr>
          <t>エネルギー使用量の原油換算・ＣＯ２排出量換算表により、導入後の設備について、ＣＯ２排出量を入力してください。</t>
        </r>
      </text>
    </comment>
    <comment ref="G86" authorId="0" shapeId="0" xr:uid="{D15DD394-B451-41F8-BB4B-4B786565900C}">
      <text>
        <r>
          <rPr>
            <sz val="9"/>
            <color indexed="81"/>
            <rFont val="MS P ゴシック"/>
            <family val="3"/>
            <charset val="128"/>
          </rPr>
          <t>自動計算します。</t>
        </r>
      </text>
    </comment>
    <comment ref="C87" authorId="0" shapeId="0" xr:uid="{91BA35C6-9504-4DF5-A8C0-F98B02FCDDEF}">
      <text>
        <r>
          <rPr>
            <sz val="9"/>
            <color indexed="81"/>
            <rFont val="MS P ゴシック"/>
            <family val="3"/>
            <charset val="128"/>
          </rPr>
          <t xml:space="preserve">エネルギー使用量の原油換算・ＣＯ２排出量換算表により、現行の設備について、ＣＯ２排出量を入力してください。
</t>
        </r>
      </text>
    </comment>
    <comment ref="E87" authorId="0" shapeId="0" xr:uid="{FDF6FB6B-52F0-4623-9017-25F3D537C0AE}">
      <text>
        <r>
          <rPr>
            <sz val="9"/>
            <color indexed="81"/>
            <rFont val="MS P ゴシック"/>
            <family val="3"/>
            <charset val="128"/>
          </rPr>
          <t>エネルギー使用量の原油換算・ＣＯ２排出量換算表により、導入後の設備について、ＣＯ２排出量を入力してください。</t>
        </r>
      </text>
    </comment>
    <comment ref="G87" authorId="0" shapeId="0" xr:uid="{C3F80738-D6A0-4AD5-9476-F632F8B73889}">
      <text>
        <r>
          <rPr>
            <sz val="9"/>
            <color indexed="81"/>
            <rFont val="MS P ゴシック"/>
            <family val="3"/>
            <charset val="128"/>
          </rPr>
          <t>自動計算します。</t>
        </r>
      </text>
    </comment>
    <comment ref="C94" authorId="0" shapeId="0" xr:uid="{CD43B410-F4B0-44CA-9761-C3FAFB4E9CA9}">
      <text>
        <r>
          <rPr>
            <sz val="9"/>
            <color indexed="81"/>
            <rFont val="MS P ゴシック"/>
            <family val="3"/>
            <charset val="128"/>
          </rPr>
          <t>撮影日等の日付入りの写真を添付してください。
なお、このエクセルに貼り付けが難しい場合は、「別添のとおり」と入力し、別に資料を作成（様式任意）して提出してください。この場合も撮影日等の日付入りの写真としてください。
事業計画書に添付した写真と画角等をあわせて、見比べられるようにしてください。
更新設備の数が多く、写真の数が膨大となる場合は、設備を更新する工場や事業所の平面図に機器の配置や数量を示したものなどを写真と共に添付してください。その場合、写真は更新する機器全てではなく代表的なものだけでも構いません。</t>
        </r>
      </text>
    </comment>
    <comment ref="E107" authorId="0" shapeId="0" xr:uid="{B1F2A282-914E-48B9-8A08-124B2CE2EF16}">
      <text>
        <r>
          <rPr>
            <sz val="9"/>
            <color indexed="81"/>
            <rFont val="MS P ゴシック"/>
            <family val="3"/>
            <charset val="128"/>
          </rPr>
          <t>下記の「２　支出内訳」の表の「事業に要する経費（税込）」から補助金交付実績額を差し引いた額のうち自己資金で対応する金額を入力してください。
そのため、先に「２　支出内訳」の作成をおすすめします。</t>
        </r>
      </text>
    </comment>
    <comment ref="E108" authorId="0" shapeId="0" xr:uid="{A7239017-2ECB-47CE-A8FF-A833312FA1CB}">
      <text>
        <r>
          <rPr>
            <sz val="9"/>
            <color indexed="81"/>
            <rFont val="MS P ゴシック"/>
            <family val="3"/>
            <charset val="128"/>
          </rPr>
          <t>下記の「２　支出内訳」の表の「事業に要する経費（税込）」から補助金交付実績額を差し引いた額のうち借入金で対応する金額を入力してください。
先に「２　支出内訳」の作成をおすすめします。</t>
        </r>
      </text>
    </comment>
    <comment ref="I108" authorId="0" shapeId="0" xr:uid="{96E7BFB8-1EB6-4D9E-94DD-452DAE8A9353}">
      <text>
        <r>
          <rPr>
            <sz val="9"/>
            <color indexed="81"/>
            <rFont val="MS P ゴシック"/>
            <family val="3"/>
            <charset val="128"/>
          </rPr>
          <t>左の「借入金」の調達先について入力してください。（例：○○銀行）</t>
        </r>
      </text>
    </comment>
    <comment ref="E109" authorId="0" shapeId="0" xr:uid="{901F6A58-645F-456E-871B-53D2057D38C0}">
      <text>
        <r>
          <rPr>
            <sz val="9"/>
            <color indexed="81"/>
            <rFont val="MS P ゴシック"/>
            <family val="3"/>
            <charset val="128"/>
          </rPr>
          <t>下記の「２　支出内訳」の表の「補助金交付実績額」が自動的に反映されますので、先に「２　支出内訳」の作成をおすすめします。</t>
        </r>
      </text>
    </comment>
    <comment ref="E110" authorId="0" shapeId="0" xr:uid="{EA6E21FF-98CE-45F8-98CD-C1EB16ADF6D3}">
      <text>
        <r>
          <rPr>
            <sz val="9"/>
            <color indexed="81"/>
            <rFont val="MS P ゴシック"/>
            <family val="3"/>
            <charset val="128"/>
          </rPr>
          <t>下記の「２　支出内訳」の表の「事業に要する経費（税込）」事業に要する経費から
補助金交付実績額、自己資金および借入金を差し引いた金額となります。
なお、本補助金では、国や市町から補助金等の支援を受けることはできませんので、「０」となっていることを確認してください。</t>
        </r>
      </text>
    </comment>
    <comment ref="E111" authorId="0" shapeId="0" xr:uid="{712AD050-BF03-4223-94FD-1635DD8DC13B}">
      <text>
        <r>
          <rPr>
            <sz val="9"/>
            <color indexed="81"/>
            <rFont val="MS P ゴシック"/>
            <family val="3"/>
            <charset val="128"/>
          </rPr>
          <t>下記の「２　支出内訳」の表の「事業に要する経費（税込）」が自動的に反映されますので、先に「２　支出内訳」の作成をおすすめします。</t>
        </r>
      </text>
    </comment>
    <comment ref="C117" authorId="0" shapeId="0" xr:uid="{36A44CD7-2D82-45E0-9259-A7818911F4CD}">
      <text>
        <r>
          <rPr>
            <sz val="9"/>
            <color indexed="81"/>
            <rFont val="MS P ゴシック"/>
            <family val="3"/>
            <charset val="128"/>
          </rPr>
          <t>上記の「事業計画書」の「３　導入予定の設備の概要」の表にある「No.１」の「区分」の内容を入力してください。
・ＬＥＤ（調光制御機能なし）
・ＬＥＤ（調光制御機能付き）
・空調機器
・給湯機器
・その他（　　　　　）</t>
        </r>
      </text>
    </comment>
    <comment ref="F117" authorId="0" shapeId="0" xr:uid="{2109870F-40DC-4191-8A53-16B1BC7CA5CB}">
      <text>
        <r>
          <rPr>
            <sz val="9"/>
            <color indexed="81"/>
            <rFont val="MS P ゴシック"/>
            <family val="3"/>
            <charset val="128"/>
          </rPr>
          <t>上記の「事業結果報告書」の「３　導入した設備の概要」の表にある「No.１」に係る設備の購入費（工事費や撤去費などを除く）について、消費税込みの金額を入力してください。</t>
        </r>
      </text>
    </comment>
    <comment ref="H117" authorId="0" shapeId="0" xr:uid="{8557AD8B-FDCA-4CEA-A4E4-B7F48D41DDE2}">
      <text>
        <r>
          <rPr>
            <sz val="9"/>
            <color indexed="81"/>
            <rFont val="MS P ゴシック"/>
            <family val="3"/>
            <charset val="128"/>
          </rPr>
          <t>左の「事業に要する経費（税込）」から消費税を除いた金額を入力してください。</t>
        </r>
      </text>
    </comment>
    <comment ref="J117" authorId="0" shapeId="0" xr:uid="{1B46F464-800D-48EE-96A4-E92EA83109B3}">
      <text>
        <r>
          <rPr>
            <sz val="9"/>
            <color indexed="81"/>
            <rFont val="MS P ゴシック"/>
            <family val="3"/>
            <charset val="128"/>
          </rPr>
          <t>上記の「事業計画書」の「３　導入予定の設備の概要」の表にある「No.１」に係る設備の購入費の積算根拠について、次の３つから該当するものを１つ入力してください。「その他」については、内容を（　）に入力してください。
見積書
価格表
その他（　）</t>
        </r>
      </text>
    </comment>
    <comment ref="C118" authorId="0" shapeId="0" xr:uid="{2B83489D-E446-4962-9316-FB0730CB23B0}">
      <text>
        <r>
          <rPr>
            <sz val="9"/>
            <color indexed="81"/>
            <rFont val="MS P ゴシック"/>
            <family val="3"/>
            <charset val="128"/>
          </rPr>
          <t>上記の「事業計画書」の「３　導入予定の設備の概要」の表にある「No.２」の「区分」の内容を入力してください。
・ＬＥＤ（調光制御機能なし）
・ＬＥＤ（調光制御機能付き）
・空調機器
・給湯機器
・その他（　　　　　）</t>
        </r>
      </text>
    </comment>
    <comment ref="F118" authorId="0" shapeId="0" xr:uid="{BB715DE2-BBCC-4D2E-B4DF-658605DAF932}">
      <text>
        <r>
          <rPr>
            <sz val="9"/>
            <color indexed="81"/>
            <rFont val="MS P ゴシック"/>
            <family val="3"/>
            <charset val="128"/>
          </rPr>
          <t>上記の「事業結果報告書」の「３　導入した設備の概要」の表にある「No.２」に係る設備の購入費（工事費や撤去費などを除く）について、消費税込みの金額を入力してください。</t>
        </r>
      </text>
    </comment>
    <comment ref="H118" authorId="0" shapeId="0" xr:uid="{68EFAF3F-DAB1-4312-960E-24E0A31B28D6}">
      <text>
        <r>
          <rPr>
            <sz val="9"/>
            <color indexed="81"/>
            <rFont val="MS P ゴシック"/>
            <family val="3"/>
            <charset val="128"/>
          </rPr>
          <t>左の「事業に要する経費（税込）」から消費税を除いた金額を入力してください。</t>
        </r>
      </text>
    </comment>
    <comment ref="J118" authorId="0" shapeId="0" xr:uid="{20F1C3DD-759B-4DA6-905A-A7069B06050D}">
      <text>
        <r>
          <rPr>
            <sz val="9"/>
            <color indexed="81"/>
            <rFont val="MS P ゴシック"/>
            <family val="3"/>
            <charset val="128"/>
          </rPr>
          <t>上記の「事業計画書」の「３　導入予定の設備の概要」の表にある「No.２」に係る設備の購入費の積算根拠について、次の３つから該当するものを１つ入力してください。「その他」については、内容を（　）に入力してください。
見積書
価格表
その他（　）</t>
        </r>
      </text>
    </comment>
    <comment ref="C119" authorId="0" shapeId="0" xr:uid="{9654D3AD-1574-4832-991F-72FD0465D35C}">
      <text>
        <r>
          <rPr>
            <sz val="9"/>
            <color indexed="81"/>
            <rFont val="MS P ゴシック"/>
            <family val="3"/>
            <charset val="128"/>
          </rPr>
          <t>上記の「事業計画書」の「３　導入予定の設備の概要」の表にある「No.３」の「区分」の内容を入力してください。
・ＬＥＤ（調光制御機能なし）
・ＬＥＤ（調光制御機能付き）
・空調機器
・給湯機器
・その他（　　　　　）</t>
        </r>
      </text>
    </comment>
    <comment ref="F119" authorId="0" shapeId="0" xr:uid="{A07AB3D7-0218-4204-97F5-22D84F13EAD6}">
      <text>
        <r>
          <rPr>
            <sz val="9"/>
            <color indexed="81"/>
            <rFont val="MS P ゴシック"/>
            <family val="3"/>
            <charset val="128"/>
          </rPr>
          <t>上記の「事業結果報告書」の「３　導入した設備の概要」の表にある「No.３」に係る設備の購入費（工事費や撤去費などを除く）について、消費税込みの金額を入力してください。</t>
        </r>
      </text>
    </comment>
    <comment ref="H119" authorId="0" shapeId="0" xr:uid="{2FBBF367-A71E-411D-9964-F43BBC30E67C}">
      <text>
        <r>
          <rPr>
            <sz val="9"/>
            <color indexed="81"/>
            <rFont val="MS P ゴシック"/>
            <family val="3"/>
            <charset val="128"/>
          </rPr>
          <t>左の「事業に要する経費（税込）」から消費税を除いた金額を入力してください。</t>
        </r>
      </text>
    </comment>
    <comment ref="J119" authorId="0" shapeId="0" xr:uid="{B67BA2A4-DF3B-4BE0-8C8C-327A36C01197}">
      <text>
        <r>
          <rPr>
            <sz val="9"/>
            <color indexed="81"/>
            <rFont val="MS P ゴシック"/>
            <family val="3"/>
            <charset val="128"/>
          </rPr>
          <t>上記の「事業計画書」の「３　導入予定の設備の概要」の表にある「No.３」に係る設備の購入費の積算根拠について、次の３つから該当するものを１つ入力してください。「その他」については、内容を（　）に入力してください。
見積書
価格表
その他（　）</t>
        </r>
      </text>
    </comment>
    <comment ref="F120" authorId="0" shapeId="0" xr:uid="{5DE10078-151A-48AE-A22F-8C7FA34DFDC0}">
      <text>
        <r>
          <rPr>
            <sz val="9"/>
            <color indexed="81"/>
            <rFont val="MS P ゴシック"/>
            <family val="3"/>
            <charset val="128"/>
          </rPr>
          <t>事業に要する経費（税込）の合計を自動計算します。</t>
        </r>
      </text>
    </comment>
    <comment ref="H120" authorId="0" shapeId="0" xr:uid="{8DE05E1A-F606-4BD3-A8EB-09A8C06E8F9C}">
      <text>
        <r>
          <rPr>
            <sz val="9"/>
            <color indexed="81"/>
            <rFont val="MS P ゴシック"/>
            <family val="3"/>
            <charset val="128"/>
          </rPr>
          <t>補助対象経費（税抜）の合計を自動計算します。</t>
        </r>
      </text>
    </comment>
    <comment ref="N120" authorId="0" shapeId="0" xr:uid="{8713B181-D618-4490-8314-5668F032C1D8}">
      <text>
        <r>
          <rPr>
            <sz val="9"/>
            <color indexed="81"/>
            <rFont val="MS P ゴシック"/>
            <family val="3"/>
            <charset val="128"/>
          </rPr>
          <t>左の補助金交付実績額の試算額から千円未満を切り捨てた額を自動計算します。
この金額が</t>
        </r>
        <r>
          <rPr>
            <b/>
            <sz val="9"/>
            <color indexed="10"/>
            <rFont val="MS P ゴシック"/>
            <family val="3"/>
            <charset val="128"/>
          </rPr>
          <t>補助金交付実績額</t>
        </r>
        <r>
          <rPr>
            <sz val="9"/>
            <color indexed="81"/>
            <rFont val="MS P ゴシック"/>
            <family val="3"/>
            <charset val="128"/>
          </rPr>
          <t>となります。（補助上限額である600万円を超える場合は600万円が補助金交付申請金額となりますので、その場合は数式を無視して600万円と記載してください。）</t>
        </r>
      </text>
    </comment>
    <comment ref="K122" authorId="0" shapeId="0" xr:uid="{61BFC93B-9C0F-478A-BB9E-4407B13FC9BD}">
      <text>
        <r>
          <rPr>
            <sz val="9"/>
            <color indexed="81"/>
            <rFont val="MS P ゴシック"/>
            <family val="3"/>
            <charset val="128"/>
          </rPr>
          <t>補助対象経費（税抜）の合計に補助率1/2を掛けた金額を自動計算します。</t>
        </r>
      </text>
    </comment>
    <comment ref="A141" authorId="1" shapeId="0" xr:uid="{08FDD153-6B5A-436B-8ABD-EA13273AE64D}">
      <text>
        <r>
          <rPr>
            <sz val="9"/>
            <color indexed="81"/>
            <rFont val="MS P ゴシック"/>
            <family val="3"/>
            <charset val="128"/>
          </rPr>
          <t>プルダウンから選択してください。</t>
        </r>
      </text>
    </comment>
    <comment ref="C141" authorId="1" shapeId="0" xr:uid="{3E46F54D-4016-4989-A45E-CBC51186C25E}">
      <text>
        <r>
          <rPr>
            <sz val="9"/>
            <color indexed="81"/>
            <rFont val="MS P ゴシック"/>
            <family val="3"/>
            <charset val="128"/>
          </rPr>
          <t>更新後の機器の型番を記載してください。
LEDなど型番の種類が膨大になる場合は、「LED照明機器○台」というように１つにまとめて記載していただいても結構です。その場合、請求書等で型番・数量が確認できるようにし、その旨を記載してください。</t>
        </r>
      </text>
    </comment>
    <comment ref="H141" authorId="1" shapeId="0" xr:uid="{F5580C50-E4B4-4392-9C5B-2731D754F8E9}">
      <text>
        <r>
          <rPr>
            <sz val="9"/>
            <color indexed="81"/>
            <rFont val="MS P ゴシック"/>
            <family val="3"/>
            <charset val="128"/>
          </rPr>
          <t>正式見積の発行日を記載してください。競争見積を徴収した場合は、発行日が異なる場合は遅い方の日付を記載してください。</t>
        </r>
      </text>
    </comment>
    <comment ref="J141" authorId="1" shapeId="0" xr:uid="{6395DDEE-4455-4B8E-82E0-034392202166}">
      <text>
        <r>
          <rPr>
            <sz val="9"/>
            <color indexed="81"/>
            <rFont val="MS P ゴシック"/>
            <family val="3"/>
            <charset val="128"/>
          </rPr>
          <t>契約日を記載してください。契約を締結していない場合は、請書や注文書の発行日を記載してください。</t>
        </r>
      </text>
    </comment>
    <comment ref="L141" authorId="1" shapeId="0" xr:uid="{18827569-5C9A-429E-A3DC-B38AD53021AD}">
      <text>
        <r>
          <rPr>
            <sz val="9"/>
            <color indexed="81"/>
            <rFont val="MS P ゴシック"/>
            <family val="3"/>
            <charset val="128"/>
          </rPr>
          <t>納品日および検収日を記載してください。同一の場合はその日付のみを、納品日と検収日が異なる場合は２行に分けるなどして両方の日付を記載してください。</t>
        </r>
      </text>
    </comment>
    <comment ref="N141" authorId="1" shapeId="0" xr:uid="{BC11FFB3-2BE5-47CB-8CF4-8AE2420C6983}">
      <text>
        <r>
          <rPr>
            <sz val="9"/>
            <color indexed="81"/>
            <rFont val="MS P ゴシック"/>
            <family val="3"/>
            <charset val="128"/>
          </rPr>
          <t>支払日を記載してください。</t>
        </r>
      </text>
    </comment>
    <comment ref="A172" authorId="1" shapeId="0" xr:uid="{4F24CC7E-02A1-4744-8527-86F4FF0044C2}">
      <text>
        <r>
          <rPr>
            <sz val="9"/>
            <color indexed="81"/>
            <rFont val="MS P ゴシック"/>
            <family val="3"/>
            <charset val="128"/>
          </rPr>
          <t>プルダウンから選択してください。</t>
        </r>
      </text>
    </comment>
    <comment ref="C172" authorId="1" shapeId="0" xr:uid="{E990D05C-BA73-4E38-84C5-81B3C9252247}">
      <text>
        <r>
          <rPr>
            <sz val="9"/>
            <color indexed="81"/>
            <rFont val="MS P ゴシック"/>
            <family val="3"/>
            <charset val="128"/>
          </rPr>
          <t>更新後の機器のメーカー名、型番を記載してください。
LEDなど型番の種類が膨大になる場合は、「LED照明機器○台」というように１つにまとめて記載していただいても結構です。その場合、請求書等で型番・数量が確認できるようにし、その旨を記載してください。</t>
        </r>
      </text>
    </comment>
    <comment ref="K172" authorId="1" shapeId="0" xr:uid="{95555924-BDB1-4C9F-9377-CFAE5F000E8B}">
      <text>
        <r>
          <rPr>
            <sz val="9"/>
            <color indexed="81"/>
            <rFont val="MS P ゴシック"/>
            <family val="3"/>
            <charset val="128"/>
          </rPr>
          <t>検収年月日を記載してください。</t>
        </r>
      </text>
    </comment>
    <comment ref="M172" authorId="1" shapeId="0" xr:uid="{FC170DFF-CD0B-469D-A9C9-E8FEF00B581F}">
      <text>
        <r>
          <rPr>
            <sz val="9"/>
            <color indexed="81"/>
            <rFont val="MS P ゴシック"/>
            <family val="3"/>
            <charset val="128"/>
          </rPr>
          <t>財産が置かれている住所を記載してください。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小林 哲朗</author>
    <author>岸下 剛史</author>
    <author>岩村 育美</author>
  </authors>
  <commentList>
    <comment ref="L2" authorId="0" shapeId="0" xr:uid="{A45BAD9E-6293-41F9-8737-DC888FC350C6}">
      <text>
        <r>
          <rPr>
            <sz val="9"/>
            <color indexed="81"/>
            <rFont val="MS P ゴシック"/>
            <family val="3"/>
            <charset val="128"/>
          </rPr>
          <t>実績報告書を提出する日を入力してください。</t>
        </r>
      </text>
    </comment>
    <comment ref="J4" authorId="0" shapeId="0" xr:uid="{28979BAD-29FD-4C30-93A1-7DC9DC8EDEB7}">
      <text>
        <r>
          <rPr>
            <sz val="9"/>
            <color indexed="81"/>
            <rFont val="MS P ゴシック"/>
            <family val="3"/>
            <charset val="128"/>
          </rPr>
          <t>「交付申請書(様式)」の申請者の住所が自動的に反映されますので、
ここでの入力は不要です。</t>
        </r>
      </text>
    </comment>
    <comment ref="J7" authorId="0" shapeId="0" xr:uid="{FF08A3E2-2D03-4C76-8393-4E3232F59133}">
      <text>
        <r>
          <rPr>
            <sz val="9"/>
            <color indexed="81"/>
            <rFont val="MS P ゴシック"/>
            <family val="3"/>
            <charset val="128"/>
          </rPr>
          <t>「交付申請書(様式)」の会社の名称が自動的に反映されますので、
ここでの入力は不要です。</t>
        </r>
      </text>
    </comment>
    <comment ref="J8" authorId="0" shapeId="0" xr:uid="{F92AA815-6471-458B-84C1-FA0BD593A8B3}">
      <text>
        <r>
          <rPr>
            <sz val="9"/>
            <color indexed="81"/>
            <rFont val="MS P ゴシック"/>
            <family val="3"/>
            <charset val="128"/>
          </rPr>
          <t>「交付申請書(様式)」の代表者の役職が自動的に反映されますので、
ここでの入力は不要です。</t>
        </r>
      </text>
    </comment>
    <comment ref="J9" authorId="0" shapeId="0" xr:uid="{6340A2C8-D7B4-47B6-BEEC-6C6039F7F490}">
      <text>
        <r>
          <rPr>
            <sz val="9"/>
            <color indexed="81"/>
            <rFont val="MS P ゴシック"/>
            <family val="3"/>
            <charset val="128"/>
          </rPr>
          <t>「交付申請書(様式)」の代表者の氏名（個人事業主にあたっては事業主の氏名）が自動的に反映されますので、ここでの入力は不要です。</t>
        </r>
      </text>
    </comment>
    <comment ref="A15" authorId="1" shapeId="0" xr:uid="{3D84F7C0-ECCC-4F53-80AA-5AF166318854}">
      <text>
        <r>
          <rPr>
            <sz val="9"/>
            <color indexed="81"/>
            <rFont val="MS P ゴシック"/>
            <family val="3"/>
            <charset val="128"/>
          </rPr>
          <t>交付決定通知書の中段（知事名の左側）に記載あります通知日を転記してください。</t>
        </r>
      </text>
    </comment>
    <comment ref="J15" authorId="1" shapeId="0" xr:uid="{AF4FACA7-8163-450E-92A1-58ECD2049F47}">
      <text>
        <r>
          <rPr>
            <sz val="9"/>
            <color indexed="81"/>
            <rFont val="MS P ゴシック"/>
            <family val="3"/>
            <charset val="128"/>
          </rPr>
          <t>交付決定通知書の左上に記載あります文書番号を転記してください。</t>
        </r>
      </text>
    </comment>
    <comment ref="B24" authorId="0" shapeId="0" xr:uid="{3D77E919-6A64-41FA-ABFD-A879EB433E5C}">
      <text>
        <r>
          <rPr>
            <sz val="9"/>
            <color indexed="81"/>
            <rFont val="MS P ゴシック"/>
            <family val="3"/>
            <charset val="128"/>
          </rPr>
          <t>下記の「（別紙①）事業結果報告書」の「２　事業の概要」の表にある「事業計画名（＝補助事業等の名称）」の内容が自動的に反映されますので、ここでの入力は不要です。
全ての入力が終了後、内容が反映されているかをご確認ください。</t>
        </r>
      </text>
    </comment>
    <comment ref="E28" authorId="0" shapeId="0" xr:uid="{D08AB2FA-55CC-4158-A704-12A619233D73}">
      <text>
        <r>
          <rPr>
            <sz val="9"/>
            <color indexed="81"/>
            <rFont val="MS P ゴシック"/>
            <family val="3"/>
            <charset val="128"/>
          </rPr>
          <t>補助金交付決定額（変更申請している場合には変更後の額）を入力てください。</t>
        </r>
      </text>
    </comment>
    <comment ref="E29" authorId="0" shapeId="0" xr:uid="{97D2F786-8A7F-4626-95FF-614418CE124A}">
      <text>
        <r>
          <rPr>
            <sz val="9"/>
            <color indexed="81"/>
            <rFont val="MS P ゴシック"/>
            <family val="3"/>
            <charset val="128"/>
          </rPr>
          <t>下記の「（別紙②）収支決算書」の「２　資金支出内訳」の表にある「補助金交付実績額」の内容が自動的に反映されますので、ここでの入力は不要です。
全ての入力が終了後、内容が反映されているかをご確認ください。</t>
        </r>
      </text>
    </comment>
    <comment ref="E50" authorId="0" shapeId="0" xr:uid="{90079D42-77B9-4F18-A049-D5D9143BD8A4}">
      <text>
        <r>
          <rPr>
            <sz val="9"/>
            <color indexed="81"/>
            <rFont val="MS P ゴシック"/>
            <family val="3"/>
            <charset val="128"/>
          </rPr>
          <t>上記の「実績報告書（かがみ）」の「申請者　氏名」の内容が自動的に反映されますので、ここでの入力は不要です。
全ての入力が終了後、内容が反映されているかをご確認ください。</t>
        </r>
      </text>
    </comment>
    <comment ref="E51" authorId="0" shapeId="0" xr:uid="{F829E9DA-4566-4688-9D3B-B4D9800609C9}">
      <text>
        <r>
          <rPr>
            <sz val="9"/>
            <color indexed="81"/>
            <rFont val="MS P ゴシック"/>
            <family val="3"/>
            <charset val="128"/>
          </rPr>
          <t>上記の「実績報告書（かがみ）」の「申請者　氏名」の内容が自動的に反映されますので、ここでの入力は不要です。
全ての入力が終了後、内容が反映されているかをご確認ください。</t>
        </r>
      </text>
    </comment>
    <comment ref="I51" authorId="0" shapeId="0" xr:uid="{5ECD6642-25DA-461B-9D2A-E2AB5F1F06BD}">
      <text>
        <r>
          <rPr>
            <sz val="9"/>
            <color indexed="81"/>
            <rFont val="MS P ゴシック"/>
            <family val="3"/>
            <charset val="128"/>
          </rPr>
          <t>上記の「実績報告書（かがみ）」の「申請者　氏名」の内容が自動的に反映されますので、ここでの入力は不要です。
全ての入力が終了後、内容が反映されているかをご確認ください。</t>
        </r>
      </text>
    </comment>
    <comment ref="E52" authorId="0" shapeId="0" xr:uid="{A9747D47-1A18-4961-80B1-8A1F1427BC9D}">
      <text>
        <r>
          <rPr>
            <sz val="9"/>
            <color indexed="81"/>
            <rFont val="MS P ゴシック"/>
            <family val="3"/>
            <charset val="128"/>
          </rPr>
          <t>上記の「実績報告書（かがみ）」の「申請者　住所」の内容が自動的に反映されますので、ここでの入力は不要です。
全ての入力が終了後、内容が反映されているかをご確認ください。</t>
        </r>
      </text>
    </comment>
    <comment ref="E55" authorId="0" shapeId="0" xr:uid="{A6DDAB41-D193-41B0-B1DD-44DED6A6CA18}">
      <text>
        <r>
          <rPr>
            <sz val="9"/>
            <color indexed="81"/>
            <rFont val="MS P ゴシック"/>
            <family val="3"/>
            <charset val="128"/>
          </rPr>
          <t>業種をリストから選択してください。</t>
        </r>
      </text>
    </comment>
    <comment ref="E56" authorId="0" shapeId="0" xr:uid="{5A5F72DB-2D29-41CE-847C-652EC2610F77}">
      <text>
        <r>
          <rPr>
            <sz val="9"/>
            <color indexed="81"/>
            <rFont val="MS P ゴシック"/>
            <family val="3"/>
            <charset val="128"/>
          </rPr>
          <t>主たる事業内容を簡潔に入力してください。（例：織物製造、電子部品製造）</t>
        </r>
      </text>
    </comment>
    <comment ref="E57" authorId="0" shapeId="0" xr:uid="{89A40559-2F2F-46F2-AAC4-C21E17B66D66}">
      <text>
        <r>
          <rPr>
            <sz val="9"/>
            <color indexed="81"/>
            <rFont val="MS P ゴシック"/>
            <family val="3"/>
            <charset val="128"/>
          </rPr>
          <t>単位は千円です。個人事業主にあっては入力しないでください。</t>
        </r>
      </text>
    </comment>
    <comment ref="K57" authorId="0" shapeId="0" xr:uid="{B6F65B77-3E3E-4113-8337-7AD2DE6FA6D8}">
      <text>
        <r>
          <rPr>
            <sz val="9"/>
            <color indexed="81"/>
            <rFont val="MS P ゴシック"/>
            <family val="3"/>
            <charset val="128"/>
          </rPr>
          <t>従業員数を入力してください。</t>
        </r>
      </text>
    </comment>
    <comment ref="E58" authorId="0" shapeId="0" xr:uid="{2FEE8695-5C12-4BFB-B847-4AE99143611C}">
      <text>
        <r>
          <rPr>
            <sz val="9"/>
            <color indexed="81"/>
            <rFont val="MS P ゴシック"/>
            <family val="3"/>
            <charset val="128"/>
          </rPr>
          <t xml:space="preserve">担当者の部署および氏名を入力してください。（例：総務部　福井　県太郎）
※部署と氏名の間、氏名の姓と名の間は１マスあけてください。
</t>
        </r>
      </text>
    </comment>
    <comment ref="E59" authorId="0" shapeId="0" xr:uid="{3593F72B-E5EA-4FD9-8430-DBFA6880CFF9}">
      <text>
        <r>
          <rPr>
            <sz val="9"/>
            <color indexed="81"/>
            <rFont val="MS P ゴシック"/>
            <family val="3"/>
            <charset val="128"/>
          </rPr>
          <t>担当者の連絡先となる電話番号を入力してください。</t>
        </r>
      </text>
    </comment>
    <comment ref="K59" authorId="0" shapeId="0" xr:uid="{7FB65158-1B13-4427-9327-7CEE4E890915}">
      <text>
        <r>
          <rPr>
            <sz val="9"/>
            <color indexed="81"/>
            <rFont val="MS P ゴシック"/>
            <family val="3"/>
            <charset val="128"/>
          </rPr>
          <t>担当者の連絡先となるFAX番号を入力してください。</t>
        </r>
      </text>
    </comment>
    <comment ref="E60" authorId="0" shapeId="0" xr:uid="{7A7026EA-0276-4BBD-93C7-6828A72E6F93}">
      <text>
        <r>
          <rPr>
            <sz val="9"/>
            <color indexed="81"/>
            <rFont val="MS P ゴシック"/>
            <family val="3"/>
            <charset val="128"/>
          </rPr>
          <t xml:space="preserve">担当者の連絡先となるメールアドレスを入力してください。
</t>
        </r>
      </text>
    </comment>
    <comment ref="G63" authorId="0" shapeId="0" xr:uid="{28C25B56-538A-4927-960D-7A504E1F5D28}">
      <text>
        <r>
          <rPr>
            <sz val="9"/>
            <color indexed="81"/>
            <rFont val="MS P ゴシック"/>
            <family val="3"/>
            <charset val="128"/>
          </rPr>
          <t>省エネ設備を導入する事業所の名称を入力してください。（例：××工場）</t>
        </r>
      </text>
    </comment>
    <comment ref="G64" authorId="0" shapeId="0" xr:uid="{174CE272-236C-4274-99F5-26E1B9CD6B21}">
      <text>
        <r>
          <rPr>
            <sz val="9"/>
            <color indexed="81"/>
            <rFont val="MS P ゴシック"/>
            <family val="3"/>
            <charset val="128"/>
          </rPr>
          <t>省エネ設備を導入する事業所の所在地を入力してください。
（例：福井県福井市大手３丁目×－×）</t>
        </r>
      </text>
    </comment>
    <comment ref="G65" authorId="0" shapeId="0" xr:uid="{BB133080-978A-42A2-8148-6D633CE59E20}">
      <text>
        <r>
          <rPr>
            <sz val="9"/>
            <color indexed="81"/>
            <rFont val="MS P ゴシック"/>
            <family val="3"/>
            <charset val="128"/>
          </rPr>
          <t>省エネ設備を導入するにあたり、計画の名称を簡潔に入力してください。</t>
        </r>
      </text>
    </comment>
    <comment ref="G66" authorId="0" shapeId="0" xr:uid="{A32A2B0D-F921-4F2A-98DE-77F8662286D1}">
      <text>
        <r>
          <rPr>
            <sz val="9"/>
            <color indexed="81"/>
            <rFont val="MS P ゴシック"/>
            <family val="3"/>
            <charset val="128"/>
          </rPr>
          <t>下記の「（別紙②）収支決算書」の「２　支出内訳」の表にある「事業に要する経費（税込」の合計が自動的に反映されますので、ここでの入力は不要です。
全ての入力が終了後、内容が反映されているかをご確認ください。</t>
        </r>
      </text>
    </comment>
    <comment ref="G67" authorId="0" shapeId="0" xr:uid="{170BD009-3909-45E9-93E5-2DE9B03BD23B}">
      <text>
        <r>
          <rPr>
            <sz val="9"/>
            <color indexed="81"/>
            <rFont val="MS P ゴシック"/>
            <family val="3"/>
            <charset val="128"/>
          </rPr>
          <t>下記の「（別紙②）収支決算書」の「２　支出内訳」の表にある「補助対象経費（税抜）」の合計が自動的に反映されますので、ここでの入力は不要です。
全ての入力が終了後、内容が反映されているかをご確認ください。</t>
        </r>
      </text>
    </comment>
    <comment ref="G68" authorId="0" shapeId="0" xr:uid="{5DDBEAF5-F3FD-4C0E-8C94-8663C885507C}">
      <text>
        <r>
          <rPr>
            <sz val="9"/>
            <color indexed="81"/>
            <rFont val="MS P ゴシック"/>
            <family val="3"/>
            <charset val="128"/>
          </rPr>
          <t>下記の「（別紙②）収支決算書」の「２　資金支出内訳」の表にある「補助金交付実績額」の内容が自動的に反映されますので、ここでの入力は不要です。
全ての入力が終了後、内容が反映されているかをご確認ください。</t>
        </r>
      </text>
    </comment>
    <comment ref="G69" authorId="0" shapeId="0" xr:uid="{23C08357-EB35-4202-AD11-367BDCE3B08F}">
      <text>
        <r>
          <rPr>
            <sz val="9"/>
            <color indexed="81"/>
            <rFont val="MS P ゴシック"/>
            <family val="3"/>
            <charset val="128"/>
          </rPr>
          <t>本見積の取得等、事業に着手し始めた日付を記載してください。
補助金交付決定日以降の日付となっているかご確認ください。</t>
        </r>
      </text>
    </comment>
    <comment ref="G70" authorId="0" shapeId="0" xr:uid="{3E227BBB-1340-4D79-945D-6B5C43896140}">
      <text>
        <r>
          <rPr>
            <sz val="9"/>
            <color indexed="81"/>
            <rFont val="MS P ゴシック"/>
            <family val="3"/>
            <charset val="128"/>
          </rPr>
          <t>省エネ設備を導入後、工事業者への支払いを終えた日を入力してください。</t>
        </r>
      </text>
    </comment>
    <comment ref="C75" authorId="0" shapeId="0" xr:uid="{5128FCCA-8F98-4CBD-BE1D-15DE207CFB5D}">
      <text>
        <r>
          <rPr>
            <sz val="9"/>
            <color indexed="81"/>
            <rFont val="MS P ゴシック"/>
            <family val="3"/>
            <charset val="128"/>
          </rPr>
          <t>プルダウンから選択してください。</t>
        </r>
      </text>
    </comment>
    <comment ref="E75" authorId="0" shapeId="0" xr:uid="{73D46513-2E8B-4434-AA12-AFDA9F8A4A80}">
      <text>
        <r>
          <rPr>
            <sz val="9"/>
            <color indexed="81"/>
            <rFont val="MS P ゴシック"/>
            <family val="3"/>
            <charset val="128"/>
          </rPr>
          <t>現行の設備について、（１）メーカー、（２）型番、（３）数量を入力してください。</t>
        </r>
      </text>
    </comment>
    <comment ref="J75" authorId="0" shapeId="0" xr:uid="{CF9D544F-4234-40B0-9E3B-033B0B71A814}">
      <text>
        <r>
          <rPr>
            <sz val="9"/>
            <color indexed="81"/>
            <rFont val="MS P ゴシック"/>
            <family val="3"/>
            <charset val="128"/>
          </rPr>
          <t xml:space="preserve">導入する設備について、（１）メーカー、（２）型番、（３）数量を入力してください。
</t>
        </r>
      </text>
    </comment>
    <comment ref="C76" authorId="0" shapeId="0" xr:uid="{01902557-E75D-4D6D-A3C0-92E9EF12C828}">
      <text>
        <r>
          <rPr>
            <sz val="9"/>
            <color indexed="81"/>
            <rFont val="MS P ゴシック"/>
            <family val="3"/>
            <charset val="128"/>
          </rPr>
          <t>プルダウンから選択してください。</t>
        </r>
      </text>
    </comment>
    <comment ref="E76" authorId="0" shapeId="0" xr:uid="{1D364946-5DA0-46D5-A80D-F7F57BC24096}">
      <text>
        <r>
          <rPr>
            <sz val="9"/>
            <color indexed="81"/>
            <rFont val="MS P ゴシック"/>
            <family val="3"/>
            <charset val="128"/>
          </rPr>
          <t>現行の設備について、（１）メーカー、（２）型番、（３）数量を入力してください。</t>
        </r>
      </text>
    </comment>
    <comment ref="J76" authorId="0" shapeId="0" xr:uid="{FC0917D5-A29B-4D4F-BA48-3B9B279F0A19}">
      <text>
        <r>
          <rPr>
            <sz val="9"/>
            <color indexed="81"/>
            <rFont val="MS P ゴシック"/>
            <family val="3"/>
            <charset val="128"/>
          </rPr>
          <t xml:space="preserve">導入する設備について、（１）メーカー、（２）型番、（３）数量を入力してください。
</t>
        </r>
      </text>
    </comment>
    <comment ref="C77" authorId="0" shapeId="0" xr:uid="{19DB45FA-EE3E-4A6E-9D97-CA969C7DEA68}">
      <text>
        <r>
          <rPr>
            <sz val="9"/>
            <color indexed="81"/>
            <rFont val="MS P ゴシック"/>
            <family val="3"/>
            <charset val="128"/>
          </rPr>
          <t>プルダウンから選択してください。</t>
        </r>
      </text>
    </comment>
    <comment ref="E77" authorId="0" shapeId="0" xr:uid="{0EE09392-9652-4394-B125-F47C5D7B6E0B}">
      <text>
        <r>
          <rPr>
            <sz val="9"/>
            <color indexed="81"/>
            <rFont val="MS P ゴシック"/>
            <family val="3"/>
            <charset val="128"/>
          </rPr>
          <t>現行の設備について、（１）メーカー、（２）型番、（３）数量を入力してください。</t>
        </r>
      </text>
    </comment>
    <comment ref="J77" authorId="0" shapeId="0" xr:uid="{2AF06732-E478-4E1B-9F0E-8635D775676F}">
      <text>
        <r>
          <rPr>
            <sz val="9"/>
            <color indexed="81"/>
            <rFont val="MS P ゴシック"/>
            <family val="3"/>
            <charset val="128"/>
          </rPr>
          <t xml:space="preserve">導入する設備について、（１）メーカー、（２）型番、（３）数量を入力してください。
</t>
        </r>
      </text>
    </comment>
    <comment ref="C88" authorId="0" shapeId="0" xr:uid="{A30958D4-5235-4167-992F-2E5D082F0ADC}">
      <text>
        <r>
          <rPr>
            <sz val="9"/>
            <color indexed="81"/>
            <rFont val="MS P ゴシック"/>
            <family val="3"/>
            <charset val="128"/>
          </rPr>
          <t xml:space="preserve">エネルギー使用量の原油換算・ＣＯ２排出量換算表により、現行の設備について、ＣＯ２排出量を入力してください。
</t>
        </r>
      </text>
    </comment>
    <comment ref="E88" authorId="0" shapeId="0" xr:uid="{D818A460-E562-4D14-B425-6B586259E9C0}">
      <text>
        <r>
          <rPr>
            <sz val="9"/>
            <color indexed="81"/>
            <rFont val="MS P ゴシック"/>
            <family val="3"/>
            <charset val="128"/>
          </rPr>
          <t>エネルギー使用量の原油換算・ＣＯ２排出量換算表により、導入後の設備について、ＣＯ２排出量を入力してください。</t>
        </r>
      </text>
    </comment>
    <comment ref="G88" authorId="2" shapeId="0" xr:uid="{7D7B2299-557E-4803-BA17-C9A85D31FB34}">
      <text>
        <r>
          <rPr>
            <sz val="9"/>
            <color indexed="81"/>
            <rFont val="MS P ゴシック"/>
            <family val="3"/>
            <charset val="128"/>
          </rPr>
          <t>自動計算します。</t>
        </r>
      </text>
    </comment>
    <comment ref="J88" authorId="0" shapeId="0" xr:uid="{AD68FEFB-88D6-4FEA-9ABE-2B76FD21C522}">
      <text>
        <r>
          <rPr>
            <sz val="9"/>
            <color indexed="81"/>
            <rFont val="MS P ゴシック"/>
            <family val="3"/>
            <charset val="128"/>
          </rPr>
          <t>自動計算します。</t>
        </r>
      </text>
    </comment>
    <comment ref="C89" authorId="0" shapeId="0" xr:uid="{F4D4B7C5-15C5-4FF9-A4C3-51F333F9A5F0}">
      <text>
        <r>
          <rPr>
            <sz val="9"/>
            <color indexed="81"/>
            <rFont val="MS P ゴシック"/>
            <family val="3"/>
            <charset val="128"/>
          </rPr>
          <t xml:space="preserve">エネルギー使用量の原油換算・ＣＯ２排出量換算表により、現行の設備について、ＣＯ２排出量を入力してください。
</t>
        </r>
      </text>
    </comment>
    <comment ref="E89" authorId="0" shapeId="0" xr:uid="{0B26E4D1-B203-4DC3-85BF-0CD72F425064}">
      <text>
        <r>
          <rPr>
            <sz val="9"/>
            <color indexed="81"/>
            <rFont val="MS P ゴシック"/>
            <family val="3"/>
            <charset val="128"/>
          </rPr>
          <t>エネルギー使用量の原油換算・ＣＯ２排出量換算表により、導入後の設備について、ＣＯ２排出量を入力してください。</t>
        </r>
      </text>
    </comment>
    <comment ref="G89" authorId="2" shapeId="0" xr:uid="{6F3E1DAB-EB27-4005-A1C9-BAEB27FFE25F}">
      <text>
        <r>
          <rPr>
            <sz val="9"/>
            <color indexed="81"/>
            <rFont val="MS P ゴシック"/>
            <family val="3"/>
            <charset val="128"/>
          </rPr>
          <t>自動計算します。</t>
        </r>
      </text>
    </comment>
    <comment ref="J89" authorId="0" shapeId="0" xr:uid="{89379334-3C9C-4CA1-AF5F-76BC343AF728}">
      <text>
        <r>
          <rPr>
            <sz val="9"/>
            <color indexed="81"/>
            <rFont val="MS P ゴシック"/>
            <family val="3"/>
            <charset val="128"/>
          </rPr>
          <t>自動計算します。</t>
        </r>
      </text>
    </comment>
    <comment ref="C90" authorId="0" shapeId="0" xr:uid="{91BA35C6-9504-4DF5-A8C0-F98B02FCDDEF}">
      <text>
        <r>
          <rPr>
            <sz val="9"/>
            <color indexed="81"/>
            <rFont val="MS P ゴシック"/>
            <family val="3"/>
            <charset val="128"/>
          </rPr>
          <t xml:space="preserve">エネルギー使用量の原油換算・ＣＯ２排出量換算表により、現行の設備について、ＣＯ２排出量を入力してください。
</t>
        </r>
      </text>
    </comment>
    <comment ref="E90" authorId="0" shapeId="0" xr:uid="{FDF6FB6B-52F0-4623-9017-25F3D537C0AE}">
      <text>
        <r>
          <rPr>
            <sz val="9"/>
            <color indexed="81"/>
            <rFont val="MS P ゴシック"/>
            <family val="3"/>
            <charset val="128"/>
          </rPr>
          <t>エネルギー使用量の原油換算・ＣＯ２排出量換算表により、導入後の設備について、ＣＯ２排出量を入力してください。</t>
        </r>
      </text>
    </comment>
    <comment ref="G90" authorId="2" shapeId="0" xr:uid="{34313512-2035-4696-BA10-F6CC5AAEFDCC}">
      <text>
        <r>
          <rPr>
            <sz val="9"/>
            <color indexed="81"/>
            <rFont val="MS P ゴシック"/>
            <family val="3"/>
            <charset val="128"/>
          </rPr>
          <t>自動計算します。</t>
        </r>
      </text>
    </comment>
    <comment ref="J90" authorId="0" shapeId="0" xr:uid="{E71F5C92-C9FE-465B-9A2F-6177C821EBC1}">
      <text>
        <r>
          <rPr>
            <sz val="9"/>
            <color indexed="81"/>
            <rFont val="MS P ゴシック"/>
            <family val="3"/>
            <charset val="128"/>
          </rPr>
          <t>自動計算します。</t>
        </r>
      </text>
    </comment>
    <comment ref="C97" authorId="0" shapeId="0" xr:uid="{CD43B410-F4B0-44CA-9761-C3FAFB4E9CA9}">
      <text>
        <r>
          <rPr>
            <sz val="9"/>
            <color indexed="81"/>
            <rFont val="MS P ゴシック"/>
            <family val="3"/>
            <charset val="128"/>
          </rPr>
          <t>撮影日等の日付入りの写真を添付してください。
なお、このエクセルに貼り付けが難しい場合は、「別添のとおり」と入力し、別に資料を作成（様式任意）して提出してください。この場合も撮影日等の日付入りの写真としてください。
事業計画書に添付した写真と画角等をあわせて、見比べられるようにしてください。</t>
        </r>
      </text>
    </comment>
    <comment ref="E110" authorId="0" shapeId="0" xr:uid="{B1F2A282-914E-48B9-8A08-124B2CE2EF16}">
      <text>
        <r>
          <rPr>
            <sz val="9"/>
            <color indexed="81"/>
            <rFont val="MS P ゴシック"/>
            <family val="3"/>
            <charset val="128"/>
          </rPr>
          <t>下記の「２　支出内訳」の表の「事業に要する経費（税込）」から補助金交付実績額を差し引いた額のうち自己資金で対応する金額を入力してください。
そのため、先に「２　支出内訳」の作成をおすすめします。</t>
        </r>
      </text>
    </comment>
    <comment ref="E111" authorId="0" shapeId="0" xr:uid="{A7239017-2ECB-47CE-A8FF-A833312FA1CB}">
      <text>
        <r>
          <rPr>
            <sz val="9"/>
            <color indexed="81"/>
            <rFont val="MS P ゴシック"/>
            <family val="3"/>
            <charset val="128"/>
          </rPr>
          <t>下記の「２　支出内訳」の表の「事業に要する経費（税込）」から補助金交付実績額を差し引いた額のうち借入金で対応する金額を入力してください。
先に「２　支出内訳」の作成をおすすめします。</t>
        </r>
      </text>
    </comment>
    <comment ref="I111" authorId="0" shapeId="0" xr:uid="{96E7BFB8-1EB6-4D9E-94DD-452DAE8A9353}">
      <text>
        <r>
          <rPr>
            <sz val="9"/>
            <color indexed="81"/>
            <rFont val="MS P ゴシック"/>
            <family val="3"/>
            <charset val="128"/>
          </rPr>
          <t>左の「借入金」の調達先について入力してください。（例：○○銀行）</t>
        </r>
      </text>
    </comment>
    <comment ref="E112" authorId="0" shapeId="0" xr:uid="{901F6A58-645F-456E-871B-53D2057D38C0}">
      <text>
        <r>
          <rPr>
            <sz val="9"/>
            <color indexed="81"/>
            <rFont val="MS P ゴシック"/>
            <family val="3"/>
            <charset val="128"/>
          </rPr>
          <t>下記の「２　支出内訳」の表の「補助金交付実績額」が自動的に反映されますので、先に「２　支出内訳」の作成をおすすめします。</t>
        </r>
      </text>
    </comment>
    <comment ref="E113" authorId="0" shapeId="0" xr:uid="{EA6E21FF-98CE-45F8-98CD-C1EB16ADF6D3}">
      <text>
        <r>
          <rPr>
            <sz val="9"/>
            <color indexed="81"/>
            <rFont val="MS P ゴシック"/>
            <family val="3"/>
            <charset val="128"/>
          </rPr>
          <t>下記の「２　支出内訳」の表の「事業に要する経費（税込）」事業に要する経費から
補助金交付実績額、自己資金および借入金を差し引いた金額となります。
なお、本補助金では、国や市町から補助金等の支援を受けることはできませんので、「０」となっていることを確認してください。</t>
        </r>
      </text>
    </comment>
    <comment ref="E114" authorId="0" shapeId="0" xr:uid="{712AD050-BF03-4223-94FD-1635DD8DC13B}">
      <text>
        <r>
          <rPr>
            <sz val="9"/>
            <color indexed="81"/>
            <rFont val="MS P ゴシック"/>
            <family val="3"/>
            <charset val="128"/>
          </rPr>
          <t>下記の「２　支出内訳」の表の「事業に要する経費（税込）」が自動的に反映されますので、先に「２　支出内訳」の作成をおすすめします。</t>
        </r>
      </text>
    </comment>
    <comment ref="C120" authorId="0" shapeId="0" xr:uid="{36A44CD7-2D82-45E0-9259-A7818911F4CD}">
      <text>
        <r>
          <rPr>
            <sz val="9"/>
            <color indexed="81"/>
            <rFont val="MS P ゴシック"/>
            <family val="3"/>
            <charset val="128"/>
          </rPr>
          <t>上記の「事業計画書」の「３　導入予定の設備の概要」の表にある「No.１」の「区分」の内容を入力してください。
・ボイラ等
・産業ヒートポンプ等
・変圧器等
・産業用モータ等
・コージェネレーション等
・工業炉等
・その他（生産設備等）</t>
        </r>
      </text>
    </comment>
    <comment ref="F120" authorId="0" shapeId="0" xr:uid="{2109870F-40DC-4191-8A53-16B1BC7CA5CB}">
      <text>
        <r>
          <rPr>
            <sz val="9"/>
            <color indexed="81"/>
            <rFont val="MS P ゴシック"/>
            <family val="3"/>
            <charset val="128"/>
          </rPr>
          <t>上記の「事業結果報告書」の「３　導入した設備の概要」の表にある「No.１」に係る設備の購入費（工事費や撤去費などを除く）について、消費税込みの金額を入力してください。</t>
        </r>
      </text>
    </comment>
    <comment ref="H120" authorId="0" shapeId="0" xr:uid="{8557AD8B-FDCA-4CEA-A4E4-B7F48D41DDE2}">
      <text>
        <r>
          <rPr>
            <sz val="9"/>
            <color indexed="81"/>
            <rFont val="MS P ゴシック"/>
            <family val="3"/>
            <charset val="128"/>
          </rPr>
          <t>左の「事業に要する経費（税込）」から消費税を除いた金額を入力してください。</t>
        </r>
      </text>
    </comment>
    <comment ref="J120" authorId="0" shapeId="0" xr:uid="{1B46F464-800D-48EE-96A4-E92EA83109B3}">
      <text>
        <r>
          <rPr>
            <sz val="9"/>
            <color indexed="81"/>
            <rFont val="MS P ゴシック"/>
            <family val="3"/>
            <charset val="128"/>
          </rPr>
          <t>上記の「事業計画書」の「３　導入予定の設備の概要」の表にある「No.１」に係る設備の購入費の積算根拠について、次の３つから該当するものを１つ入力してください。「その他」については、内容を（　）に入力してください。
見積書
価格表
その他（　）</t>
        </r>
      </text>
    </comment>
    <comment ref="C121" authorId="0" shapeId="0" xr:uid="{2B83489D-E446-4962-9316-FB0730CB23B0}">
      <text>
        <r>
          <rPr>
            <sz val="9"/>
            <color indexed="81"/>
            <rFont val="MS P ゴシック"/>
            <family val="3"/>
            <charset val="128"/>
          </rPr>
          <t>上記の「事業計画書」の「３　導入予定の設備の概要」の表にある「No.２」の「区分」の内容を入力してください。
・ボイラ等
・産業ヒートポンプ等
・変圧器等
・産業用モータ等
・コージェネレーション等
・工業炉等
・その他（生産設備等）</t>
        </r>
      </text>
    </comment>
    <comment ref="F121" authorId="0" shapeId="0" xr:uid="{BB715DE2-BBCC-4D2E-B4DF-658605DAF932}">
      <text>
        <r>
          <rPr>
            <sz val="9"/>
            <color indexed="81"/>
            <rFont val="MS P ゴシック"/>
            <family val="3"/>
            <charset val="128"/>
          </rPr>
          <t>上記の「事業結果報告書」の「３　導入した設備の概要」の表にある「No.２」に係る設備の購入費（工事費や撤去費などを除く）について、消費税込みの金額を入力してください。</t>
        </r>
      </text>
    </comment>
    <comment ref="H121" authorId="0" shapeId="0" xr:uid="{68EFAF3F-DAB1-4312-960E-24E0A31B28D6}">
      <text>
        <r>
          <rPr>
            <sz val="9"/>
            <color indexed="81"/>
            <rFont val="MS P ゴシック"/>
            <family val="3"/>
            <charset val="128"/>
          </rPr>
          <t>左の「事業に要する経費（税込）」から消費税を除いた金額を入力してください。</t>
        </r>
      </text>
    </comment>
    <comment ref="J121" authorId="0" shapeId="0" xr:uid="{20F1C3DD-759B-4DA6-905A-A7069B06050D}">
      <text>
        <r>
          <rPr>
            <sz val="9"/>
            <color indexed="81"/>
            <rFont val="MS P ゴシック"/>
            <family val="3"/>
            <charset val="128"/>
          </rPr>
          <t>上記の「事業計画書」の「３　導入予定の設備の概要」の表にある「No.２」に係る設備の購入費の積算根拠について、次の３つから該当するものを１つ入力してください。「その他」については、内容を（　）に入力してください。
見積書
価格表
その他（　）</t>
        </r>
      </text>
    </comment>
    <comment ref="C122" authorId="0" shapeId="0" xr:uid="{9654D3AD-1574-4832-991F-72FD0465D35C}">
      <text>
        <r>
          <rPr>
            <sz val="9"/>
            <color indexed="81"/>
            <rFont val="MS P ゴシック"/>
            <family val="3"/>
            <charset val="128"/>
          </rPr>
          <t>上記の「事業計画書」の「３　導入予定の設備の概要」の表にある「No.３」の「区分」の内容を入力してください。
・ボイラ等
・産業ヒートポンプ等
・変圧器等
・産業用モータ等
・コージェネレーション等
・工業炉等
・その他（生産設備等）</t>
        </r>
      </text>
    </comment>
    <comment ref="F122" authorId="0" shapeId="0" xr:uid="{A07AB3D7-0218-4204-97F5-22D84F13EAD6}">
      <text>
        <r>
          <rPr>
            <sz val="9"/>
            <color indexed="81"/>
            <rFont val="MS P ゴシック"/>
            <family val="3"/>
            <charset val="128"/>
          </rPr>
          <t>上記の「事業結果報告書」の「３　導入した設備の概要」の表にある「No.３」に係る設備の購入費（工事費や撤去費などを除く）について、消費税込みの金額を入力してください。</t>
        </r>
      </text>
    </comment>
    <comment ref="H122" authorId="0" shapeId="0" xr:uid="{2FBBF367-A71E-411D-9964-F43BBC30E67C}">
      <text>
        <r>
          <rPr>
            <sz val="9"/>
            <color indexed="81"/>
            <rFont val="MS P ゴシック"/>
            <family val="3"/>
            <charset val="128"/>
          </rPr>
          <t>左の「事業に要する経費（税込）」から消費税を除いた金額を入力してください。</t>
        </r>
      </text>
    </comment>
    <comment ref="J122" authorId="0" shapeId="0" xr:uid="{B67BA2A4-DF3B-4BE0-8C8C-327A36C01197}">
      <text>
        <r>
          <rPr>
            <sz val="9"/>
            <color indexed="81"/>
            <rFont val="MS P ゴシック"/>
            <family val="3"/>
            <charset val="128"/>
          </rPr>
          <t>上記の「事業計画書」の「３　導入予定の設備の概要」の表にある「No.３」に係る設備の購入費の積算根拠について、次の３つから該当するものを１つ入力してください。「その他」については、内容を（　）に入力してください。
見積書
価格表
その他（　）</t>
        </r>
      </text>
    </comment>
    <comment ref="F123" authorId="0" shapeId="0" xr:uid="{5DE10078-151A-48AE-A22F-8C7FA34DFDC0}">
      <text>
        <r>
          <rPr>
            <sz val="9"/>
            <color indexed="81"/>
            <rFont val="MS P ゴシック"/>
            <family val="3"/>
            <charset val="128"/>
          </rPr>
          <t>事業に要する経費（税込）の合計を自動計算します。</t>
        </r>
      </text>
    </comment>
    <comment ref="H123" authorId="0" shapeId="0" xr:uid="{8DE05E1A-F606-4BD3-A8EB-09A8C06E8F9C}">
      <text>
        <r>
          <rPr>
            <sz val="9"/>
            <color indexed="81"/>
            <rFont val="MS P ゴシック"/>
            <family val="3"/>
            <charset val="128"/>
          </rPr>
          <t>補助対象経費（税抜）の合計を自動計算します。</t>
        </r>
      </text>
    </comment>
    <comment ref="N123" authorId="0" shapeId="0" xr:uid="{8713B181-D618-4490-8314-5668F032C1D8}">
      <text>
        <r>
          <rPr>
            <sz val="9"/>
            <color indexed="81"/>
            <rFont val="MS P ゴシック"/>
            <family val="3"/>
            <charset val="128"/>
          </rPr>
          <t>左の補助金交付実績額の試算額から千円未満を切り捨てた額を自動計算します。
この金額が</t>
        </r>
        <r>
          <rPr>
            <b/>
            <sz val="9"/>
            <color indexed="10"/>
            <rFont val="MS P ゴシック"/>
            <family val="3"/>
            <charset val="128"/>
          </rPr>
          <t>補助金交付実績額</t>
        </r>
        <r>
          <rPr>
            <sz val="9"/>
            <color indexed="81"/>
            <rFont val="MS P ゴシック"/>
            <family val="3"/>
            <charset val="128"/>
          </rPr>
          <t>となります。（補助上限額である1000万円を超える場合は1000万円が補助金交付申請金額となりますので、その場合は数式を無視して1000万円と記載してください。）</t>
        </r>
      </text>
    </comment>
    <comment ref="K125" authorId="0" shapeId="0" xr:uid="{61BFC93B-9C0F-478A-BB9E-4407B13FC9BD}">
      <text>
        <r>
          <rPr>
            <sz val="9"/>
            <color indexed="81"/>
            <rFont val="MS P ゴシック"/>
            <family val="3"/>
            <charset val="128"/>
          </rPr>
          <t>補助対象経費（税抜）の合計に補助率1/2を掛けた金額を自動計算します。</t>
        </r>
      </text>
    </comment>
    <comment ref="A144" authorId="1" shapeId="0" xr:uid="{08FDD153-6B5A-436B-8ABD-EA13273AE64D}">
      <text>
        <r>
          <rPr>
            <sz val="9"/>
            <color indexed="81"/>
            <rFont val="MS P ゴシック"/>
            <family val="3"/>
            <charset val="128"/>
          </rPr>
          <t>プルダウンから選択してください。</t>
        </r>
      </text>
    </comment>
    <comment ref="C144" authorId="1" shapeId="0" xr:uid="{3E46F54D-4016-4989-A45E-CBC51186C25E}">
      <text>
        <r>
          <rPr>
            <sz val="9"/>
            <color indexed="81"/>
            <rFont val="MS P ゴシック"/>
            <family val="3"/>
            <charset val="128"/>
          </rPr>
          <t xml:space="preserve">更新後の機器の型番を記載してください。
</t>
        </r>
      </text>
    </comment>
    <comment ref="H144" authorId="1" shapeId="0" xr:uid="{F5580C50-E4B4-4392-9C5B-2731D754F8E9}">
      <text>
        <r>
          <rPr>
            <sz val="9"/>
            <color indexed="81"/>
            <rFont val="MS P ゴシック"/>
            <family val="3"/>
            <charset val="128"/>
          </rPr>
          <t>正式見積の発行日を記載してください。競争見積を徴収した場合は、発行日が異なる場合は遅い方の日付を記載してください。</t>
        </r>
      </text>
    </comment>
    <comment ref="J144" authorId="1" shapeId="0" xr:uid="{6395DDEE-4455-4B8E-82E0-034392202166}">
      <text>
        <r>
          <rPr>
            <sz val="9"/>
            <color indexed="81"/>
            <rFont val="MS P ゴシック"/>
            <family val="3"/>
            <charset val="128"/>
          </rPr>
          <t>契約日を記載してください。契約を締結していない場合は、請書や注文書の発行日を記載してください。</t>
        </r>
      </text>
    </comment>
    <comment ref="L144" authorId="1" shapeId="0" xr:uid="{18827569-5C9A-429E-A3DC-B38AD53021AD}">
      <text>
        <r>
          <rPr>
            <sz val="9"/>
            <color indexed="81"/>
            <rFont val="MS P ゴシック"/>
            <family val="3"/>
            <charset val="128"/>
          </rPr>
          <t>納品日および検収日を記載してください。同一の場合はその日付のみを、納品日と検収日が異なる場合は２行に分けるなどして両方の日付を記載してください。</t>
        </r>
      </text>
    </comment>
    <comment ref="N144" authorId="1" shapeId="0" xr:uid="{BC11FFB3-2BE5-47CB-8CF4-8AE2420C6983}">
      <text>
        <r>
          <rPr>
            <sz val="9"/>
            <color indexed="81"/>
            <rFont val="MS P ゴシック"/>
            <family val="3"/>
            <charset val="128"/>
          </rPr>
          <t>支払日を記載してください。</t>
        </r>
      </text>
    </comment>
    <comment ref="A176" authorId="1" shapeId="0" xr:uid="{4F24CC7E-02A1-4744-8527-86F4FF0044C2}">
      <text>
        <r>
          <rPr>
            <sz val="9"/>
            <color indexed="81"/>
            <rFont val="MS P ゴシック"/>
            <family val="3"/>
            <charset val="128"/>
          </rPr>
          <t>プルダウンから選択してください。</t>
        </r>
      </text>
    </comment>
    <comment ref="C176" authorId="1" shapeId="0" xr:uid="{E990D05C-BA73-4E38-84C5-81B3C9252247}">
      <text>
        <r>
          <rPr>
            <sz val="9"/>
            <color indexed="81"/>
            <rFont val="MS P ゴシック"/>
            <family val="3"/>
            <charset val="128"/>
          </rPr>
          <t xml:space="preserve">更新後の機器のメーカー名、型番を記載してください。
</t>
        </r>
      </text>
    </comment>
    <comment ref="K176" authorId="1" shapeId="0" xr:uid="{95555924-BDB1-4C9F-9377-CFAE5F000E8B}">
      <text>
        <r>
          <rPr>
            <sz val="9"/>
            <color indexed="81"/>
            <rFont val="MS P ゴシック"/>
            <family val="3"/>
            <charset val="128"/>
          </rPr>
          <t>検収年月日を記載してください。</t>
        </r>
      </text>
    </comment>
    <comment ref="M176" authorId="1" shapeId="0" xr:uid="{FC170DFF-CD0B-469D-A9C9-E8FEF00B581F}">
      <text>
        <r>
          <rPr>
            <sz val="9"/>
            <color indexed="81"/>
            <rFont val="MS P ゴシック"/>
            <family val="3"/>
            <charset val="128"/>
          </rPr>
          <t>財産が置かれている住所を記載してください。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小林 哲朗</author>
    <author>岸下 剛史</author>
  </authors>
  <commentList>
    <comment ref="L2" authorId="0" shapeId="0" xr:uid="{EBC0BA85-A44C-44B0-BF9A-80B204111FBF}">
      <text>
        <r>
          <rPr>
            <sz val="9"/>
            <color indexed="81"/>
            <rFont val="MS P ゴシック"/>
            <family val="3"/>
            <charset val="128"/>
          </rPr>
          <t>提出する日を入力してください。</t>
        </r>
      </text>
    </comment>
    <comment ref="J4" authorId="0" shapeId="0" xr:uid="{A4FF3CB9-90CD-4F9C-B495-B74F7BB8DDD4}">
      <text>
        <r>
          <rPr>
            <sz val="9"/>
            <color indexed="81"/>
            <rFont val="MS P ゴシック"/>
            <family val="3"/>
            <charset val="128"/>
          </rPr>
          <t>「交付申請書(様式)」の申請者の住所が自動的に反映されますので、
ここでの入力は不要です。</t>
        </r>
      </text>
    </comment>
    <comment ref="J7" authorId="0" shapeId="0" xr:uid="{AB868241-B972-4DDA-BC87-81F7CA1973FB}">
      <text>
        <r>
          <rPr>
            <sz val="9"/>
            <color indexed="81"/>
            <rFont val="MS P ゴシック"/>
            <family val="3"/>
            <charset val="128"/>
          </rPr>
          <t>「交付申請書(様式)」の会社の名称が自動的に反映されますので、
ここでの入力は不要です。</t>
        </r>
      </text>
    </comment>
    <comment ref="J8" authorId="0" shapeId="0" xr:uid="{8E0916B3-48F2-4E27-A00F-E99893526261}">
      <text>
        <r>
          <rPr>
            <sz val="9"/>
            <color indexed="81"/>
            <rFont val="MS P ゴシック"/>
            <family val="3"/>
            <charset val="128"/>
          </rPr>
          <t>「交付申請書(様式)」の代表者の役職が自動的に反映されますので、
ここでの入力は不要です。</t>
        </r>
      </text>
    </comment>
    <comment ref="J9" authorId="0" shapeId="0" xr:uid="{6E3DA868-96C3-4434-AEAF-AB6B7B2E97B1}">
      <text>
        <r>
          <rPr>
            <sz val="9"/>
            <color indexed="81"/>
            <rFont val="MS P ゴシック"/>
            <family val="3"/>
            <charset val="128"/>
          </rPr>
          <t>「交付申請書(様式)」の代表者の氏名（個人事業主にあたっては事業主の氏名）が自動的に反映されますので、ここでの入力は不要です。</t>
        </r>
      </text>
    </comment>
    <comment ref="A15" authorId="1" shapeId="0" xr:uid="{4E9BB97B-6631-42B4-A807-A96D73426CFF}">
      <text>
        <r>
          <rPr>
            <sz val="9"/>
            <color indexed="81"/>
            <rFont val="MS P ゴシック"/>
            <family val="3"/>
            <charset val="128"/>
          </rPr>
          <t>交付決定通知書の中段（知事名の左側）に記載あります通知日を転記してください。</t>
        </r>
      </text>
    </comment>
    <comment ref="J15" authorId="1" shapeId="0" xr:uid="{AC337E46-0CC9-4156-9260-FF7D64F12A2C}">
      <text>
        <r>
          <rPr>
            <sz val="9"/>
            <color indexed="81"/>
            <rFont val="MS P ゴシック"/>
            <family val="3"/>
            <charset val="128"/>
          </rPr>
          <t>交付決定通知書の左上に記載あります文書番号を転記してください。</t>
        </r>
      </text>
    </comment>
    <comment ref="G22" authorId="1" shapeId="0" xr:uid="{D535E4D4-153B-45D9-92C8-76FD84A87A4E}">
      <text>
        <r>
          <rPr>
            <sz val="9"/>
            <color indexed="81"/>
            <rFont val="MS P ゴシック"/>
            <family val="3"/>
            <charset val="128"/>
          </rPr>
          <t>実績報告書にある精算額を記載してください。</t>
        </r>
      </text>
    </comment>
    <comment ref="H26" authorId="1" shapeId="0" xr:uid="{FAE8269B-C0C6-48B5-BD91-5D4C4F5F1284}">
      <text>
        <r>
          <rPr>
            <sz val="9"/>
            <color indexed="81"/>
            <rFont val="MS P ゴシック"/>
            <family val="3"/>
            <charset val="128"/>
          </rPr>
          <t>原則、申請者（会社代表等）と同一となります。</t>
        </r>
      </text>
    </comment>
    <comment ref="H27" authorId="1" shapeId="0" xr:uid="{38DBDCE1-3C9B-4EF2-A37D-553D022E4128}">
      <text>
        <r>
          <rPr>
            <sz val="9"/>
            <color indexed="81"/>
            <rFont val="MS P ゴシック"/>
            <family val="3"/>
            <charset val="128"/>
          </rPr>
          <t xml:space="preserve">発行責任者と同一である場合は、「同上」などと記載を省略しても構いません。
</t>
        </r>
      </text>
    </comment>
    <comment ref="H28" authorId="1" shapeId="0" xr:uid="{5B4DDD32-BE2D-450B-90A0-77A34DBA60E1}">
      <text>
        <r>
          <rPr>
            <sz val="9"/>
            <color indexed="81"/>
            <rFont val="MS P ゴシック"/>
            <family val="3"/>
            <charset val="128"/>
          </rPr>
          <t>日中、連絡がつく連絡先を記載してください。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小林 哲朗</author>
  </authors>
  <commentList>
    <comment ref="L2" authorId="0" shapeId="0" xr:uid="{B18EC109-A808-43C8-A217-52FBCB2CDB04}">
      <text>
        <r>
          <rPr>
            <sz val="9"/>
            <color indexed="81"/>
            <rFont val="MS P ゴシック"/>
            <family val="3"/>
            <charset val="128"/>
          </rPr>
          <t>提出する日を入力してください。</t>
        </r>
      </text>
    </comment>
    <comment ref="J4" authorId="0" shapeId="0" xr:uid="{457A35FF-0EBB-4499-9300-A80C61278840}">
      <text>
        <r>
          <rPr>
            <sz val="9"/>
            <color indexed="81"/>
            <rFont val="MS P ゴシック"/>
            <family val="3"/>
            <charset val="128"/>
          </rPr>
          <t>「交付申請書(様式)」の申請者の住所が自動的に反映されますので、
ここでの入力は不要です。</t>
        </r>
      </text>
    </comment>
    <comment ref="J7" authorId="0" shapeId="0" xr:uid="{6F04D425-C1C0-4694-9A66-C97A4060CF88}">
      <text>
        <r>
          <rPr>
            <sz val="9"/>
            <color indexed="81"/>
            <rFont val="MS P ゴシック"/>
            <family val="3"/>
            <charset val="128"/>
          </rPr>
          <t>「交付申請書(様式)」の会社の名称が自動的に反映されますので、
ここでの入力は不要です。</t>
        </r>
      </text>
    </comment>
    <comment ref="J8" authorId="0" shapeId="0" xr:uid="{7691964E-601D-4C43-82B8-C0BFEBEDCAAE}">
      <text>
        <r>
          <rPr>
            <sz val="9"/>
            <color indexed="81"/>
            <rFont val="MS P ゴシック"/>
            <family val="3"/>
            <charset val="128"/>
          </rPr>
          <t>「交付申請書(様式)」の代表者の役職が自動的に反映されますので、
ここでの入力は不要です。</t>
        </r>
      </text>
    </comment>
    <comment ref="J9" authorId="0" shapeId="0" xr:uid="{3043D258-88CD-4EF6-973C-FDB956146A46}">
      <text>
        <r>
          <rPr>
            <sz val="9"/>
            <color indexed="81"/>
            <rFont val="MS P ゴシック"/>
            <family val="3"/>
            <charset val="128"/>
          </rPr>
          <t>「交付申請書(様式)」の代表者の氏名（個人事業主にあたっては事業主の氏名）が自動的に反映されますので、ここでの入力は不要です。</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小林 哲朗</author>
  </authors>
  <commentList>
    <comment ref="L2" authorId="0" shapeId="0" xr:uid="{2CD6DFF7-9EC8-4503-82E7-2144A3F2E89C}">
      <text>
        <r>
          <rPr>
            <sz val="9"/>
            <color indexed="81"/>
            <rFont val="MS P ゴシック"/>
            <family val="3"/>
            <charset val="128"/>
          </rPr>
          <t>提出する日を入力してください。</t>
        </r>
      </text>
    </comment>
    <comment ref="J4" authorId="0" shapeId="0" xr:uid="{31D6B220-0E63-493C-A4A7-FC7149A55F27}">
      <text>
        <r>
          <rPr>
            <sz val="9"/>
            <color indexed="81"/>
            <rFont val="MS P ゴシック"/>
            <family val="3"/>
            <charset val="128"/>
          </rPr>
          <t>「交付申請書(様式)」の申請者の住所が自動的に反映されますので、
ここでの入力は不要です。</t>
        </r>
      </text>
    </comment>
    <comment ref="J7" authorId="0" shapeId="0" xr:uid="{D03CF073-2270-4039-B765-3891C042861B}">
      <text>
        <r>
          <rPr>
            <sz val="9"/>
            <color indexed="81"/>
            <rFont val="MS P ゴシック"/>
            <family val="3"/>
            <charset val="128"/>
          </rPr>
          <t>「交付申請書(様式)」の会社の名称が自動的に反映されますので、
ここでの入力は不要です。</t>
        </r>
      </text>
    </comment>
    <comment ref="J8" authorId="0" shapeId="0" xr:uid="{6CE7886E-3FD1-4121-BAAB-78760029E9A9}">
      <text>
        <r>
          <rPr>
            <sz val="9"/>
            <color indexed="81"/>
            <rFont val="MS P ゴシック"/>
            <family val="3"/>
            <charset val="128"/>
          </rPr>
          <t>「交付申請書(様式)」の代表者の役職が自動的に反映されますので、
ここでの入力は不要です。</t>
        </r>
      </text>
    </comment>
    <comment ref="J9" authorId="0" shapeId="0" xr:uid="{F2212B4E-9525-4F83-AD82-EA0A707C841D}">
      <text>
        <r>
          <rPr>
            <sz val="9"/>
            <color indexed="81"/>
            <rFont val="MS P ゴシック"/>
            <family val="3"/>
            <charset val="128"/>
          </rPr>
          <t>「交付申請書(様式)」の代表者の氏名（個人事業主にあたっては事業主の氏名）が自動的に反映されますので、ここでの入力は不要です。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<sst xmlns="http://schemas.openxmlformats.org/spreadsheetml/2006/main" count="1861" uniqueCount="600">
  <si>
    <t>交付要領第７条関係（様式第１号）</t>
    <rPh sb="0" eb="4">
      <t>コウフヨウリョウ</t>
    </rPh>
    <rPh sb="4" eb="5">
      <t>ダイ</t>
    </rPh>
    <rPh sb="6" eb="7">
      <t>ジョウ</t>
    </rPh>
    <rPh sb="7" eb="9">
      <t>カンケイ</t>
    </rPh>
    <rPh sb="10" eb="12">
      <t>ヨウシキ</t>
    </rPh>
    <rPh sb="12" eb="13">
      <t>ダイ</t>
    </rPh>
    <rPh sb="14" eb="15">
      <t>ゴウ</t>
    </rPh>
    <phoneticPr fontId="2"/>
  </si>
  <si>
    <t>令和　年　月　日</t>
    <rPh sb="0" eb="2">
      <t>レイワ</t>
    </rPh>
    <rPh sb="3" eb="4">
      <t>ネン</t>
    </rPh>
    <rPh sb="5" eb="6">
      <t>ガツ</t>
    </rPh>
    <rPh sb="7" eb="8">
      <t>ニチ</t>
    </rPh>
    <phoneticPr fontId="2"/>
  </si>
  <si>
    <t>電気</t>
    <rPh sb="0" eb="2">
      <t>デンキ</t>
    </rPh>
    <phoneticPr fontId="2"/>
  </si>
  <si>
    <t>4月</t>
    <rPh sb="1" eb="2">
      <t>ガツ</t>
    </rPh>
    <phoneticPr fontId="2"/>
  </si>
  <si>
    <t>福井県知事　　様</t>
    <rPh sb="7" eb="8">
      <t>サマ</t>
    </rPh>
    <phoneticPr fontId="2"/>
  </si>
  <si>
    <t>灯油</t>
    <rPh sb="0" eb="2">
      <t>トウユ</t>
    </rPh>
    <phoneticPr fontId="2"/>
  </si>
  <si>
    <t>5月</t>
    <rPh sb="1" eb="2">
      <t>ガツ</t>
    </rPh>
    <phoneticPr fontId="2"/>
  </si>
  <si>
    <t>申請者</t>
    <rPh sb="0" eb="2">
      <t>シンセイ</t>
    </rPh>
    <phoneticPr fontId="2"/>
  </si>
  <si>
    <t>住所</t>
    <phoneticPr fontId="2"/>
  </si>
  <si>
    <t>軽油</t>
    <rPh sb="0" eb="2">
      <t>ケイユ</t>
    </rPh>
    <phoneticPr fontId="2"/>
  </si>
  <si>
    <t>6月</t>
  </si>
  <si>
    <t>Ａ重油</t>
    <rPh sb="1" eb="3">
      <t>ジュウユ</t>
    </rPh>
    <phoneticPr fontId="2"/>
  </si>
  <si>
    <t>7月</t>
  </si>
  <si>
    <t>氏名</t>
    <phoneticPr fontId="2"/>
  </si>
  <si>
    <t>LPG（液化石油ガス）</t>
    <rPh sb="4" eb="8">
      <t>エキカセキユ</t>
    </rPh>
    <phoneticPr fontId="2"/>
  </si>
  <si>
    <t>8月</t>
  </si>
  <si>
    <t>石油系炭化水素ガス</t>
    <rPh sb="0" eb="3">
      <t>セキユケイ</t>
    </rPh>
    <rPh sb="3" eb="7">
      <t>タンカスイソ</t>
    </rPh>
    <phoneticPr fontId="2"/>
  </si>
  <si>
    <t>9月</t>
  </si>
  <si>
    <t>その他（生産設備等）</t>
    <rPh sb="2" eb="3">
      <t>タ</t>
    </rPh>
    <rPh sb="4" eb="9">
      <t>セイサンセツビトウ</t>
    </rPh>
    <phoneticPr fontId="2"/>
  </si>
  <si>
    <t>LNG（液化天然ガス）</t>
    <rPh sb="4" eb="6">
      <t>エキカ</t>
    </rPh>
    <rPh sb="6" eb="8">
      <t>テンネン</t>
    </rPh>
    <phoneticPr fontId="2"/>
  </si>
  <si>
    <t>10月</t>
  </si>
  <si>
    <t>（法人にあっては名称および代表者の氏名）</t>
    <phoneticPr fontId="2"/>
  </si>
  <si>
    <t>その他可燃性天然ガス</t>
    <rPh sb="2" eb="3">
      <t>タ</t>
    </rPh>
    <rPh sb="3" eb="6">
      <t>カネンセイ</t>
    </rPh>
    <rPh sb="6" eb="8">
      <t>テンネン</t>
    </rPh>
    <phoneticPr fontId="2"/>
  </si>
  <si>
    <t>11月</t>
  </si>
  <si>
    <t>都市ガス</t>
    <rPh sb="0" eb="2">
      <t>トシ</t>
    </rPh>
    <phoneticPr fontId="2"/>
  </si>
  <si>
    <t>12月</t>
  </si>
  <si>
    <t>その他の燃料（　）</t>
    <rPh sb="2" eb="3">
      <t>タ</t>
    </rPh>
    <rPh sb="4" eb="6">
      <t>ネンリョウ</t>
    </rPh>
    <phoneticPr fontId="2"/>
  </si>
  <si>
    <t>1月</t>
  </si>
  <si>
    <t>　企業における省エネ設備等導入支援事業について、補助金の交付を受けたいので、福井県補助金等交付規則第４条の規定により、関係書類を添えて、下記のとおり提出します。</t>
    <rPh sb="38" eb="41">
      <t>フクイケン</t>
    </rPh>
    <rPh sb="41" eb="45">
      <t>ホジョキントウ</t>
    </rPh>
    <rPh sb="45" eb="49">
      <t>コウフキソク</t>
    </rPh>
    <rPh sb="49" eb="50">
      <t>ダイ</t>
    </rPh>
    <rPh sb="51" eb="52">
      <t>ジョウ</t>
    </rPh>
    <rPh sb="53" eb="55">
      <t>キテイ</t>
    </rPh>
    <rPh sb="59" eb="63">
      <t>カンケイショルイ</t>
    </rPh>
    <rPh sb="64" eb="65">
      <t>ソ</t>
    </rPh>
    <rPh sb="68" eb="70">
      <t>カキ</t>
    </rPh>
    <rPh sb="74" eb="76">
      <t>テイシュツ</t>
    </rPh>
    <phoneticPr fontId="2"/>
  </si>
  <si>
    <t>2月</t>
  </si>
  <si>
    <t>3月</t>
  </si>
  <si>
    <t>記</t>
  </si>
  <si>
    <t>１　補助事業等の名称</t>
  </si>
  <si>
    <t>２　補助事業等の目的および内容</t>
  </si>
  <si>
    <t>（別紙１）事業計画書のとおり</t>
    <phoneticPr fontId="2"/>
  </si>
  <si>
    <t>３　補助事業等の完了の予定期日および実施の計画</t>
  </si>
  <si>
    <t>４　交付申請額</t>
    <rPh sb="4" eb="6">
      <t>シンセイ</t>
    </rPh>
    <phoneticPr fontId="2"/>
  </si>
  <si>
    <t>円</t>
    <phoneticPr fontId="2"/>
  </si>
  <si>
    <t>５　交付申請額の算出方法</t>
    <rPh sb="4" eb="6">
      <t>シンセイ</t>
    </rPh>
    <phoneticPr fontId="2"/>
  </si>
  <si>
    <t>（別紙２）収支予算書のとおり</t>
    <phoneticPr fontId="2"/>
  </si>
  <si>
    <t>６　補助事業等の経費の配分および経費の使用方法</t>
  </si>
  <si>
    <t>７　添付書類</t>
  </si>
  <si>
    <t>⑴　事業計画書（別紙１）</t>
    <phoneticPr fontId="2"/>
  </si>
  <si>
    <t>⑵　収支予算書（別紙２）</t>
    <phoneticPr fontId="2"/>
  </si>
  <si>
    <t>⑶　県税の納税状況の確認に関する同意書（別紙３）</t>
    <phoneticPr fontId="2"/>
  </si>
  <si>
    <t>⑷　誓約書（別紙４）</t>
    <rPh sb="2" eb="5">
      <t>セイヤクショ</t>
    </rPh>
    <rPh sb="6" eb="8">
      <t>ベッシ</t>
    </rPh>
    <phoneticPr fontId="2"/>
  </si>
  <si>
    <t>⑸　地方消費税に滞納がないことを証明事項とする納税証明書</t>
    <phoneticPr fontId="2"/>
  </si>
  <si>
    <t>⑹　エネルギー使用量のCO2排出量換算表</t>
    <phoneticPr fontId="2"/>
  </si>
  <si>
    <t>⑺　既存設備および導入設備等の年間エネルギー使用量の算出資料</t>
    <rPh sb="2" eb="4">
      <t>キゾン</t>
    </rPh>
    <rPh sb="4" eb="6">
      <t>セツビ</t>
    </rPh>
    <rPh sb="9" eb="11">
      <t>ドウニュウ</t>
    </rPh>
    <rPh sb="11" eb="13">
      <t>セツビ</t>
    </rPh>
    <rPh sb="13" eb="14">
      <t>トウ</t>
    </rPh>
    <rPh sb="15" eb="17">
      <t>ネンカン</t>
    </rPh>
    <rPh sb="26" eb="28">
      <t>サンシュツ</t>
    </rPh>
    <rPh sb="28" eb="30">
      <t>シリョウ</t>
    </rPh>
    <phoneticPr fontId="2"/>
  </si>
  <si>
    <t>⑻　導入等を予定する設備等の性能や消費電力等の根拠書類（製品仕様書、カタログ等）</t>
    <phoneticPr fontId="2"/>
  </si>
  <si>
    <t>⑼　導入等を予定する設備等の積算金額の根拠書類（参考見積書、価格表等）</t>
    <rPh sb="24" eb="26">
      <t>サンコウ</t>
    </rPh>
    <phoneticPr fontId="2"/>
  </si>
  <si>
    <t>⑽　直近２ヶ月における燃料・電気・ガス等のエネルギー関連経費の合計が、</t>
    <phoneticPr fontId="2"/>
  </si>
  <si>
    <t>　　前年同２か月よりも５％以上増加していることが分かる根拠書類（請求書等）</t>
    <phoneticPr fontId="2"/>
  </si>
  <si>
    <t>⑾　直近の財務諸表等の写し</t>
    <rPh sb="11" eb="12">
      <t>ウツ</t>
    </rPh>
    <phoneticPr fontId="2"/>
  </si>
  <si>
    <t>⑿　ふくい女性活躍推進企業の登録通知書の写し</t>
    <rPh sb="21" eb="22">
      <t>ウツ</t>
    </rPh>
    <phoneticPr fontId="2"/>
  </si>
  <si>
    <t>⒀　債権債務者登録申請書</t>
    <rPh sb="2" eb="7">
      <t>サイケンサイムシャ</t>
    </rPh>
    <rPh sb="7" eb="12">
      <t>トウロクシンセイショ</t>
    </rPh>
    <phoneticPr fontId="2"/>
  </si>
  <si>
    <t>（別紙１）</t>
    <phoneticPr fontId="2"/>
  </si>
  <si>
    <t>事業計画書</t>
    <phoneticPr fontId="2"/>
  </si>
  <si>
    <t>１　申請者の概要</t>
    <phoneticPr fontId="2"/>
  </si>
  <si>
    <t>事業者等の名称</t>
  </si>
  <si>
    <t>役職・代表者名</t>
  </si>
  <si>
    <t>所在地</t>
  </si>
  <si>
    <t>業種</t>
  </si>
  <si>
    <t>（「企業における省エネ設備等導入支援事業補助金実施細則」にある分類</t>
  </si>
  <si>
    <t>から選択し、記載すること）</t>
  </si>
  <si>
    <t>主たる事業内容</t>
  </si>
  <si>
    <t>資本金</t>
  </si>
  <si>
    <t>千円</t>
    <rPh sb="0" eb="1">
      <t>セン</t>
    </rPh>
    <phoneticPr fontId="2"/>
  </si>
  <si>
    <t>従業員数</t>
  </si>
  <si>
    <t>人</t>
  </si>
  <si>
    <t>担当部署・氏名</t>
  </si>
  <si>
    <t>電話番号</t>
  </si>
  <si>
    <t>ＦＡＸ番号</t>
  </si>
  <si>
    <t>メールアドレス</t>
  </si>
  <si>
    <t>２　事業の概要</t>
    <phoneticPr fontId="2"/>
  </si>
  <si>
    <t>事業を実施する事業所名</t>
  </si>
  <si>
    <t>事業計画名
（＝補助事業等の名称）</t>
    <phoneticPr fontId="2"/>
  </si>
  <si>
    <t>事業に要する経費</t>
  </si>
  <si>
    <t>円（税込）</t>
    <phoneticPr fontId="2"/>
  </si>
  <si>
    <t>補助対象経費</t>
  </si>
  <si>
    <t>円（税抜）</t>
    <rPh sb="3" eb="4">
      <t>ヌキ</t>
    </rPh>
    <phoneticPr fontId="2"/>
  </si>
  <si>
    <t>補助金交付申請額</t>
    <phoneticPr fontId="2"/>
  </si>
  <si>
    <t>事業開始予定年月日</t>
  </si>
  <si>
    <t>令和　年　月　日</t>
    <phoneticPr fontId="2"/>
  </si>
  <si>
    <t>事業完了予定年月日</t>
  </si>
  <si>
    <t>３　直近２ヶ月における燃料・電気・ガス等のエネルギー関連経費の状況</t>
    <rPh sb="31" eb="33">
      <t>ジョウキョウ</t>
    </rPh>
    <phoneticPr fontId="2"/>
  </si>
  <si>
    <t>（前年）エネルギー（１）</t>
    <rPh sb="1" eb="3">
      <t>ゼンネン</t>
    </rPh>
    <phoneticPr fontId="2"/>
  </si>
  <si>
    <t>年</t>
    <rPh sb="0" eb="1">
      <t>ネン</t>
    </rPh>
    <phoneticPr fontId="2"/>
  </si>
  <si>
    <t>月</t>
    <rPh sb="0" eb="1">
      <t>ツキ</t>
    </rPh>
    <phoneticPr fontId="2"/>
  </si>
  <si>
    <t>エネルギーの
種類</t>
    <rPh sb="7" eb="9">
      <t>シュルイ</t>
    </rPh>
    <phoneticPr fontId="2"/>
  </si>
  <si>
    <t>金額（円）</t>
    <rPh sb="0" eb="2">
      <t>キンガク</t>
    </rPh>
    <rPh sb="3" eb="4">
      <t>エン</t>
    </rPh>
    <phoneticPr fontId="2"/>
  </si>
  <si>
    <t>令和7年</t>
    <rPh sb="0" eb="2">
      <t>レイワ</t>
    </rPh>
    <rPh sb="3" eb="4">
      <t>ネン</t>
    </rPh>
    <phoneticPr fontId="2"/>
  </si>
  <si>
    <t>（今年）エネルギー（１）</t>
    <rPh sb="1" eb="2">
      <t>イマ</t>
    </rPh>
    <phoneticPr fontId="2"/>
  </si>
  <si>
    <t>令和8年</t>
    <rPh sb="0" eb="2">
      <t>レイワ</t>
    </rPh>
    <rPh sb="3" eb="4">
      <t>ネン</t>
    </rPh>
    <phoneticPr fontId="2"/>
  </si>
  <si>
    <t>（前年）エネルギー（２）</t>
    <rPh sb="1" eb="3">
      <t>ゼンネン</t>
    </rPh>
    <phoneticPr fontId="2"/>
  </si>
  <si>
    <t>（今年）エネルギー（２）</t>
    <rPh sb="1" eb="2">
      <t>イマ</t>
    </rPh>
    <phoneticPr fontId="2"/>
  </si>
  <si>
    <t>（前年）エネルギー（３）</t>
    <rPh sb="1" eb="3">
      <t>ゼンネン</t>
    </rPh>
    <phoneticPr fontId="2"/>
  </si>
  <si>
    <t>（今年）エネルギー（３）</t>
    <rPh sb="1" eb="2">
      <t>イマ</t>
    </rPh>
    <phoneticPr fontId="2"/>
  </si>
  <si>
    <t>（合計）</t>
    <rPh sb="1" eb="3">
      <t>ゴウケイ</t>
    </rPh>
    <phoneticPr fontId="2"/>
  </si>
  <si>
    <t>合計金額（円）</t>
    <rPh sb="0" eb="2">
      <t>ゴウケイ</t>
    </rPh>
    <rPh sb="2" eb="4">
      <t>キンガク</t>
    </rPh>
    <rPh sb="5" eb="6">
      <t>エン</t>
    </rPh>
    <phoneticPr fontId="2"/>
  </si>
  <si>
    <t>補助要件</t>
    <rPh sb="0" eb="4">
      <t>ホジョヨウケン</t>
    </rPh>
    <phoneticPr fontId="2"/>
  </si>
  <si>
    <t>令和7年</t>
    <phoneticPr fontId="2"/>
  </si>
  <si>
    <t>令和8年</t>
    <phoneticPr fontId="2"/>
  </si>
  <si>
    <t>増加率（％）</t>
    <rPh sb="0" eb="3">
      <t>ゾウカリツ</t>
    </rPh>
    <phoneticPr fontId="2"/>
  </si>
  <si>
    <t>（注）</t>
  </si>
  <si>
    <t>１　請求書等の根拠資料によって確認可能な金額を記載すること。</t>
    <rPh sb="2" eb="5">
      <t>セイキュウショ</t>
    </rPh>
    <rPh sb="5" eb="6">
      <t>ナド</t>
    </rPh>
    <rPh sb="7" eb="11">
      <t>コンキョシリョウ</t>
    </rPh>
    <rPh sb="15" eb="19">
      <t>カクニンカノウ</t>
    </rPh>
    <rPh sb="20" eb="22">
      <t>キンガク</t>
    </rPh>
    <rPh sb="23" eb="25">
      <t>キサイ</t>
    </rPh>
    <phoneticPr fontId="2"/>
  </si>
  <si>
    <t>２　使用するエネルギーの種類が多い場合には、適宜、表を追加して記載すること。</t>
    <rPh sb="2" eb="4">
      <t>シヨウ</t>
    </rPh>
    <rPh sb="12" eb="14">
      <t>シュルイ</t>
    </rPh>
    <rPh sb="15" eb="16">
      <t>オオ</t>
    </rPh>
    <rPh sb="17" eb="19">
      <t>バアイ</t>
    </rPh>
    <rPh sb="22" eb="24">
      <t>テキギ</t>
    </rPh>
    <phoneticPr fontId="2"/>
  </si>
  <si>
    <t>４　導入予定の設備の概要</t>
    <phoneticPr fontId="2"/>
  </si>
  <si>
    <t>No.</t>
  </si>
  <si>
    <t>区分</t>
  </si>
  <si>
    <t>現行の設備</t>
  </si>
  <si>
    <t>導入する設備</t>
  </si>
  <si>
    <t>⑴メーカー、⑵型番、⑶数量</t>
    <phoneticPr fontId="2"/>
  </si>
  <si>
    <t>（１）
（２）
（３）</t>
    <phoneticPr fontId="2"/>
  </si>
  <si>
    <t>　　を記載すること。</t>
    <phoneticPr fontId="2"/>
  </si>
  <si>
    <t>２　適宜、表を追加して記載すること。</t>
  </si>
  <si>
    <t>５　導入効果（省ＣＯ２量および省ＣＯ２率）の算定</t>
    <rPh sb="7" eb="8">
      <t>ショウ</t>
    </rPh>
    <rPh sb="11" eb="12">
      <t>リョウ</t>
    </rPh>
    <phoneticPr fontId="2"/>
  </si>
  <si>
    <t>ＣＯ２排出量
（t-CO2/年）</t>
    <phoneticPr fontId="2"/>
  </si>
  <si>
    <t>ＣＯ２
削減量
（t-CO2）
(A-B)</t>
    <rPh sb="6" eb="7">
      <t>リョウ</t>
    </rPh>
    <phoneticPr fontId="2"/>
  </si>
  <si>
    <t>ＣＯ２
削減率
（％）
(A-B)/A</t>
    <phoneticPr fontId="2"/>
  </si>
  <si>
    <t>導入前
A</t>
    <phoneticPr fontId="2"/>
  </si>
  <si>
    <t>導入後
B</t>
    <phoneticPr fontId="2"/>
  </si>
  <si>
    <t>１　エネルギー使用量のCO2排出量換算表により算出した値を記載すること。</t>
    <rPh sb="23" eb="25">
      <t>サンシュツ</t>
    </rPh>
    <rPh sb="27" eb="28">
      <t>アタイ</t>
    </rPh>
    <rPh sb="29" eb="31">
      <t>キサイ</t>
    </rPh>
    <phoneticPr fontId="2"/>
  </si>
  <si>
    <t>２　削減率は小数点第２位を切り捨てて記載すること。</t>
    <rPh sb="2" eb="4">
      <t>サクゲン</t>
    </rPh>
    <rPh sb="4" eb="5">
      <t>リツ</t>
    </rPh>
    <phoneticPr fontId="2"/>
  </si>
  <si>
    <t>３　適宜、表を追加して記載すること。</t>
    <phoneticPr fontId="2"/>
  </si>
  <si>
    <t>４　「No.」は上記「３　導入予定の設備の概要」にあわせること。</t>
    <phoneticPr fontId="2"/>
  </si>
  <si>
    <t>６　現行設備の写真</t>
    <phoneticPr fontId="2"/>
  </si>
  <si>
    <t>写真</t>
    <phoneticPr fontId="2"/>
  </si>
  <si>
    <t>（撮影日等の日付入りの写真を貼付すること。）</t>
    <phoneticPr fontId="2"/>
  </si>
  <si>
    <t>１　適宜、行を追加して作成すること。</t>
  </si>
  <si>
    <t>２　「No.」は上記「３　導入予定の設備の概要」にあわせること。</t>
  </si>
  <si>
    <t>３　機器の総数が多い場合は、工場・事業所の平面図に機器の配置や数量を示したものを</t>
    <rPh sb="2" eb="4">
      <t>キキ</t>
    </rPh>
    <phoneticPr fontId="2"/>
  </si>
  <si>
    <t>　　添付することで、写真は更新する機器全てではなく代表的なものだけで可とする。</t>
    <rPh sb="34" eb="35">
      <t>カ</t>
    </rPh>
    <phoneticPr fontId="2"/>
  </si>
  <si>
    <t>（別紙２）</t>
    <phoneticPr fontId="2"/>
  </si>
  <si>
    <t>収支予算書</t>
    <phoneticPr fontId="2"/>
  </si>
  <si>
    <t>１　資金調達内訳</t>
    <phoneticPr fontId="2"/>
  </si>
  <si>
    <t>区　分</t>
  </si>
  <si>
    <t>金額（円）</t>
  </si>
  <si>
    <t>資金の調達先</t>
  </si>
  <si>
    <t>自己資金</t>
  </si>
  <si>
    <t>借 入 金</t>
  </si>
  <si>
    <t>補 助 金</t>
  </si>
  <si>
    <t>企業における省エネ設備等導入支援事業補助金</t>
  </si>
  <si>
    <t>そ の 他</t>
  </si>
  <si>
    <t>合　計</t>
  </si>
  <si>
    <t>２　資金支出内訳</t>
    <phoneticPr fontId="2"/>
  </si>
  <si>
    <t>経費区分</t>
    <phoneticPr fontId="2"/>
  </si>
  <si>
    <t>経費内訳</t>
  </si>
  <si>
    <t>事業に要する</t>
  </si>
  <si>
    <t>補助対象</t>
  </si>
  <si>
    <t>積算根拠</t>
  </si>
  <si>
    <t>補助金</t>
  </si>
  <si>
    <t>経費(税込)</t>
  </si>
  <si>
    <t>経費(税抜)</t>
  </si>
  <si>
    <t>交付申請</t>
    <phoneticPr fontId="2"/>
  </si>
  <si>
    <t>（円）</t>
  </si>
  <si>
    <t>額</t>
    <phoneticPr fontId="2"/>
  </si>
  <si>
    <t>設備費</t>
  </si>
  <si>
    <t>合計</t>
  </si>
  <si>
    <t>補助金交付申請額の試算</t>
    <rPh sb="9" eb="11">
      <t>シサン</t>
    </rPh>
    <phoneticPr fontId="2"/>
  </si>
  <si>
    <t>補助対象経費×1/2</t>
  </si>
  <si>
    <t>=</t>
    <phoneticPr fontId="2"/>
  </si>
  <si>
    <t>円</t>
    <rPh sb="0" eb="1">
      <t>エン</t>
    </rPh>
    <phoneticPr fontId="2"/>
  </si>
  <si>
    <t>１　必要に応じ、行を追加・削除して使用すること。</t>
  </si>
  <si>
    <t>２　「１資金調達内訳」の合計と「２資金支出内訳」の「事業に要する経費」の合計</t>
    <phoneticPr fontId="2"/>
  </si>
  <si>
    <t>　　は一致すること。</t>
    <phoneticPr fontId="2"/>
  </si>
  <si>
    <t>３　「事業に要する経費」とは、当該事業を遂行するのに必要な経費を意味し、ここで</t>
    <phoneticPr fontId="2"/>
  </si>
  <si>
    <t>　　は消費税込みの金額を記載すること。</t>
    <phoneticPr fontId="2"/>
  </si>
  <si>
    <t>４　「補助対象経費」には、「事業に要する経費」のうち補助対象となる経費(税抜)を</t>
    <phoneticPr fontId="2"/>
  </si>
  <si>
    <t>　　記載すること。</t>
    <phoneticPr fontId="2"/>
  </si>
  <si>
    <t>５　「積算根拠」には、見積書、価格表、カタログなど根拠資料を記載すること。</t>
    <rPh sb="10" eb="13">
      <t>ミツモリショ</t>
    </rPh>
    <rPh sb="14" eb="17">
      <t>カカクヒョウ</t>
    </rPh>
    <rPh sb="25" eb="27">
      <t>コンキョ</t>
    </rPh>
    <rPh sb="27" eb="29">
      <t>シリョウ</t>
    </rPh>
    <phoneticPr fontId="2"/>
  </si>
  <si>
    <t>６　「補助金交付申請額」は、「補助対象経費」の合計に補助率１／２を乗じた</t>
    <phoneticPr fontId="2"/>
  </si>
  <si>
    <t>　　額以内（千円未満は切捨て）、かつその合計額は補助上限額（1000万円）以内と</t>
    <phoneticPr fontId="2"/>
  </si>
  <si>
    <t>　　すること。</t>
    <phoneticPr fontId="2"/>
  </si>
  <si>
    <t>（別紙３）</t>
    <phoneticPr fontId="2"/>
  </si>
  <si>
    <t>県税の納税状況の確認について</t>
  </si>
  <si>
    <t>は、</t>
    <phoneticPr fontId="2"/>
  </si>
  <si>
    <t>企業における省エネ設備等導入支援事業補助金の交付を福井県に</t>
    <phoneticPr fontId="2"/>
  </si>
  <si>
    <t>申請するに当たり、福井県の県税事務所等が、福井県産業労働部</t>
    <phoneticPr fontId="2"/>
  </si>
  <si>
    <t>産業技術課に対し、</t>
    <phoneticPr fontId="2"/>
  </si>
  <si>
    <t>の福井県への納税状況に関する情報を提供することに同意します。</t>
    <phoneticPr fontId="2"/>
  </si>
  <si>
    <t>　　　　　　</t>
    <phoneticPr fontId="2"/>
  </si>
  <si>
    <t xml:space="preserve">住所（所在地） </t>
  </si>
  <si>
    <t>フリガナ</t>
    <phoneticPr fontId="2"/>
  </si>
  <si>
    <t xml:space="preserve">氏名（名称） 　 </t>
    <phoneticPr fontId="7" alignment="distributed"/>
  </si>
  <si>
    <t xml:space="preserve">   </t>
  </si>
  <si>
    <t>　　　　　　　</t>
  </si>
  <si>
    <t>　　  福井県知事　様</t>
    <phoneticPr fontId="2"/>
  </si>
  <si>
    <t>＊納税状況の確認に関する事項
本同意書に基づき提供された納税状況は、福井県が実施する企業における省エネ設備等導入支援事業補助金の交付事務以外には使用いたしません。</t>
    <phoneticPr fontId="2"/>
  </si>
  <si>
    <t>※福井県担当者記入欄</t>
  </si>
  <si>
    <t>上記の者の令和　　年　　月　　日現在の県税の</t>
  </si>
  <si>
    <t>納税状況については以下のとおりです。</t>
  </si>
  <si>
    <t>　　□滞納なし　　　　　□滞納あり</t>
  </si>
  <si>
    <t>　　□徴収猶予あり</t>
  </si>
  <si>
    <t>　　</t>
  </si>
  <si>
    <t>　回答事務所　　□福井県税事務所　□嶺南振興局税務部</t>
  </si>
  <si>
    <t>（別紙４）</t>
    <rPh sb="1" eb="3">
      <t>ベッシ</t>
    </rPh>
    <phoneticPr fontId="2"/>
  </si>
  <si>
    <t>誓約書</t>
    <rPh sb="0" eb="3">
      <t>セイヤクショ</t>
    </rPh>
    <phoneticPr fontId="2"/>
  </si>
  <si>
    <t>　企業における省エネ設備等導入支援事業の申請に際し、本事業を実施する事業所は、当社が所有権を有する建物であることを誓約します。</t>
    <rPh sb="20" eb="22">
      <t>シンセイ</t>
    </rPh>
    <rPh sb="23" eb="24">
      <t>サイ</t>
    </rPh>
    <rPh sb="26" eb="29">
      <t>ホンジギョウ</t>
    </rPh>
    <rPh sb="30" eb="32">
      <t>ジッシ</t>
    </rPh>
    <rPh sb="34" eb="37">
      <t>ジギョウショ</t>
    </rPh>
    <rPh sb="39" eb="41">
      <t>トウシャ</t>
    </rPh>
    <rPh sb="42" eb="45">
      <t>ショユウケン</t>
    </rPh>
    <rPh sb="46" eb="47">
      <t>ユウ</t>
    </rPh>
    <rPh sb="49" eb="51">
      <t>タテモノ</t>
    </rPh>
    <rPh sb="57" eb="59">
      <t>セイヤク</t>
    </rPh>
    <phoneticPr fontId="2"/>
  </si>
  <si>
    <t>記</t>
    <rPh sb="0" eb="1">
      <t>キ</t>
    </rPh>
    <phoneticPr fontId="2"/>
  </si>
  <si>
    <t>１．事業実施場所</t>
    <rPh sb="2" eb="8">
      <t>ジギョウジッシバショ</t>
    </rPh>
    <phoneticPr fontId="2"/>
  </si>
  <si>
    <t>（事業所名）</t>
    <rPh sb="1" eb="5">
      <t>ジギョウショメイ</t>
    </rPh>
    <phoneticPr fontId="2"/>
  </si>
  <si>
    <t>（所在地）</t>
    <rPh sb="1" eb="4">
      <t>ショザイチ</t>
    </rPh>
    <phoneticPr fontId="2"/>
  </si>
  <si>
    <t xml:space="preserve">〒   -    </t>
    <phoneticPr fontId="2"/>
  </si>
  <si>
    <t>２．所有者情報</t>
    <rPh sb="2" eb="5">
      <t>ショユウシャ</t>
    </rPh>
    <rPh sb="5" eb="7">
      <t>ジョウホウ</t>
    </rPh>
    <phoneticPr fontId="2"/>
  </si>
  <si>
    <t>（所有者名）</t>
    <rPh sb="1" eb="5">
      <t>ショユウシャメイ</t>
    </rPh>
    <phoneticPr fontId="2"/>
  </si>
  <si>
    <t>（代表者の役職）</t>
    <rPh sb="1" eb="4">
      <t>ダイヒョウシャ</t>
    </rPh>
    <rPh sb="5" eb="7">
      <t>ヤクショク</t>
    </rPh>
    <phoneticPr fontId="2"/>
  </si>
  <si>
    <t>（代表者の氏名）</t>
    <rPh sb="1" eb="4">
      <t>ダイヒョウシャ</t>
    </rPh>
    <rPh sb="5" eb="7">
      <t>シメイ</t>
    </rPh>
    <phoneticPr fontId="2"/>
  </si>
  <si>
    <t>交付要領第７条関係（様式第１号）</t>
    <phoneticPr fontId="2"/>
  </si>
  <si>
    <t>福井県福井市大手３丁目○－○</t>
    <rPh sb="0" eb="3">
      <t>フクイケン</t>
    </rPh>
    <rPh sb="3" eb="6">
      <t>フクイシ</t>
    </rPh>
    <rPh sb="6" eb="8">
      <t>オオテ</t>
    </rPh>
    <rPh sb="9" eb="11">
      <t>チョウメ</t>
    </rPh>
    <phoneticPr fontId="2"/>
  </si>
  <si>
    <t>福井ケン商事株式会社</t>
    <rPh sb="0" eb="2">
      <t>フクイ</t>
    </rPh>
    <rPh sb="4" eb="6">
      <t>ショウジ</t>
    </rPh>
    <rPh sb="6" eb="8">
      <t>カブシキ</t>
    </rPh>
    <rPh sb="8" eb="10">
      <t>カイシャ</t>
    </rPh>
    <phoneticPr fontId="2"/>
  </si>
  <si>
    <t>代表取締役社長</t>
    <rPh sb="0" eb="2">
      <t>ダイヒョウ</t>
    </rPh>
    <rPh sb="2" eb="5">
      <t>トリシマリヤク</t>
    </rPh>
    <rPh sb="5" eb="7">
      <t>シャチョウ</t>
    </rPh>
    <phoneticPr fontId="2"/>
  </si>
  <si>
    <t>福井　県太郎</t>
    <rPh sb="0" eb="2">
      <t>フクイ</t>
    </rPh>
    <rPh sb="3" eb="4">
      <t>ケン</t>
    </rPh>
    <rPh sb="4" eb="6">
      <t>タロウ</t>
    </rPh>
    <phoneticPr fontId="2"/>
  </si>
  <si>
    <t>　企業における省エネ設備等導入支援事業について、補助金の交付を受けたいので、福井県補助金等交付規則第４条の規定により、関係書類を添え、下記のとおり提出します。</t>
    <rPh sb="38" eb="41">
      <t>フクイケン</t>
    </rPh>
    <rPh sb="41" eb="44">
      <t>ホジョキン</t>
    </rPh>
    <rPh sb="44" eb="45">
      <t>トウ</t>
    </rPh>
    <rPh sb="45" eb="49">
      <t>コウフキソク</t>
    </rPh>
    <rPh sb="49" eb="50">
      <t>ダイ</t>
    </rPh>
    <rPh sb="51" eb="52">
      <t>ジョウ</t>
    </rPh>
    <phoneticPr fontId="2"/>
  </si>
  <si>
    <t>第一工場のボイラおよび変圧器、工業炉更新工事</t>
    <rPh sb="0" eb="2">
      <t>ダイイチ</t>
    </rPh>
    <rPh sb="2" eb="4">
      <t>コウジョウ</t>
    </rPh>
    <rPh sb="11" eb="14">
      <t>ヘンアツキ</t>
    </rPh>
    <rPh sb="15" eb="18">
      <t>コウギョウロ</t>
    </rPh>
    <rPh sb="18" eb="20">
      <t>コウシン</t>
    </rPh>
    <rPh sb="20" eb="22">
      <t>コウジ</t>
    </rPh>
    <phoneticPr fontId="2"/>
  </si>
  <si>
    <t>福井ケン商事株式会社</t>
    <phoneticPr fontId="2"/>
  </si>
  <si>
    <t>代表取締役社長</t>
    <phoneticPr fontId="2"/>
  </si>
  <si>
    <t>福井　県太郎</t>
    <phoneticPr fontId="2"/>
  </si>
  <si>
    <t>福井県福井市大手３丁目○－○</t>
    <phoneticPr fontId="2"/>
  </si>
  <si>
    <t>中分類11　繊維工業</t>
    <rPh sb="0" eb="3">
      <t>チュウブンルイ</t>
    </rPh>
    <rPh sb="6" eb="8">
      <t>センイ</t>
    </rPh>
    <rPh sb="8" eb="10">
      <t>コウギョウ</t>
    </rPh>
    <phoneticPr fontId="2"/>
  </si>
  <si>
    <t>合繊織物の製造</t>
    <rPh sb="0" eb="2">
      <t>ゴウセン</t>
    </rPh>
    <rPh sb="2" eb="4">
      <t>オリモノ</t>
    </rPh>
    <rPh sb="5" eb="7">
      <t>セイゾウ</t>
    </rPh>
    <phoneticPr fontId="2"/>
  </si>
  <si>
    <t>総務課　福井　県次郎</t>
    <rPh sb="0" eb="3">
      <t>ソウムカ</t>
    </rPh>
    <rPh sb="4" eb="6">
      <t>フクイ</t>
    </rPh>
    <rPh sb="7" eb="10">
      <t>ケンジロウ</t>
    </rPh>
    <phoneticPr fontId="2"/>
  </si>
  <si>
    <t>0776-20-XXXX</t>
    <phoneticPr fontId="2"/>
  </si>
  <si>
    <t>fukuikensyouji@XXX.co.jp</t>
    <phoneticPr fontId="2"/>
  </si>
  <si>
    <t>２　事業の概要</t>
  </si>
  <si>
    <t>福井ケン商事株式会社　第一工場</t>
    <rPh sb="0" eb="2">
      <t>フクイ</t>
    </rPh>
    <rPh sb="4" eb="6">
      <t>ショウジ</t>
    </rPh>
    <rPh sb="6" eb="10">
      <t>カブシキガイシャ</t>
    </rPh>
    <rPh sb="11" eb="13">
      <t>ダイイチ</t>
    </rPh>
    <phoneticPr fontId="2"/>
  </si>
  <si>
    <t>福井県福井市中央３丁目△－△</t>
    <rPh sb="6" eb="8">
      <t>チュウオウ</t>
    </rPh>
    <phoneticPr fontId="2"/>
  </si>
  <si>
    <t>第一工場のボイラおよび産業ヒートポンプ、工業炉更新工事</t>
    <rPh sb="0" eb="2">
      <t>ダイイチ</t>
    </rPh>
    <rPh sb="11" eb="13">
      <t>サンギョウ</t>
    </rPh>
    <rPh sb="20" eb="23">
      <t>コウギョウロ</t>
    </rPh>
    <phoneticPr fontId="2"/>
  </si>
  <si>
    <t>⑴メーカー、⑵型番、⑶数量</t>
  </si>
  <si>
    <t>（１）○○電機
（２）ABC-1234
（３）1台
（１）△△電機
（２）XYZ-1234
（３）3台</t>
    <phoneticPr fontId="2"/>
  </si>
  <si>
    <t>（１）××電機
（２）abc-1234
（３）1台
（１）○○電機
（２）def-1234
（３）3台</t>
    <phoneticPr fontId="2"/>
  </si>
  <si>
    <t>（１）△△電機
（２）XYZ-1234
（３）4台
（１）△△電機
（２）XYZ-9876
（３）4台
（１）○○電機
（２）ABC-9876
（３）10台</t>
    <phoneticPr fontId="2"/>
  </si>
  <si>
    <t xml:space="preserve">（１）○○電機
（２）def-1234-B
（３）4台
（１）△△電機
（２）xyz-1234-C
（３）14台
</t>
    <phoneticPr fontId="2"/>
  </si>
  <si>
    <t>（１）○○電機
（２）AAA-BBB
（３）1台</t>
    <phoneticPr fontId="2"/>
  </si>
  <si>
    <t>（１）△△電機
（２）XXX-YYY
（３）1台</t>
    <phoneticPr fontId="2"/>
  </si>
  <si>
    <t>５　導入効果（省ＣＯ２量および省ＣＯ２率）の算定</t>
    <phoneticPr fontId="2"/>
  </si>
  <si>
    <t>１　エネルギー使用量の原油換算・CO2排出量換算表により算出した値を記載すること。</t>
    <rPh sb="28" eb="30">
      <t>サンシュツ</t>
    </rPh>
    <rPh sb="32" eb="33">
      <t>アタイ</t>
    </rPh>
    <rPh sb="34" eb="36">
      <t>キサイ</t>
    </rPh>
    <phoneticPr fontId="2"/>
  </si>
  <si>
    <t>別添のとおり</t>
    <rPh sb="0" eb="2">
      <t>ベッテン</t>
    </rPh>
    <phoneticPr fontId="2"/>
  </si>
  <si>
    <t>○○銀行</t>
    <rPh sb="2" eb="4">
      <t>ギンコウ</t>
    </rPh>
    <phoneticPr fontId="2"/>
  </si>
  <si>
    <t>見積書</t>
    <rPh sb="0" eb="3">
      <t>ミツモリショ</t>
    </rPh>
    <phoneticPr fontId="2"/>
  </si>
  <si>
    <t>価格表</t>
    <rPh sb="0" eb="3">
      <t>カカクヒョウ</t>
    </rPh>
    <phoneticPr fontId="2"/>
  </si>
  <si>
    <t>県税の納税状況の確認について</t>
    <phoneticPr fontId="2"/>
  </si>
  <si>
    <t>フクイ　ケンタロウ</t>
    <phoneticPr fontId="2"/>
  </si>
  <si>
    <t>　　  福井県知事　 様</t>
    <phoneticPr fontId="2"/>
  </si>
  <si>
    <t>福井ケン商事株式会社　第一工場</t>
    <phoneticPr fontId="2"/>
  </si>
  <si>
    <t xml:space="preserve">〒 ０００ -００００    </t>
    <phoneticPr fontId="2"/>
  </si>
  <si>
    <t>福井県福井市中央３丁目△－△</t>
    <phoneticPr fontId="2"/>
  </si>
  <si>
    <t>交付要領第９条関係（様式第２号）</t>
    <rPh sb="2" eb="4">
      <t>ヨウリョウ</t>
    </rPh>
    <phoneticPr fontId="2"/>
  </si>
  <si>
    <t>企業における省エネ設備等導入支援事業補助金【原油価格高騰枠】</t>
    <rPh sb="22" eb="28">
      <t>ゲンユカカクコウトウ</t>
    </rPh>
    <rPh sb="28" eb="29">
      <t>ワク</t>
    </rPh>
    <phoneticPr fontId="2"/>
  </si>
  <si>
    <t>補助事業計画変更承認申請書</t>
  </si>
  <si>
    <t>付け福井県指令　産技　第</t>
    <rPh sb="8" eb="9">
      <t>サン</t>
    </rPh>
    <rPh sb="9" eb="10">
      <t>ワザ</t>
    </rPh>
    <rPh sb="11" eb="12">
      <t>ダイ</t>
    </rPh>
    <phoneticPr fontId="2"/>
  </si>
  <si>
    <t>○○○</t>
    <phoneticPr fontId="2"/>
  </si>
  <si>
    <t>号で補助金等の</t>
    <phoneticPr fontId="2"/>
  </si>
  <si>
    <t>交付決定を受けた企業における省エネ設備等導入支援事業補助金に係る事業の</t>
    <phoneticPr fontId="2"/>
  </si>
  <si>
    <t>計画（事業内容、経費配分）を下記のとおり変更したいので承認をお願いします。</t>
    <phoneticPr fontId="2"/>
  </si>
  <si>
    <t>１　変更の理由</t>
  </si>
  <si>
    <t>２　変更の内容</t>
  </si>
  <si>
    <t>１　変更の理由を証する書類を添付すること。</t>
  </si>
  <si>
    <t>２　変更の理由および内容は、できるだけ詳細に記入すること。</t>
    <phoneticPr fontId="2"/>
  </si>
  <si>
    <t>交付要領第９条関係（様式第３号）</t>
    <phoneticPr fontId="2"/>
  </si>
  <si>
    <t>企業における省エネ設備等導入支援事業補助金【原油価格高騰枠】</t>
    <rPh sb="22" eb="29">
      <t>ゲンユカカクコウトウワク</t>
    </rPh>
    <phoneticPr fontId="2"/>
  </si>
  <si>
    <t>補助事業中止（廃止）承認申請書</t>
    <phoneticPr fontId="2"/>
  </si>
  <si>
    <t>交付決定（</t>
    <phoneticPr fontId="2"/>
  </si>
  <si>
    <t>付け福井県指令　産技　第</t>
    <phoneticPr fontId="2"/>
  </si>
  <si>
    <t>号で</t>
    <phoneticPr fontId="2"/>
  </si>
  <si>
    <t>変更承認）を受けた企業における省エネ設備等導入支援事業補助金に係る事業を下記の</t>
    <phoneticPr fontId="2"/>
  </si>
  <si>
    <t>とおり中止（廃止）したいので承認を申請します。</t>
    <phoneticPr fontId="2"/>
  </si>
  <si>
    <t>１　中止（廃止）の理由</t>
  </si>
  <si>
    <t>２　中止の期間（廃止の時期）</t>
  </si>
  <si>
    <t>１　中止（廃止）の理由を証する書類を添付すること。</t>
    <phoneticPr fontId="2"/>
  </si>
  <si>
    <t>２　中止（廃止）の理由は、できるだけ詳細に記入すること。</t>
    <phoneticPr fontId="2"/>
  </si>
  <si>
    <t>交付要領第１１条関係（様式第４号）</t>
    <rPh sb="2" eb="4">
      <t>ヨウリョウ</t>
    </rPh>
    <phoneticPr fontId="2"/>
  </si>
  <si>
    <t>第</t>
    <phoneticPr fontId="2"/>
  </si>
  <si>
    <t>○</t>
    <phoneticPr fontId="2"/>
  </si>
  <si>
    <t>半期状況報告書</t>
    <phoneticPr fontId="2"/>
  </si>
  <si>
    <t>変更承認）を受けた事業の第</t>
    <phoneticPr fontId="2"/>
  </si>
  <si>
    <t>半期における遂行状況について、福井県補助金等交付</t>
    <phoneticPr fontId="2"/>
  </si>
  <si>
    <t>規則第１０条の規定により、別表のとおり報告します。</t>
    <phoneticPr fontId="2"/>
  </si>
  <si>
    <t>別表</t>
  </si>
  <si>
    <t>事業名</t>
  </si>
  <si>
    <t>事業費Ａ</t>
    <phoneticPr fontId="2"/>
  </si>
  <si>
    <t>事業進捗状況</t>
    <phoneticPr fontId="2"/>
  </si>
  <si>
    <t>事業費支払状況</t>
  </si>
  <si>
    <t>次の　半期における
事業進捗の見込</t>
    <rPh sb="10" eb="12">
      <t>ジギョウ</t>
    </rPh>
    <rPh sb="12" eb="14">
      <t>シンチョク</t>
    </rPh>
    <rPh sb="15" eb="17">
      <t>ミコ</t>
    </rPh>
    <phoneticPr fontId="2"/>
  </si>
  <si>
    <t>摘要</t>
  </si>
  <si>
    <t>着手年月日</t>
  </si>
  <si>
    <t>前期末</t>
  </si>
  <si>
    <t>本　期</t>
  </si>
  <si>
    <t>本期末</t>
  </si>
  <si>
    <t>進捗率</t>
  </si>
  <si>
    <t>本期の</t>
  </si>
  <si>
    <t>Ｇ／Ａ</t>
  </si>
  <si>
    <t>までの</t>
  </si>
  <si>
    <t>の</t>
  </si>
  <si>
    <t>支払済</t>
  </si>
  <si>
    <t>完了予定年月日</t>
    <phoneticPr fontId="2"/>
  </si>
  <si>
    <t>出来高</t>
  </si>
  <si>
    <t>Ｄ／Ａ</t>
  </si>
  <si>
    <t>額</t>
  </si>
  <si>
    <t>Ｂ</t>
  </si>
  <si>
    <t>Ｃ</t>
  </si>
  <si>
    <t>Ｄ</t>
  </si>
  <si>
    <t>額　Ｅ</t>
  </si>
  <si>
    <t>Ｆ</t>
  </si>
  <si>
    <t>額　Ｇ</t>
  </si>
  <si>
    <t>１　この表によりがたいものについては、この表に準じて作成すること。</t>
  </si>
  <si>
    <t>交付要領第１２条関係（様式第６号）</t>
    <rPh sb="2" eb="4">
      <t>ヨウリョウ</t>
    </rPh>
    <phoneticPr fontId="2"/>
  </si>
  <si>
    <t>LED（調光制御機能なし）</t>
    <rPh sb="4" eb="8">
      <t>チョウコウセイギョ</t>
    </rPh>
    <rPh sb="8" eb="10">
      <t>キノウ</t>
    </rPh>
    <phoneticPr fontId="2"/>
  </si>
  <si>
    <t>LED（調光制御機能付き）</t>
    <rPh sb="4" eb="8">
      <t>チョウコウセイギョ</t>
    </rPh>
    <rPh sb="8" eb="10">
      <t>キノウ</t>
    </rPh>
    <rPh sb="10" eb="11">
      <t>ツ</t>
    </rPh>
    <phoneticPr fontId="2"/>
  </si>
  <si>
    <t>空調機器</t>
    <rPh sb="0" eb="4">
      <t>クウチョウキキ</t>
    </rPh>
    <phoneticPr fontId="2"/>
  </si>
  <si>
    <t>給湯機器</t>
    <rPh sb="0" eb="4">
      <t>キュウトウキキ</t>
    </rPh>
    <phoneticPr fontId="2"/>
  </si>
  <si>
    <t>企業における省エネ設備等導入支援事業補助金</t>
    <phoneticPr fontId="2"/>
  </si>
  <si>
    <t>補助事業実績報告書</t>
    <phoneticPr fontId="2"/>
  </si>
  <si>
    <t>変更承認）を受けた企業における省エネ設備等導入支援事業補助金に係る事業を完了</t>
    <rPh sb="36" eb="38">
      <t>カンリョウ</t>
    </rPh>
    <phoneticPr fontId="2"/>
  </si>
  <si>
    <t>したので、福井県補助金等交付規則第１２条の規定により、関係書類を添え、下記の</t>
    <phoneticPr fontId="2"/>
  </si>
  <si>
    <t>とおり報告します。</t>
    <phoneticPr fontId="2"/>
  </si>
  <si>
    <t>２　補助金等の交付決定額およびその精算額</t>
    <phoneticPr fontId="2"/>
  </si>
  <si>
    <t>（交付決定額）</t>
    <phoneticPr fontId="2"/>
  </si>
  <si>
    <t>（精算額）</t>
    <phoneticPr fontId="2"/>
  </si>
  <si>
    <t>３　補助事業の実施期間</t>
    <rPh sb="9" eb="11">
      <t>キカン</t>
    </rPh>
    <phoneticPr fontId="2"/>
  </si>
  <si>
    <t>（別紙①）事業結果報告書のとおり</t>
    <phoneticPr fontId="2"/>
  </si>
  <si>
    <t>４　補助事業の成果</t>
    <phoneticPr fontId="2"/>
  </si>
  <si>
    <t>５　添付書類</t>
    <phoneticPr fontId="2"/>
  </si>
  <si>
    <t>⑴　事業結果報告書（別紙①）</t>
    <phoneticPr fontId="2"/>
  </si>
  <si>
    <t>⑵　収支決算書（別紙②）</t>
    <phoneticPr fontId="2"/>
  </si>
  <si>
    <t>⑶　支出明細報告書（別紙③）</t>
    <phoneticPr fontId="2"/>
  </si>
  <si>
    <t>⑷　取得財産等管理台帳（交付要領第１１条関係（様式第４号））</t>
    <phoneticPr fontId="2"/>
  </si>
  <si>
    <t>⑸　補助事業に係る経理関係の証拠書類の写し</t>
    <phoneticPr fontId="2"/>
  </si>
  <si>
    <t>（別紙①）</t>
    <phoneticPr fontId="2"/>
  </si>
  <si>
    <t>事業結果報告書</t>
    <phoneticPr fontId="2"/>
  </si>
  <si>
    <t>事業を実施した事業所名</t>
    <phoneticPr fontId="2"/>
  </si>
  <si>
    <t>事業に要した経費</t>
    <phoneticPr fontId="2"/>
  </si>
  <si>
    <t>補助金交付実績額</t>
    <rPh sb="5" eb="7">
      <t>ジッセキ</t>
    </rPh>
    <rPh sb="7" eb="8">
      <t>ガク</t>
    </rPh>
    <phoneticPr fontId="2"/>
  </si>
  <si>
    <t>事業開始年月日</t>
    <phoneticPr fontId="2"/>
  </si>
  <si>
    <t>事業完了年月日</t>
    <phoneticPr fontId="2"/>
  </si>
  <si>
    <t>３　導入した設備の概要</t>
    <phoneticPr fontId="2"/>
  </si>
  <si>
    <t>１　区分には、「ＬＥＤ（調光制御機能なし）」、「ＬＥＤ（調光制御機能付き）」、</t>
    <phoneticPr fontId="2"/>
  </si>
  <si>
    <t>　　「空調機器」、「給湯機器」、「その他（生産設備等）」のいずれかを記載すること。</t>
    <rPh sb="3" eb="5">
      <t>クウチョウ</t>
    </rPh>
    <rPh sb="5" eb="7">
      <t>キキ</t>
    </rPh>
    <phoneticPr fontId="2"/>
  </si>
  <si>
    <t>４　導入効果（省ＣＯ２率）の算定</t>
    <phoneticPr fontId="2"/>
  </si>
  <si>
    <t>５　導入した設備の写真</t>
    <rPh sb="2" eb="4">
      <t>ドウニュウ</t>
    </rPh>
    <phoneticPr fontId="2"/>
  </si>
  <si>
    <t>（別紙②）</t>
    <phoneticPr fontId="2"/>
  </si>
  <si>
    <t>収支決算書</t>
    <rPh sb="2" eb="4">
      <t>ケッサン</t>
    </rPh>
    <phoneticPr fontId="2"/>
  </si>
  <si>
    <t>１　収入内訳</t>
    <rPh sb="2" eb="4">
      <t>シュウニュウ</t>
    </rPh>
    <phoneticPr fontId="2"/>
  </si>
  <si>
    <t>２　支出内訳</t>
    <phoneticPr fontId="2"/>
  </si>
  <si>
    <t>事業に要した</t>
    <phoneticPr fontId="2"/>
  </si>
  <si>
    <t>交付実績</t>
    <rPh sb="2" eb="4">
      <t>ジッセキ</t>
    </rPh>
    <phoneticPr fontId="2"/>
  </si>
  <si>
    <t>補助金交付実績額の試算</t>
    <rPh sb="5" eb="7">
      <t>ジッセキ</t>
    </rPh>
    <rPh sb="9" eb="11">
      <t>シサン</t>
    </rPh>
    <phoneticPr fontId="2"/>
  </si>
  <si>
    <t>２　「１収入内訳」の合計と「２支出内訳」の「事業に要する経費」の合計</t>
    <rPh sb="4" eb="6">
      <t>シュウニュウ</t>
    </rPh>
    <phoneticPr fontId="2"/>
  </si>
  <si>
    <t>６　「補助金交付実績額」は、「補助対象経費」の合計に補助率１／２を乗じた</t>
    <rPh sb="8" eb="10">
      <t>ジッセキ</t>
    </rPh>
    <phoneticPr fontId="2"/>
  </si>
  <si>
    <t>　　額以内（千円未満は切捨て）、かつその合計額は補助上限額（600万円）以内と</t>
    <phoneticPr fontId="2"/>
  </si>
  <si>
    <t>（別紙③）</t>
  </si>
  <si>
    <t>支出明細報告書</t>
  </si>
  <si>
    <t>区分</t>
    <rPh sb="0" eb="2">
      <t>クブン</t>
    </rPh>
    <phoneticPr fontId="2"/>
  </si>
  <si>
    <t>内容</t>
    <rPh sb="0" eb="2">
      <t>ナイヨウ</t>
    </rPh>
    <phoneticPr fontId="2"/>
  </si>
  <si>
    <t>数量</t>
    <rPh sb="0" eb="2">
      <t>スウリョウ</t>
    </rPh>
    <phoneticPr fontId="2"/>
  </si>
  <si>
    <t>金額(税込)
（円）</t>
    <rPh sb="0" eb="2">
      <t>キンガク</t>
    </rPh>
    <rPh sb="3" eb="5">
      <t>ゼイコ</t>
    </rPh>
    <rPh sb="8" eb="9">
      <t>エン</t>
    </rPh>
    <phoneticPr fontId="2"/>
  </si>
  <si>
    <t>見積
年月日</t>
    <rPh sb="0" eb="2">
      <t>ミツ</t>
    </rPh>
    <rPh sb="3" eb="6">
      <t>ネンガッピ</t>
    </rPh>
    <phoneticPr fontId="2"/>
  </si>
  <si>
    <t>契約
年月日</t>
    <rPh sb="0" eb="2">
      <t>ケイヤク</t>
    </rPh>
    <rPh sb="3" eb="6">
      <t>ネンガッピ</t>
    </rPh>
    <phoneticPr fontId="2"/>
  </si>
  <si>
    <t>納品
検収
年月日</t>
    <rPh sb="0" eb="2">
      <t>ノウヒン</t>
    </rPh>
    <rPh sb="3" eb="5">
      <t>ケンシュウ</t>
    </rPh>
    <rPh sb="6" eb="9">
      <t>ネンガッピ</t>
    </rPh>
    <phoneticPr fontId="2"/>
  </si>
  <si>
    <t>支払
年月日</t>
    <rPh sb="0" eb="2">
      <t>シハラ</t>
    </rPh>
    <rPh sb="3" eb="6">
      <t>ネンガッピ</t>
    </rPh>
    <phoneticPr fontId="2"/>
  </si>
  <si>
    <t>小計</t>
    <rPh sb="0" eb="2">
      <t>ショウケイ</t>
    </rPh>
    <phoneticPr fontId="2"/>
  </si>
  <si>
    <t>合計</t>
    <rPh sb="0" eb="2">
      <t>ゴウケイ</t>
    </rPh>
    <phoneticPr fontId="2"/>
  </si>
  <si>
    <t>２　区分には、「ＬＥＤ（調光制御機能なし）」、「ＬＥＤ（調光制御機能付き）」、</t>
    <rPh sb="2" eb="4">
      <t>クブン</t>
    </rPh>
    <phoneticPr fontId="2"/>
  </si>
  <si>
    <t>　　「空調機器」、「給湯機器」、「その他（生産設備等）」のいずれかを記載すること。</t>
    <phoneticPr fontId="2"/>
  </si>
  <si>
    <t>３　内容には、更新した機器の型番を記入すること。</t>
    <phoneticPr fontId="2"/>
  </si>
  <si>
    <t>４　金額は消費税を含めた額を記入すること。</t>
    <phoneticPr fontId="2"/>
  </si>
  <si>
    <t>交付要領第１１条関係（様式第４号）</t>
    <phoneticPr fontId="2"/>
  </si>
  <si>
    <t>取得財産等管理台帳</t>
    <phoneticPr fontId="2"/>
  </si>
  <si>
    <t>財産名</t>
  </si>
  <si>
    <t>規格</t>
    <phoneticPr fontId="2"/>
  </si>
  <si>
    <t>単位</t>
    <phoneticPr fontId="2"/>
  </si>
  <si>
    <t>数量</t>
    <phoneticPr fontId="2"/>
  </si>
  <si>
    <t>単価(円)</t>
    <rPh sb="3" eb="4">
      <t>エン</t>
    </rPh>
    <phoneticPr fontId="2"/>
  </si>
  <si>
    <t>金額（税込）(円)</t>
    <rPh sb="3" eb="5">
      <t>ゼイコ</t>
    </rPh>
    <rPh sb="7" eb="8">
      <t>エン</t>
    </rPh>
    <phoneticPr fontId="2"/>
  </si>
  <si>
    <t>取得年月日</t>
    <rPh sb="2" eb="5">
      <t>ネンガッピ</t>
    </rPh>
    <phoneticPr fontId="2"/>
  </si>
  <si>
    <t>保管場所</t>
    <rPh sb="0" eb="2">
      <t>ホカン</t>
    </rPh>
    <rPh sb="2" eb="4">
      <t>バショ</t>
    </rPh>
    <phoneticPr fontId="2"/>
  </si>
  <si>
    <t>備考</t>
    <phoneticPr fontId="2"/>
  </si>
  <si>
    <t>１　財産名には、「ＬＥＤ（調光制御機能なし）」、「ＬＥＤ（調光制御機能付き）」、</t>
    <phoneticPr fontId="2"/>
  </si>
  <si>
    <t>２　規格には、メーカー、型番を記載すること。</t>
    <phoneticPr fontId="2"/>
  </si>
  <si>
    <t>３　取得年月日は、検収年月日を記載すること。</t>
    <phoneticPr fontId="2"/>
  </si>
  <si>
    <t>４　金額は、消費税を含む額を記載すること。</t>
    <phoneticPr fontId="2"/>
  </si>
  <si>
    <t>補助事業に係る経理関係の証拠書類の写し</t>
    <phoneticPr fontId="2"/>
  </si>
  <si>
    <t>チェックリスト</t>
    <phoneticPr fontId="2"/>
  </si>
  <si>
    <t>全て○となること</t>
    <rPh sb="0" eb="1">
      <t>スベ</t>
    </rPh>
    <phoneticPr fontId="2"/>
  </si>
  <si>
    <t>↓</t>
    <phoneticPr fontId="2"/>
  </si>
  <si>
    <t>No.</t>
    <phoneticPr fontId="2"/>
  </si>
  <si>
    <t>証拠書類の写し</t>
    <rPh sb="0" eb="2">
      <t>ショウコ</t>
    </rPh>
    <rPh sb="2" eb="4">
      <t>ショルイ</t>
    </rPh>
    <rPh sb="5" eb="6">
      <t>ウツ</t>
    </rPh>
    <phoneticPr fontId="2"/>
  </si>
  <si>
    <t>チェック</t>
    <phoneticPr fontId="2"/>
  </si>
  <si>
    <t>複数業者からの見積書
・見積書は２社以上から徴収すること
・補助金の交付決定日以降に徴収していること</t>
    <rPh sb="12" eb="15">
      <t>ミツモリショ</t>
    </rPh>
    <rPh sb="17" eb="20">
      <t>シャイジョウ</t>
    </rPh>
    <rPh sb="22" eb="24">
      <t>チョウシュウ</t>
    </rPh>
    <rPh sb="30" eb="33">
      <t>ホジョキン</t>
    </rPh>
    <rPh sb="34" eb="38">
      <t>コウフケッテイ</t>
    </rPh>
    <rPh sb="38" eb="39">
      <t>ビ</t>
    </rPh>
    <rPh sb="39" eb="41">
      <t>イコウ</t>
    </rPh>
    <rPh sb="42" eb="44">
      <t>チョウシュウ</t>
    </rPh>
    <phoneticPr fontId="2"/>
  </si>
  <si>
    <t>契約書等
・契約書を締結しない場合、注文書の発行または請書の徴収すること
・契約書や請書には印紙が貼付されていること</t>
    <rPh sb="0" eb="3">
      <t>ケイヤクショ</t>
    </rPh>
    <rPh sb="3" eb="4">
      <t>トウ</t>
    </rPh>
    <rPh sb="22" eb="24">
      <t>ハッコウ</t>
    </rPh>
    <rPh sb="38" eb="41">
      <t>ケイヤクショ</t>
    </rPh>
    <rPh sb="42" eb="44">
      <t>ウケショ</t>
    </rPh>
    <rPh sb="46" eb="48">
      <t>インシ</t>
    </rPh>
    <rPh sb="49" eb="50">
      <t>ハ</t>
    </rPh>
    <rPh sb="50" eb="51">
      <t>ツ</t>
    </rPh>
    <phoneticPr fontId="2"/>
  </si>
  <si>
    <t>納品書または工事完了届等</t>
    <rPh sb="0" eb="3">
      <t>ノウヒンショ</t>
    </rPh>
    <rPh sb="6" eb="8">
      <t>コウジ</t>
    </rPh>
    <rPh sb="8" eb="10">
      <t>カンリョウ</t>
    </rPh>
    <rPh sb="10" eb="11">
      <t>トドケ</t>
    </rPh>
    <rPh sb="11" eb="12">
      <t>トウ</t>
    </rPh>
    <phoneticPr fontId="2"/>
  </si>
  <si>
    <t>検収
・補助事業で購入した設備は検収日をもって取得日となるため、
　納品後速やかに設備の検収を行ない、納品書等に何月何日に
　誰が検収したかを明記（フルネーム）し、検収日を明確化すること</t>
    <rPh sb="0" eb="2">
      <t>ケンシュウ</t>
    </rPh>
    <rPh sb="9" eb="11">
      <t>コウニュウ</t>
    </rPh>
    <rPh sb="65" eb="67">
      <t>ケンシュウ</t>
    </rPh>
    <rPh sb="71" eb="73">
      <t>メイキ</t>
    </rPh>
    <rPh sb="82" eb="85">
      <t>ケンシュウビ</t>
    </rPh>
    <rPh sb="86" eb="89">
      <t>メイカクカ</t>
    </rPh>
    <phoneticPr fontId="2"/>
  </si>
  <si>
    <t>請求書
・振込手数料を施工業者が負担する場合には、請求書に手数料を
　差し引いて振り込むことが記載されていること</t>
    <rPh sb="0" eb="3">
      <t>セイキュウショ</t>
    </rPh>
    <rPh sb="5" eb="7">
      <t>フリコミ</t>
    </rPh>
    <rPh sb="7" eb="10">
      <t>テスウリョウ</t>
    </rPh>
    <rPh sb="11" eb="15">
      <t>セコウギョウシャ</t>
    </rPh>
    <rPh sb="16" eb="18">
      <t>フタン</t>
    </rPh>
    <rPh sb="20" eb="22">
      <t>バアイ</t>
    </rPh>
    <rPh sb="25" eb="28">
      <t>セイキュウショ</t>
    </rPh>
    <rPh sb="29" eb="32">
      <t>テスウリョウ</t>
    </rPh>
    <rPh sb="35" eb="36">
      <t>サ</t>
    </rPh>
    <rPh sb="37" eb="38">
      <t>ヒ</t>
    </rPh>
    <rPh sb="40" eb="41">
      <t>フ</t>
    </rPh>
    <rPh sb="42" eb="43">
      <t>コ</t>
    </rPh>
    <rPh sb="47" eb="49">
      <t>キサイ</t>
    </rPh>
    <phoneticPr fontId="2"/>
  </si>
  <si>
    <t>銀行等への振込依頼書および通帳の写し
・施工業者への支払い手続きが完了し、確実に支払い終えたことが
　確認できること</t>
    <rPh sb="20" eb="22">
      <t>セコウ</t>
    </rPh>
    <rPh sb="22" eb="24">
      <t>ギョウシャ</t>
    </rPh>
    <rPh sb="29" eb="31">
      <t>テツヅ</t>
    </rPh>
    <rPh sb="37" eb="39">
      <t>カクジツ</t>
    </rPh>
    <rPh sb="40" eb="42">
      <t>シハラ</t>
    </rPh>
    <rPh sb="43" eb="44">
      <t>オ</t>
    </rPh>
    <rPh sb="51" eb="53">
      <t>カクニン</t>
    </rPh>
    <phoneticPr fontId="2"/>
  </si>
  <si>
    <t>保証書の有無</t>
    <rPh sb="0" eb="3">
      <t>ホショウショ</t>
    </rPh>
    <rPh sb="4" eb="6">
      <t>ウム</t>
    </rPh>
    <phoneticPr fontId="2"/>
  </si>
  <si>
    <t>当該補助金を活用したことが分かる表示（シール貼付等）の写真</t>
    <rPh sb="0" eb="2">
      <t>トウガイ</t>
    </rPh>
    <rPh sb="2" eb="5">
      <t>ホジョキン</t>
    </rPh>
    <rPh sb="6" eb="8">
      <t>カツヨウ</t>
    </rPh>
    <rPh sb="13" eb="14">
      <t>ワ</t>
    </rPh>
    <rPh sb="16" eb="18">
      <t>ヒョウジ</t>
    </rPh>
    <rPh sb="22" eb="24">
      <t>チョウフ</t>
    </rPh>
    <rPh sb="24" eb="25">
      <t>トウ</t>
    </rPh>
    <rPh sb="27" eb="29">
      <t>シャシン</t>
    </rPh>
    <phoneticPr fontId="2"/>
  </si>
  <si>
    <t>中分類11　繊維工業</t>
  </si>
  <si>
    <t>第一工場</t>
    <rPh sb="0" eb="2">
      <t>ダイイチ</t>
    </rPh>
    <phoneticPr fontId="2"/>
  </si>
  <si>
    <t>第一工場のＬＥＤ照明および空調機器更新工事</t>
    <rPh sb="0" eb="2">
      <t>ダイイチ</t>
    </rPh>
    <phoneticPr fontId="2"/>
  </si>
  <si>
    <t>ＬＥＤ（調光制御機能なし）</t>
    <phoneticPr fontId="2"/>
  </si>
  <si>
    <t>（１）○○電機
（２）ABC-1234
（３）15台
（１）△△電機
（２）XYZ-1234
（３）30台</t>
    <rPh sb="25" eb="26">
      <t>ダイ</t>
    </rPh>
    <phoneticPr fontId="2"/>
  </si>
  <si>
    <t>（１）××電機
（２）abc-1234
（３）15台
（１）○○電機
（２）def-1234
（３）30台</t>
    <phoneticPr fontId="2"/>
  </si>
  <si>
    <t>ＬＥＤ（調光制御機能付き）</t>
    <phoneticPr fontId="2"/>
  </si>
  <si>
    <t>空調機器</t>
    <phoneticPr fontId="2"/>
  </si>
  <si>
    <t>（１）○○電機
（２）AAA-BBB
（３）7台</t>
    <phoneticPr fontId="2"/>
  </si>
  <si>
    <t>（１）△△電機
（２）XXX-YYY
（３）7台</t>
    <phoneticPr fontId="2"/>
  </si>
  <si>
    <t>４　導入効果（省エネルギー率、省ＣＯ２率）の算定</t>
  </si>
  <si>
    <t>ＣＯ２削減率
（％）
(A-B)/A</t>
    <phoneticPr fontId="2"/>
  </si>
  <si>
    <t>abc-1234</t>
    <phoneticPr fontId="2"/>
  </si>
  <si>
    <t>15台</t>
    <rPh sb="2" eb="3">
      <t>ダイ</t>
    </rPh>
    <phoneticPr fontId="2"/>
  </si>
  <si>
    <t>def-1234</t>
    <phoneticPr fontId="2"/>
  </si>
  <si>
    <t>30台</t>
    <rPh sb="2" eb="3">
      <t>ダイ</t>
    </rPh>
    <phoneticPr fontId="2"/>
  </si>
  <si>
    <t>def-1234-B</t>
    <phoneticPr fontId="2"/>
  </si>
  <si>
    <t>4台</t>
    <rPh sb="1" eb="2">
      <t>ダイ</t>
    </rPh>
    <phoneticPr fontId="2"/>
  </si>
  <si>
    <t>xyz-1234-C</t>
    <phoneticPr fontId="2"/>
  </si>
  <si>
    <t>14台</t>
    <rPh sb="2" eb="3">
      <t>ダイ</t>
    </rPh>
    <phoneticPr fontId="2"/>
  </si>
  <si>
    <t>XXX-YYY</t>
    <phoneticPr fontId="2"/>
  </si>
  <si>
    <t>7台</t>
    <rPh sb="1" eb="2">
      <t>ダイ</t>
    </rPh>
    <phoneticPr fontId="2"/>
  </si>
  <si>
    <t>××電機
abc-1234</t>
    <rPh sb="2" eb="4">
      <t>デンキ</t>
    </rPh>
    <phoneticPr fontId="2"/>
  </si>
  <si>
    <t>台</t>
    <rPh sb="0" eb="1">
      <t>ダイ</t>
    </rPh>
    <phoneticPr fontId="2"/>
  </si>
  <si>
    <t>○○電機
def-1234</t>
    <rPh sb="2" eb="4">
      <t>デンキ</t>
    </rPh>
    <phoneticPr fontId="2"/>
  </si>
  <si>
    <t>○○電機
def-1234-B</t>
    <rPh sb="0" eb="4">
      <t>マルマルデンキ</t>
    </rPh>
    <phoneticPr fontId="2"/>
  </si>
  <si>
    <t>福井県福井市中央３丁目△－△</t>
  </si>
  <si>
    <t>△△電機
xyz-1234-C</t>
    <rPh sb="2" eb="4">
      <t>デンキ</t>
    </rPh>
    <phoneticPr fontId="2"/>
  </si>
  <si>
    <t>△△電機
XXX-YYY</t>
    <rPh sb="2" eb="4">
      <t>デンキ</t>
    </rPh>
    <phoneticPr fontId="2"/>
  </si>
  <si>
    <t>２　財産名には、「ＬＥＤ（調光制御機能なし）」、「ＬＥＤ（調光制御機能付き）」、</t>
    <phoneticPr fontId="2"/>
  </si>
  <si>
    <t>３　規格には、メーカー、型番を記載すること。</t>
    <phoneticPr fontId="2"/>
  </si>
  <si>
    <t>４　取得年月日は、検収年月日を記載すること。</t>
    <phoneticPr fontId="2"/>
  </si>
  <si>
    <t>５　金額は、消費税を含む額を記載すること。</t>
    <phoneticPr fontId="2"/>
  </si>
  <si>
    <t>○</t>
  </si>
  <si>
    <t>交付要領第１２条関係（様式第５号）</t>
    <rPh sb="2" eb="4">
      <t>ヨウリョウ</t>
    </rPh>
    <phoneticPr fontId="2"/>
  </si>
  <si>
    <t>企業における省エネ設備等導入支援事業補助金【原油価格高騰枠】</t>
    <rPh sb="22" eb="28">
      <t>ゲンユカカクコウトウ</t>
    </rPh>
    <rPh sb="28" eb="30">
      <t>ワク)</t>
    </rPh>
    <phoneticPr fontId="2"/>
  </si>
  <si>
    <t>完了実績報告書</t>
    <phoneticPr fontId="2"/>
  </si>
  <si>
    <t>⑷　取得財産等管理台帳（交付要領第１６条関係（様式第８号））</t>
    <phoneticPr fontId="2"/>
  </si>
  <si>
    <t>４　導入効果（省ＣＯ２量および省ＣＯ２率）の算定</t>
    <phoneticPr fontId="2"/>
  </si>
  <si>
    <t>交付要領第１６条関係（様式第７号）</t>
    <phoneticPr fontId="2"/>
  </si>
  <si>
    <t>企業における省エネ設備等導入支援事業補助金【原油価格高騰枠】</t>
    <rPh sb="22" eb="26">
      <t>ゲンユカカク</t>
    </rPh>
    <rPh sb="26" eb="30">
      <t>コウトウワク)</t>
    </rPh>
    <phoneticPr fontId="2"/>
  </si>
  <si>
    <t>　　を記載すること。</t>
  </si>
  <si>
    <t>第一工場のボイラおよび変圧器、工業炉更新工事</t>
    <rPh sb="11" eb="14">
      <t>ヘンアツキ</t>
    </rPh>
    <phoneticPr fontId="2"/>
  </si>
  <si>
    <t>（１）○○電機
（２）ABC-1234
（３）1台
（１）△△電機
（２）XYZ-1234
（３）3台</t>
    <rPh sb="24" eb="25">
      <t>ダイ</t>
    </rPh>
    <phoneticPr fontId="2"/>
  </si>
  <si>
    <t>1台</t>
    <rPh sb="1" eb="2">
      <t>ダイ</t>
    </rPh>
    <phoneticPr fontId="2"/>
  </si>
  <si>
    <t>3台</t>
    <rPh sb="1" eb="2">
      <t>ダイ</t>
    </rPh>
    <phoneticPr fontId="2"/>
  </si>
  <si>
    <t>企業における省エネ設備等導入支援事業補助金【原油価格高騰枠】</t>
    <rPh sb="22" eb="26">
      <t>ゲンユカカク</t>
    </rPh>
    <rPh sb="26" eb="29">
      <t>コウトウワク</t>
    </rPh>
    <phoneticPr fontId="2"/>
  </si>
  <si>
    <t>交付要領第１５条関係（様式第６号）</t>
    <rPh sb="2" eb="4">
      <t>ヨウリョウ</t>
    </rPh>
    <phoneticPr fontId="2"/>
  </si>
  <si>
    <t>企業における省エネ設備等導入支援事業補助金【原油価格高騰枠】</t>
    <rPh sb="22" eb="30">
      <t>ゲンユカカクコウトウワク)</t>
    </rPh>
    <phoneticPr fontId="2"/>
  </si>
  <si>
    <t>交付請求書（概算払、精算払）</t>
    <phoneticPr fontId="2"/>
  </si>
  <si>
    <t>号で交付決定（額の確定）</t>
    <phoneticPr fontId="2"/>
  </si>
  <si>
    <t>（</t>
    <phoneticPr fontId="2"/>
  </si>
  <si>
    <t>号で変更承認）</t>
    <phoneticPr fontId="2"/>
  </si>
  <si>
    <t>の通知があった補助金を交付されるよう企業における省エネ設備等導入支援事業補助金交付要領</t>
    <rPh sb="1" eb="3">
      <t>ツウチ</t>
    </rPh>
    <rPh sb="7" eb="10">
      <t>ホジョキン</t>
    </rPh>
    <rPh sb="18" eb="20">
      <t>キギョウ</t>
    </rPh>
    <phoneticPr fontId="2"/>
  </si>
  <si>
    <t>第１５条の規定により請求します。</t>
    <phoneticPr fontId="2"/>
  </si>
  <si>
    <t>　　　　　　　</t>
    <phoneticPr fontId="2"/>
  </si>
  <si>
    <t>今回請求額</t>
  </si>
  <si>
    <t>発行責任者</t>
    <rPh sb="0" eb="2">
      <t>ハッコウ</t>
    </rPh>
    <rPh sb="2" eb="5">
      <t>セキニンシャ</t>
    </rPh>
    <phoneticPr fontId="2"/>
  </si>
  <si>
    <t>代表取締役　□□□□</t>
    <phoneticPr fontId="2"/>
  </si>
  <si>
    <t>担　当　者</t>
    <rPh sb="0" eb="1">
      <t>タン</t>
    </rPh>
    <rPh sb="2" eb="3">
      <t>トウ</t>
    </rPh>
    <rPh sb="4" eb="5">
      <t>モノ</t>
    </rPh>
    <phoneticPr fontId="2"/>
  </si>
  <si>
    <t>総務部　△△△△</t>
    <rPh sb="0" eb="3">
      <t>ソウムブ</t>
    </rPh>
    <phoneticPr fontId="2"/>
  </si>
  <si>
    <t>連　絡　先</t>
    <rPh sb="0" eb="1">
      <t>レン</t>
    </rPh>
    <rPh sb="2" eb="3">
      <t>ラク</t>
    </rPh>
    <rPh sb="4" eb="5">
      <t>サキ</t>
    </rPh>
    <phoneticPr fontId="2"/>
  </si>
  <si>
    <t>0000-00-0000</t>
    <phoneticPr fontId="2"/>
  </si>
  <si>
    <t>交付要領第１７条関係（様式第８号）</t>
    <phoneticPr fontId="2"/>
  </si>
  <si>
    <t>取得財産等処分承認申請書</t>
    <phoneticPr fontId="2"/>
  </si>
  <si>
    <t>号をもって補助金の</t>
    <phoneticPr fontId="2"/>
  </si>
  <si>
    <t>変更承認）を受けた取得財産等を下記のとおり取り扱いたいので、企業における省エネ</t>
    <phoneticPr fontId="2"/>
  </si>
  <si>
    <t>設備等導入支援事業補助金交付要領第１７条第１項の規定により承認を申請します。</t>
    <phoneticPr fontId="2"/>
  </si>
  <si>
    <t>１　処分の内容</t>
    <phoneticPr fontId="2"/>
  </si>
  <si>
    <t>（１）処分する取得財産等の名称</t>
    <phoneticPr fontId="2"/>
  </si>
  <si>
    <t>（２）処分の内容（有償・無償の別も記載のこと。）および処分予定日</t>
    <phoneticPr fontId="2"/>
  </si>
  <si>
    <t>（処分の内容）</t>
    <rPh sb="1" eb="3">
      <t>ショブン</t>
    </rPh>
    <rPh sb="4" eb="6">
      <t>ナイヨウ</t>
    </rPh>
    <phoneticPr fontId="2"/>
  </si>
  <si>
    <t>（処分予定日）</t>
    <rPh sb="1" eb="3">
      <t>ショブン</t>
    </rPh>
    <rPh sb="3" eb="5">
      <t>ヨテイ</t>
    </rPh>
    <rPh sb="5" eb="6">
      <t>ビ</t>
    </rPh>
    <phoneticPr fontId="2"/>
  </si>
  <si>
    <t>（３）処分の相手方（住所、氏名または名称、使用の目的等）</t>
    <phoneticPr fontId="2"/>
  </si>
  <si>
    <t>２　処分の理由</t>
    <rPh sb="2" eb="4">
      <t>ショブン</t>
    </rPh>
    <rPh sb="5" eb="7">
      <t>リユウ</t>
    </rPh>
    <phoneticPr fontId="2"/>
  </si>
  <si>
    <t>１　交付要領第１６条関係（様式第８号）の写しを添付すること。</t>
    <phoneticPr fontId="2"/>
  </si>
  <si>
    <t>２　処分する取得財産等の名称は、取得財産等管理台帳の財産名を記載すること。</t>
    <phoneticPr fontId="2"/>
  </si>
  <si>
    <t>３　処分にかかる費用の見積書を添付すること。</t>
    <phoneticPr fontId="2"/>
  </si>
  <si>
    <t>４　処分の理由は、できるだけ詳細に記入すること。</t>
    <phoneticPr fontId="2"/>
  </si>
  <si>
    <t>交付要領第１７条関係（様式第９号）</t>
    <phoneticPr fontId="2"/>
  </si>
  <si>
    <t>取得財産等の処分等による収入金報告書</t>
    <phoneticPr fontId="2"/>
  </si>
  <si>
    <t>号をもって承認通知を</t>
    <rPh sb="5" eb="7">
      <t>ショウニン</t>
    </rPh>
    <rPh sb="7" eb="9">
      <t>ツウチ</t>
    </rPh>
    <phoneticPr fontId="2"/>
  </si>
  <si>
    <t>受けた取得財産等の処分等の取り扱いにより下記のとおり収入金があったので、企業にお</t>
    <phoneticPr fontId="2"/>
  </si>
  <si>
    <t>ける省エネ設備等導入支援事業補助金交付要領第１７条第２項の規定により報告します。</t>
    <phoneticPr fontId="2"/>
  </si>
  <si>
    <t>１　処分した取得財産等の名称</t>
  </si>
  <si>
    <t>２　取得財産等の取得年月日</t>
  </si>
  <si>
    <t>３　取得財産等の取得金額</t>
  </si>
  <si>
    <t>４　処分の内容</t>
  </si>
  <si>
    <t>（１）処分した月日</t>
  </si>
  <si>
    <t>（２）処分の相手方（住所、氏名または名称、使用の目的等）</t>
  </si>
  <si>
    <t>（３）処分による収入金の合計額</t>
  </si>
  <si>
    <t>（４）処分による収入金の内訳</t>
  </si>
  <si>
    <t>２　処分した取得財産等の名称は、取得財産等管理台帳の財産名を記載すること。</t>
  </si>
  <si>
    <t>交付要領第１９条関係（様式第１０号）</t>
    <phoneticPr fontId="2"/>
  </si>
  <si>
    <t>導入効果報告書</t>
    <phoneticPr fontId="2"/>
  </si>
  <si>
    <t>号で交付決定</t>
    <phoneticPr fontId="2"/>
  </si>
  <si>
    <t>を受けた企業における省エネ設備等導入支援事業補助金に係る事業について、企業における</t>
    <phoneticPr fontId="2"/>
  </si>
  <si>
    <t>省エネ設備等導入支援事業補助金交付要領第１９条の規定により、関係書類を添え、</t>
    <phoneticPr fontId="2"/>
  </si>
  <si>
    <t>下記のとおり報告します。</t>
    <phoneticPr fontId="2"/>
  </si>
  <si>
    <t>１　事業の概要</t>
  </si>
  <si>
    <t>事業を実施した事業所名</t>
  </si>
  <si>
    <t>福井県</t>
  </si>
  <si>
    <t>事業計画名</t>
  </si>
  <si>
    <t>２　導入した設備等によるエネルギー削減効果</t>
  </si>
  <si>
    <r>
      <t>導入前のエネルギー使用量（</t>
    </r>
    <r>
      <rPr>
        <sz val="11"/>
        <color theme="1"/>
        <rFont val="游明朝"/>
        <family val="1"/>
        <charset val="128"/>
      </rPr>
      <t>A</t>
    </r>
    <r>
      <rPr>
        <sz val="11"/>
        <color theme="1"/>
        <rFont val="ＭＳ 明朝"/>
        <family val="1"/>
        <charset val="128"/>
      </rPr>
      <t>）</t>
    </r>
  </si>
  <si>
    <t>（原油換算）</t>
    <phoneticPr fontId="2"/>
  </si>
  <si>
    <r>
      <rPr>
        <sz val="11"/>
        <color theme="1"/>
        <rFont val="游明朝"/>
        <family val="1"/>
        <charset val="128"/>
      </rPr>
      <t>kL/</t>
    </r>
    <r>
      <rPr>
        <sz val="11"/>
        <color theme="1"/>
        <rFont val="ＭＳ 明朝"/>
        <family val="1"/>
        <charset val="128"/>
      </rPr>
      <t>年</t>
    </r>
    <phoneticPr fontId="2"/>
  </si>
  <si>
    <r>
      <t>導入後のエネルギー使用量（</t>
    </r>
    <r>
      <rPr>
        <sz val="11"/>
        <color theme="1"/>
        <rFont val="游明朝"/>
        <family val="1"/>
        <charset val="128"/>
      </rPr>
      <t>B</t>
    </r>
    <r>
      <rPr>
        <sz val="11"/>
        <color theme="1"/>
        <rFont val="ＭＳ 明朝"/>
        <family val="1"/>
        <charset val="128"/>
      </rPr>
      <t>）</t>
    </r>
  </si>
  <si>
    <r>
      <t>エネルギー削減量（</t>
    </r>
    <r>
      <rPr>
        <sz val="11"/>
        <color theme="1"/>
        <rFont val="游明朝"/>
        <family val="1"/>
        <charset val="128"/>
      </rPr>
      <t>A</t>
    </r>
    <r>
      <rPr>
        <sz val="11"/>
        <color theme="1"/>
        <rFont val="ＭＳ 明朝"/>
        <family val="1"/>
        <charset val="128"/>
      </rPr>
      <t>－</t>
    </r>
    <r>
      <rPr>
        <sz val="11"/>
        <color theme="1"/>
        <rFont val="游明朝"/>
        <family val="1"/>
        <charset val="128"/>
      </rPr>
      <t>B</t>
    </r>
    <r>
      <rPr>
        <sz val="11"/>
        <color theme="1"/>
        <rFont val="ＭＳ 明朝"/>
        <family val="1"/>
        <charset val="128"/>
      </rPr>
      <t>）</t>
    </r>
  </si>
  <si>
    <r>
      <t>エネルギー削減率（</t>
    </r>
    <r>
      <rPr>
        <sz val="11"/>
        <color theme="1"/>
        <rFont val="游明朝"/>
        <family val="1"/>
        <charset val="128"/>
      </rPr>
      <t>A</t>
    </r>
    <r>
      <rPr>
        <sz val="11"/>
        <color theme="1"/>
        <rFont val="ＭＳ 明朝"/>
        <family val="1"/>
        <charset val="128"/>
      </rPr>
      <t>－</t>
    </r>
    <r>
      <rPr>
        <sz val="11"/>
        <color theme="1"/>
        <rFont val="游明朝"/>
        <family val="1"/>
        <charset val="128"/>
      </rPr>
      <t>B</t>
    </r>
    <r>
      <rPr>
        <sz val="11"/>
        <color theme="1"/>
        <rFont val="ＭＳ 明朝"/>
        <family val="1"/>
        <charset val="128"/>
      </rPr>
      <t>）</t>
    </r>
    <r>
      <rPr>
        <sz val="11"/>
        <color theme="1"/>
        <rFont val="游明朝"/>
        <family val="1"/>
        <charset val="128"/>
      </rPr>
      <t>/</t>
    </r>
    <r>
      <rPr>
        <sz val="11"/>
        <color theme="1"/>
        <rFont val="ＭＳ 明朝"/>
        <family val="1"/>
        <charset val="128"/>
      </rPr>
      <t>（</t>
    </r>
    <r>
      <rPr>
        <sz val="11"/>
        <color theme="1"/>
        <rFont val="游明朝"/>
        <family val="1"/>
        <charset val="128"/>
      </rPr>
      <t>A</t>
    </r>
    <r>
      <rPr>
        <sz val="11"/>
        <color theme="1"/>
        <rFont val="ＭＳ 明朝"/>
        <family val="1"/>
        <charset val="128"/>
      </rPr>
      <t>）</t>
    </r>
  </si>
  <si>
    <r>
      <rPr>
        <sz val="11"/>
        <color theme="1"/>
        <rFont val="游明朝"/>
        <family val="1"/>
        <charset val="128"/>
      </rPr>
      <t xml:space="preserve"> </t>
    </r>
    <r>
      <rPr>
        <sz val="11"/>
        <color theme="1"/>
        <rFont val="ＭＳ 明朝"/>
        <family val="1"/>
        <charset val="128"/>
      </rPr>
      <t>％</t>
    </r>
    <phoneticPr fontId="2"/>
  </si>
  <si>
    <r>
      <t>導入前の</t>
    </r>
    <r>
      <rPr>
        <sz val="11"/>
        <color theme="1"/>
        <rFont val="游明朝"/>
        <family val="1"/>
        <charset val="128"/>
      </rPr>
      <t>CO2</t>
    </r>
    <r>
      <rPr>
        <sz val="11"/>
        <color theme="1"/>
        <rFont val="ＭＳ 明朝"/>
        <family val="1"/>
        <charset val="128"/>
      </rPr>
      <t>排出量（</t>
    </r>
    <r>
      <rPr>
        <sz val="11"/>
        <color theme="1"/>
        <rFont val="游明朝"/>
        <family val="1"/>
        <charset val="128"/>
      </rPr>
      <t>C</t>
    </r>
    <r>
      <rPr>
        <sz val="11"/>
        <color theme="1"/>
        <rFont val="ＭＳ 明朝"/>
        <family val="1"/>
        <charset val="128"/>
      </rPr>
      <t>）</t>
    </r>
  </si>
  <si>
    <r>
      <rPr>
        <sz val="11"/>
        <color theme="1"/>
        <rFont val="游明朝"/>
        <family val="1"/>
        <charset val="128"/>
      </rPr>
      <t>t-CO2/</t>
    </r>
    <r>
      <rPr>
        <sz val="11"/>
        <color theme="1"/>
        <rFont val="ＭＳ 明朝"/>
        <family val="1"/>
        <charset val="128"/>
      </rPr>
      <t>年</t>
    </r>
    <phoneticPr fontId="2"/>
  </si>
  <si>
    <r>
      <t>導入後の</t>
    </r>
    <r>
      <rPr>
        <sz val="11"/>
        <color theme="1"/>
        <rFont val="游明朝"/>
        <family val="1"/>
        <charset val="128"/>
      </rPr>
      <t>CO2</t>
    </r>
    <r>
      <rPr>
        <sz val="11"/>
        <color theme="1"/>
        <rFont val="ＭＳ 明朝"/>
        <family val="1"/>
        <charset val="128"/>
      </rPr>
      <t>排出量（</t>
    </r>
    <r>
      <rPr>
        <sz val="11"/>
        <color theme="1"/>
        <rFont val="游明朝"/>
        <family val="1"/>
        <charset val="128"/>
      </rPr>
      <t>D</t>
    </r>
    <r>
      <rPr>
        <sz val="11"/>
        <color theme="1"/>
        <rFont val="ＭＳ 明朝"/>
        <family val="1"/>
        <charset val="128"/>
      </rPr>
      <t>）</t>
    </r>
  </si>
  <si>
    <r>
      <t>CO2</t>
    </r>
    <r>
      <rPr>
        <sz val="11"/>
        <color theme="1"/>
        <rFont val="ＭＳ 明朝"/>
        <family val="1"/>
        <charset val="128"/>
      </rPr>
      <t>削減量（</t>
    </r>
    <r>
      <rPr>
        <sz val="11"/>
        <color theme="1"/>
        <rFont val="游明朝"/>
        <family val="1"/>
        <charset val="128"/>
      </rPr>
      <t>C</t>
    </r>
    <r>
      <rPr>
        <sz val="11"/>
        <color theme="1"/>
        <rFont val="ＭＳ 明朝"/>
        <family val="1"/>
        <charset val="128"/>
      </rPr>
      <t>－</t>
    </r>
    <r>
      <rPr>
        <sz val="11"/>
        <color theme="1"/>
        <rFont val="游明朝"/>
        <family val="1"/>
        <charset val="128"/>
      </rPr>
      <t>D</t>
    </r>
    <r>
      <rPr>
        <sz val="11"/>
        <color theme="1"/>
        <rFont val="ＭＳ 明朝"/>
        <family val="1"/>
        <charset val="128"/>
      </rPr>
      <t>）</t>
    </r>
  </si>
  <si>
    <r>
      <t>CO2</t>
    </r>
    <r>
      <rPr>
        <sz val="11"/>
        <color theme="1"/>
        <rFont val="ＭＳ 明朝"/>
        <family val="1"/>
        <charset val="128"/>
      </rPr>
      <t>削減率（</t>
    </r>
    <r>
      <rPr>
        <sz val="11"/>
        <color theme="1"/>
        <rFont val="游明朝"/>
        <family val="1"/>
        <charset val="128"/>
      </rPr>
      <t>C</t>
    </r>
    <r>
      <rPr>
        <sz val="11"/>
        <color theme="1"/>
        <rFont val="ＭＳ 明朝"/>
        <family val="1"/>
        <charset val="128"/>
      </rPr>
      <t>－</t>
    </r>
    <r>
      <rPr>
        <sz val="11"/>
        <color theme="1"/>
        <rFont val="游明朝"/>
        <family val="1"/>
        <charset val="128"/>
      </rPr>
      <t>D</t>
    </r>
    <r>
      <rPr>
        <sz val="11"/>
        <color theme="1"/>
        <rFont val="ＭＳ 明朝"/>
        <family val="1"/>
        <charset val="128"/>
      </rPr>
      <t>）</t>
    </r>
    <r>
      <rPr>
        <sz val="11"/>
        <color theme="1"/>
        <rFont val="游明朝"/>
        <family val="1"/>
        <charset val="128"/>
      </rPr>
      <t>/</t>
    </r>
    <r>
      <rPr>
        <sz val="11"/>
        <color theme="1"/>
        <rFont val="ＭＳ 明朝"/>
        <family val="1"/>
        <charset val="128"/>
      </rPr>
      <t>（</t>
    </r>
    <r>
      <rPr>
        <sz val="11"/>
        <color theme="1"/>
        <rFont val="游明朝"/>
        <family val="1"/>
        <charset val="128"/>
      </rPr>
      <t>C</t>
    </r>
    <r>
      <rPr>
        <sz val="11"/>
        <color theme="1"/>
        <rFont val="ＭＳ 明朝"/>
        <family val="1"/>
        <charset val="128"/>
      </rPr>
      <t>）</t>
    </r>
  </si>
  <si>
    <t>※エネルギー管理表（福井県エネルギー課ホームページ「省エネ」参照）をもとに作成すること。</t>
    <phoneticPr fontId="2"/>
  </si>
  <si>
    <t>３　導入前に比べて導入後の方が、エネルギーまたはCO2が削減しなかった理由</t>
  </si>
  <si>
    <t>１　エネルギー管理表（福井県エネルギー課ホームページ参照）を添付すること。</t>
  </si>
  <si>
    <t>事業計画書を申請する</t>
    <rPh sb="0" eb="2">
      <t>ジギョウ</t>
    </rPh>
    <rPh sb="2" eb="5">
      <t>ケイカクショ</t>
    </rPh>
    <rPh sb="6" eb="8">
      <t>シンセイ</t>
    </rPh>
    <phoneticPr fontId="2"/>
  </si>
  <si>
    <t>企業における省エネ設備等導入支援事業補助金交付要領第７条</t>
    <phoneticPr fontId="2"/>
  </si>
  <si>
    <t>令和５年度</t>
    <rPh sb="0" eb="2">
      <t>レイワ</t>
    </rPh>
    <rPh sb="3" eb="5">
      <t>ネンド</t>
    </rPh>
    <phoneticPr fontId="2"/>
  </si>
  <si>
    <t>中分類09　食料品製造業</t>
  </si>
  <si>
    <t>⑸　エネルギー使用量の原油換算・CO2排出量換算表</t>
  </si>
  <si>
    <t>交付申請書を申請する</t>
    <rPh sb="0" eb="2">
      <t>コウフ</t>
    </rPh>
    <rPh sb="2" eb="5">
      <t>シンセイショ</t>
    </rPh>
    <rPh sb="6" eb="8">
      <t>シンセイ</t>
    </rPh>
    <phoneticPr fontId="2"/>
  </si>
  <si>
    <t>交付要綱第３条関係（様式第１号）</t>
    <phoneticPr fontId="2"/>
  </si>
  <si>
    <t>交付申請書</t>
    <phoneticPr fontId="2"/>
  </si>
  <si>
    <t>福井県補助金等交付規則第４条</t>
    <phoneticPr fontId="2"/>
  </si>
  <si>
    <t>令和６年度</t>
    <rPh sb="0" eb="2">
      <t>レイワ</t>
    </rPh>
    <rPh sb="3" eb="5">
      <t>ネンド</t>
    </rPh>
    <phoneticPr fontId="2"/>
  </si>
  <si>
    <t>中分類10　飲料・たばこ・飼料製造業</t>
  </si>
  <si>
    <t>⑹　既存設備および導入設備等の年間エネルギー使用量の算出資料（ただし、ＬＥＤまたは</t>
    <rPh sb="2" eb="4">
      <t>キゾン</t>
    </rPh>
    <rPh sb="4" eb="6">
      <t>セツビ</t>
    </rPh>
    <rPh sb="9" eb="11">
      <t>ドウニュウ</t>
    </rPh>
    <rPh sb="11" eb="13">
      <t>セツビ</t>
    </rPh>
    <rPh sb="13" eb="14">
      <t>トウ</t>
    </rPh>
    <rPh sb="15" eb="17">
      <t>ネンカン</t>
    </rPh>
    <rPh sb="26" eb="28">
      <t>サンシュツ</t>
    </rPh>
    <rPh sb="28" eb="30">
      <t>シリョウ</t>
    </rPh>
    <phoneticPr fontId="2"/>
  </si>
  <si>
    <t>　　 調光制御機能を有するＬＥＤの場合は、「ＬＥＤ省エネ計算確認資料」を使用すること）</t>
    <rPh sb="3" eb="5">
      <t>チョウコウ</t>
    </rPh>
    <rPh sb="5" eb="7">
      <t>セイギョ</t>
    </rPh>
    <rPh sb="7" eb="9">
      <t>キノウ</t>
    </rPh>
    <rPh sb="10" eb="11">
      <t>ユウ</t>
    </rPh>
    <rPh sb="17" eb="19">
      <t>バアイ</t>
    </rPh>
    <rPh sb="36" eb="38">
      <t>シヨウ</t>
    </rPh>
    <phoneticPr fontId="2"/>
  </si>
  <si>
    <t>中分類12　木材・木製品製造業（家具を除く）</t>
  </si>
  <si>
    <t>⑺　導入等を予定する設備等の性能や消費電力等の根拠書類（製品仕様書、カタログ等）</t>
  </si>
  <si>
    <t>中分類13　家具・装備品製造業</t>
  </si>
  <si>
    <t>⑻　導入等を予定する設備等の積算金額の根拠書類（参考見積書、価格表等）</t>
    <rPh sb="24" eb="26">
      <t>サンコウ</t>
    </rPh>
    <phoneticPr fontId="2"/>
  </si>
  <si>
    <t>中分類14　パルプ・紙・紙加工品製造業</t>
  </si>
  <si>
    <t>⑼　直近の財務諸表等の写し</t>
    <rPh sb="11" eb="12">
      <t>ウツ</t>
    </rPh>
    <phoneticPr fontId="2"/>
  </si>
  <si>
    <t>中分類15　印刷・同関連業</t>
  </si>
  <si>
    <t>⑽　ふくい女性活躍推進企業の登録通知書の写し</t>
    <rPh sb="20" eb="21">
      <t>ウツ</t>
    </rPh>
    <phoneticPr fontId="2"/>
  </si>
  <si>
    <t>中分類16　化学工業</t>
  </si>
  <si>
    <t>中分類17　石油製品・石炭製品製造業</t>
  </si>
  <si>
    <t>中分類18　プラスチック製品製造業</t>
  </si>
  <si>
    <t>中分類19　ゴム製品製造業</t>
  </si>
  <si>
    <t>中分類20　なめし革・同製品・毛皮製造業</t>
  </si>
  <si>
    <t>中分類21　窯業・土石製品製造業</t>
  </si>
  <si>
    <t>中分類22　鉄鋼業</t>
  </si>
  <si>
    <t>中分類23　非鉄金属製造業</t>
  </si>
  <si>
    <t>中分類24　金属製品製造業</t>
  </si>
  <si>
    <t>中分類25　はん用機械器具製造業</t>
  </si>
  <si>
    <t>中分類26　生産用機械器具製造業</t>
  </si>
  <si>
    <t>中分類27　業務用機械器具製造業</t>
  </si>
  <si>
    <t>中分類28　電子部品・デバイス・電子回路製造業</t>
  </si>
  <si>
    <t>中分類29　電気機械器具製造業</t>
  </si>
  <si>
    <t>中分類30　情報通信機械器具製造業</t>
  </si>
  <si>
    <t>中分類31　輸送用機械器具製造業</t>
  </si>
  <si>
    <t>中分類32　その他の製造業</t>
  </si>
  <si>
    <t>中分類50　各種商品卸売業</t>
  </si>
  <si>
    <t>中分類51　繊維・衣服等卸売業</t>
  </si>
  <si>
    <t>中分類52　飲食料品卸売業</t>
  </si>
  <si>
    <t>中分類53　建築材料、鉱物・金属材料等卸売業</t>
  </si>
  <si>
    <t>中分類54　機械器具卸売業</t>
  </si>
  <si>
    <t>中分類55　その他の卸売業</t>
  </si>
  <si>
    <t>中分類56　各種商品小売業</t>
  </si>
  <si>
    <t>中分類57　織物・衣服・身の回り品小売業</t>
  </si>
  <si>
    <t>中分類58　飲食料品小売業</t>
  </si>
  <si>
    <t>中分類59　機械器具小売業</t>
  </si>
  <si>
    <t>中分類60　その他の小売業</t>
  </si>
  <si>
    <t>中分類61　無店舗小売業</t>
  </si>
  <si>
    <t>中分類76　飲食店</t>
  </si>
  <si>
    <t>中分類77　持ち帰り・配達飲食サービス業</t>
  </si>
  <si>
    <t>中分類38　放送業</t>
  </si>
  <si>
    <t>中分類39　情報サービス業</t>
  </si>
  <si>
    <t>小分類411　映像情報制作・配給業</t>
  </si>
  <si>
    <t>小分類412　音声情報制作業</t>
  </si>
  <si>
    <t>小分類415　広告制作業</t>
  </si>
  <si>
    <t>小分類416　映像・音声・文字情報制作に附帯するサービス業</t>
    <phoneticPr fontId="2"/>
  </si>
  <si>
    <t>小分類693　駐車場業</t>
  </si>
  <si>
    <t>中分類70　物品賃貸業</t>
  </si>
  <si>
    <t>大分類Ｌ　学術研究、専門・技術サービス業</t>
  </si>
  <si>
    <t>中分類75　宿泊業</t>
  </si>
  <si>
    <t>大分類Ｎ　生活関連サービス業、娯楽業※ただし、小分類791　旅行業は除く</t>
    <phoneticPr fontId="2"/>
  </si>
  <si>
    <t>大分類Ｏ　教育、学習支援業</t>
  </si>
  <si>
    <t>大分類Ｐ　医療、福祉</t>
  </si>
  <si>
    <t>大分類Ｑ　複合サービス事業</t>
  </si>
  <si>
    <t>大分類Ｒ　サービス業＜他に分類されないもの＞</t>
  </si>
  <si>
    <t>ボイラ等</t>
    <rPh sb="3" eb="4">
      <t>ナド</t>
    </rPh>
    <phoneticPr fontId="2"/>
  </si>
  <si>
    <t>産業ヒートポンプ等</t>
    <rPh sb="0" eb="2">
      <t>サンギョウ</t>
    </rPh>
    <rPh sb="8" eb="9">
      <t>ナド</t>
    </rPh>
    <phoneticPr fontId="2"/>
  </si>
  <si>
    <t>変圧器等</t>
    <rPh sb="0" eb="3">
      <t>ヘンアツキ</t>
    </rPh>
    <rPh sb="3" eb="4">
      <t>ナド</t>
    </rPh>
    <phoneticPr fontId="2"/>
  </si>
  <si>
    <t>産業用モータ等</t>
    <rPh sb="0" eb="3">
      <t>サンギョウヨウ</t>
    </rPh>
    <rPh sb="6" eb="7">
      <t>ナド</t>
    </rPh>
    <phoneticPr fontId="2"/>
  </si>
  <si>
    <t>コージェネレーション等</t>
    <rPh sb="10" eb="11">
      <t>ナド</t>
    </rPh>
    <phoneticPr fontId="2"/>
  </si>
  <si>
    <t>工業炉等</t>
    <rPh sb="0" eb="3">
      <t>コウギョウロ</t>
    </rPh>
    <rPh sb="3" eb="4">
      <t>ナド</t>
    </rPh>
    <phoneticPr fontId="2"/>
  </si>
  <si>
    <t>２　「No.」は上記「４　導入予定の設備の概要」にあわせること。</t>
    <phoneticPr fontId="2"/>
  </si>
  <si>
    <t>工業炉等</t>
    <rPh sb="3" eb="4">
      <t>ナド</t>
    </rPh>
    <phoneticPr fontId="2"/>
  </si>
  <si>
    <t>　　「コージェネレーション等」、「工業炉等」、「その他（生産設備等）」のいずれか</t>
    <rPh sb="13" eb="14">
      <t>ナド</t>
    </rPh>
    <rPh sb="17" eb="20">
      <t>コウギョウロ</t>
    </rPh>
    <rPh sb="20" eb="21">
      <t>ナド</t>
    </rPh>
    <phoneticPr fontId="2"/>
  </si>
  <si>
    <t>１　区分には「ボイラ等」、「産業ヒートポンプ等」、「変圧器等」、「産業用モータ等」</t>
    <rPh sb="10" eb="11">
      <t>ナド</t>
    </rPh>
    <rPh sb="14" eb="16">
      <t>サンギョウ</t>
    </rPh>
    <rPh sb="22" eb="23">
      <t>ナド</t>
    </rPh>
    <rPh sb="26" eb="29">
      <t>ヘンアツキ</t>
    </rPh>
    <rPh sb="29" eb="30">
      <t>ナド</t>
    </rPh>
    <rPh sb="33" eb="36">
      <t>サンギョウヨウ</t>
    </rPh>
    <rPh sb="39" eb="40">
      <t>ナド</t>
    </rPh>
    <phoneticPr fontId="2"/>
  </si>
  <si>
    <t>４　「No.」は上記「４　導入予定の設備の概要」にあわせること。</t>
    <phoneticPr fontId="2"/>
  </si>
  <si>
    <t>２　区分には「ボイラ等」、「産業ヒートポンプ等」、「変圧器等」、「産業用モータ等」</t>
    <rPh sb="10" eb="11">
      <t>ナド</t>
    </rPh>
    <rPh sb="14" eb="16">
      <t>サンギョウ</t>
    </rPh>
    <rPh sb="22" eb="23">
      <t>ナド</t>
    </rPh>
    <rPh sb="26" eb="29">
      <t>ヘンアツキ</t>
    </rPh>
    <rPh sb="29" eb="30">
      <t>ナド</t>
    </rPh>
    <rPh sb="33" eb="36">
      <t>サンギョウヨウ</t>
    </rPh>
    <rPh sb="39" eb="40">
      <t>ナド</t>
    </rPh>
    <phoneticPr fontId="2"/>
  </si>
  <si>
    <t>２　財産名には「ボイラ等」、「産業ヒートポンプ等」、「変圧器等」、「産業用モータ等」</t>
    <rPh sb="2" eb="5">
      <t>ザイサンメイ</t>
    </rPh>
    <rPh sb="11" eb="12">
      <t>ナド</t>
    </rPh>
    <rPh sb="15" eb="17">
      <t>サンギョウ</t>
    </rPh>
    <rPh sb="23" eb="24">
      <t>ナド</t>
    </rPh>
    <rPh sb="27" eb="30">
      <t>ヘンアツキ</t>
    </rPh>
    <rPh sb="30" eb="31">
      <t>ナド</t>
    </rPh>
    <rPh sb="34" eb="37">
      <t>サンギョウヨウ</t>
    </rPh>
    <rPh sb="40" eb="41">
      <t>ナド</t>
    </rPh>
    <phoneticPr fontId="2"/>
  </si>
  <si>
    <t>２　区分には、「ボイラ等」、「産業ヒートポンプ等」、「変圧器等」、「産業用モータ等」</t>
    <rPh sb="11" eb="12">
      <t>ナド</t>
    </rPh>
    <rPh sb="15" eb="17">
      <t>サンギョウ</t>
    </rPh>
    <rPh sb="23" eb="24">
      <t>ナド</t>
    </rPh>
    <rPh sb="27" eb="30">
      <t>ヘンアツキ</t>
    </rPh>
    <rPh sb="30" eb="31">
      <t>ナド</t>
    </rPh>
    <rPh sb="34" eb="37">
      <t>サンギョウヨウ</t>
    </rPh>
    <rPh sb="40" eb="41">
      <t>ナド</t>
    </rPh>
    <phoneticPr fontId="2"/>
  </si>
  <si>
    <t>企業における省エネ設備等導入支援事業補助金【原油価格高騰枠】 交付申請書</t>
    <rPh sb="22" eb="26">
      <t>ゲンユカカク</t>
    </rPh>
    <rPh sb="26" eb="29">
      <t>コウトウワク</t>
    </rPh>
    <rPh sb="31" eb="36">
      <t>コウフシンセイショ</t>
    </rPh>
    <phoneticPr fontId="2"/>
  </si>
  <si>
    <t>（注）</t>
    <phoneticPr fontId="2"/>
  </si>
  <si>
    <t>　　額以内（千円未満は切捨て）、かつその合計額は補助上限額（1,000万円）以内と</t>
    <phoneticPr fontId="2"/>
  </si>
  <si>
    <t>企業における省エネ設備等導入支援事業補助金【原油価格高騰枠】 交付申請書</t>
    <rPh sb="22" eb="24">
      <t>ゲンユ</t>
    </rPh>
    <rPh sb="24" eb="26">
      <t>カカク</t>
    </rPh>
    <rPh sb="26" eb="28">
      <t>コウトウ</t>
    </rPh>
    <rPh sb="28" eb="29">
      <t>ワク</t>
    </rPh>
    <rPh sb="31" eb="35">
      <t>コウフシンセイ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</si>
</sst>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Red]\-#,##0\ "/>
    <numFmt numFmtId="177" formatCode="#,##0_ "/>
    <numFmt numFmtId="178" formatCode="#,##0_);[Red]\(#,##0\)"/>
    <numFmt numFmtId="179" formatCode="0.0%"/>
    <numFmt numFmtId="180" formatCode="[$-411]ge\.m\.d;@"/>
    <numFmt numFmtId="181" formatCode="0.0"/>
  </numFmts>
  <fonts count="29">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rgb="FFFF0000"/>
      <name val="ＭＳ 明朝"/>
      <family val="1"/>
      <charset val="128"/>
    </font>
    <font>
      <sz val="9"/>
      <color theme="1"/>
      <name val="ＭＳ 明朝"/>
      <family val="1"/>
      <charset val="128"/>
    </font>
    <font>
      <sz val="14"/>
      <color theme="1"/>
      <name val="ＭＳ 明朝"/>
      <family val="1"/>
      <charset val="128"/>
    </font>
    <font>
      <sz val="8"/>
      <name val="ＭＳ 明朝"/>
      <family val="1"/>
      <charset val="128"/>
    </font>
    <font>
      <sz val="8"/>
      <color theme="1"/>
      <name val="ＭＳ 明朝"/>
      <family val="1"/>
      <charset val="128"/>
    </font>
    <font>
      <sz val="11"/>
      <color rgb="FFFF0000"/>
      <name val="游ゴシック"/>
      <family val="2"/>
      <charset val="128"/>
      <scheme val="minor"/>
    </font>
    <font>
      <sz val="12"/>
      <color theme="1"/>
      <name val="ＭＳ 明朝"/>
      <family val="1"/>
      <charset val="128"/>
    </font>
    <font>
      <sz val="9"/>
      <color indexed="81"/>
      <name val="MS P ゴシック"/>
      <family val="3"/>
      <charset val="128"/>
    </font>
    <font>
      <b/>
      <sz val="9"/>
      <color indexed="10"/>
      <name val="MS P ゴシック"/>
      <family val="3"/>
      <charset val="128"/>
    </font>
    <font>
      <u/>
      <sz val="11"/>
      <color theme="10"/>
      <name val="游ゴシック"/>
      <family val="2"/>
      <charset val="128"/>
      <scheme val="minor"/>
    </font>
    <font>
      <b/>
      <sz val="11"/>
      <color theme="1"/>
      <name val="BIZ UDゴシック"/>
      <family val="3"/>
      <charset val="128"/>
    </font>
    <font>
      <b/>
      <sz val="11"/>
      <color rgb="FFFF0000"/>
      <name val="BIZ UDゴシック"/>
      <family val="3"/>
      <charset val="128"/>
    </font>
    <font>
      <b/>
      <sz val="14"/>
      <color rgb="FFFF0000"/>
      <name val="BIZ UDゴシック"/>
      <family val="3"/>
      <charset val="128"/>
    </font>
    <font>
      <sz val="11"/>
      <name val="ＭＳ 明朝"/>
      <family val="1"/>
      <charset val="128"/>
    </font>
    <font>
      <sz val="10"/>
      <color theme="1"/>
      <name val="ＭＳ 明朝"/>
      <family val="1"/>
      <charset val="128"/>
    </font>
    <font>
      <sz val="11"/>
      <color theme="1"/>
      <name val="游明朝"/>
      <family val="1"/>
      <charset val="128"/>
    </font>
    <font>
      <b/>
      <sz val="11"/>
      <color rgb="FFFF0000"/>
      <name val="ＭＳ 明朝"/>
      <family val="1"/>
      <charset val="128"/>
    </font>
    <font>
      <sz val="10.5"/>
      <color theme="1"/>
      <name val="ＭＳ 明朝"/>
      <family val="1"/>
      <charset val="128"/>
    </font>
    <font>
      <b/>
      <sz val="11"/>
      <color theme="1"/>
      <name val="ＭＳ 明朝"/>
      <family val="1"/>
      <charset val="128"/>
    </font>
    <font>
      <sz val="11"/>
      <color theme="1"/>
      <name val="ＭＳ 明朝"/>
      <family val="1"/>
    </font>
    <font>
      <b/>
      <sz val="11"/>
      <color rgb="FFFF0000"/>
      <name val="BIZ UDPゴシック"/>
      <family val="3"/>
      <charset val="128"/>
    </font>
    <font>
      <sz val="11"/>
      <color rgb="FFFF0000"/>
      <name val="BIZ UDゴシック"/>
      <family val="3"/>
      <charset val="128"/>
    </font>
    <font>
      <b/>
      <sz val="11"/>
      <name val="ＭＳ 明朝"/>
      <family val="1"/>
      <charset val="128"/>
    </font>
    <font>
      <b/>
      <sz val="11"/>
      <name val="BIZ UDゴシック"/>
      <family val="3"/>
      <charset val="128"/>
    </font>
    <font>
      <sz val="11"/>
      <name val="游ゴシック"/>
      <family val="2"/>
      <charset val="128"/>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diagonalUp="1">
      <left style="thin">
        <color indexed="64"/>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diagonalUp="1">
      <left style="thin">
        <color indexed="64"/>
      </left>
      <right/>
      <top style="double">
        <color indexed="64"/>
      </top>
      <bottom style="double">
        <color indexed="64"/>
      </bottom>
      <diagonal style="thin">
        <color indexed="64"/>
      </diagonal>
    </border>
    <border diagonalUp="1">
      <left/>
      <right style="thin">
        <color indexed="64"/>
      </right>
      <top style="double">
        <color indexed="64"/>
      </top>
      <bottom style="double">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thin">
        <color indexed="64"/>
      </left>
      <right style="thin">
        <color indexed="64"/>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3" fillId="0" borderId="0" applyNumberFormat="0" applyFill="0" applyBorder="0" applyAlignment="0" applyProtection="0">
      <alignment vertical="center"/>
    </xf>
  </cellStyleXfs>
  <cellXfs count="672">
    <xf numFmtId="0" fontId="0" fillId="0" borderId="0" xfId="0">
      <alignment vertical="center"/>
    </xf>
    <xf numFmtId="0" fontId="3" fillId="0" borderId="0" xfId="0" applyFont="1">
      <alignment vertical="center"/>
    </xf>
    <xf numFmtId="0" fontId="3" fillId="0" borderId="0" xfId="0" applyFont="1" applyAlignment="1">
      <alignment horizontal="left" vertical="center" wrapText="1"/>
    </xf>
    <xf numFmtId="0" fontId="9" fillId="0" borderId="0" xfId="0" applyFont="1">
      <alignment vertical="center"/>
    </xf>
    <xf numFmtId="177" fontId="9" fillId="0" borderId="0" xfId="0" applyNumberFormat="1" applyFont="1">
      <alignment vertical="center"/>
    </xf>
    <xf numFmtId="0" fontId="4" fillId="0" borderId="0" xfId="0" applyFont="1">
      <alignment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horizontal="center" vertical="center" wrapText="1"/>
    </xf>
    <xf numFmtId="0" fontId="3" fillId="0" borderId="0" xfId="0" applyFont="1" applyAlignment="1">
      <alignment horizontal="justify" vertical="center"/>
    </xf>
    <xf numFmtId="0" fontId="3" fillId="0" borderId="0" xfId="0" applyFont="1" applyAlignment="1">
      <alignment vertical="center" wrapText="1"/>
    </xf>
    <xf numFmtId="0" fontId="3" fillId="0" borderId="0" xfId="0" applyFont="1" applyAlignment="1">
      <alignment horizontal="center" vertical="center"/>
    </xf>
    <xf numFmtId="0" fontId="3" fillId="0" borderId="3" xfId="0" applyFont="1" applyBorder="1" applyAlignment="1">
      <alignment horizontal="left" vertical="center" wrapText="1"/>
    </xf>
    <xf numFmtId="0" fontId="3" fillId="0" borderId="1" xfId="0" applyFont="1" applyBorder="1" applyAlignment="1">
      <alignment horizontal="center" vertical="center" wrapText="1"/>
    </xf>
    <xf numFmtId="0" fontId="3" fillId="0" borderId="12" xfId="0" applyFont="1" applyBorder="1" applyAlignment="1">
      <alignment horizontal="right" vertical="center" wrapText="1"/>
    </xf>
    <xf numFmtId="0" fontId="3" fillId="0" borderId="14" xfId="0" applyFont="1" applyBorder="1" applyAlignment="1">
      <alignment vertical="center" wrapText="1"/>
    </xf>
    <xf numFmtId="0" fontId="6" fillId="0" borderId="0" xfId="0" applyFont="1" applyAlignment="1">
      <alignment horizontal="center" vertical="center"/>
    </xf>
    <xf numFmtId="0" fontId="6" fillId="0" borderId="0" xfId="0" applyFont="1">
      <alignment vertical="center"/>
    </xf>
    <xf numFmtId="0" fontId="6" fillId="0" borderId="0" xfId="0" applyFont="1" applyAlignment="1">
      <alignment horizontal="left" vertical="center"/>
    </xf>
    <xf numFmtId="0" fontId="6" fillId="0" borderId="0" xfId="0" applyFont="1" applyAlignment="1">
      <alignment horizontal="justify" vertical="center"/>
    </xf>
    <xf numFmtId="0" fontId="6" fillId="0" borderId="0" xfId="0" applyFont="1" applyAlignment="1">
      <alignment vertical="center" wrapText="1"/>
    </xf>
    <xf numFmtId="0" fontId="8" fillId="0" borderId="0" xfId="0" applyFont="1">
      <alignment vertical="center"/>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1" xfId="0" applyFont="1" applyBorder="1" applyAlignment="1">
      <alignment horizontal="left" vertical="center"/>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3" xfId="0" applyFont="1" applyBorder="1">
      <alignment vertical="center"/>
    </xf>
    <xf numFmtId="0" fontId="3" fillId="0" borderId="14" xfId="0" applyFont="1" applyBorder="1">
      <alignment vertical="center"/>
    </xf>
    <xf numFmtId="0" fontId="14" fillId="0" borderId="0" xfId="0" applyFont="1">
      <alignment vertical="center"/>
    </xf>
    <xf numFmtId="0" fontId="3" fillId="0" borderId="0" xfId="0" applyFont="1" applyAlignment="1">
      <alignment horizontal="right" vertical="center" wrapText="1"/>
    </xf>
    <xf numFmtId="0" fontId="4" fillId="0" borderId="0" xfId="0" applyFont="1" applyAlignment="1">
      <alignment horizontal="center" vertical="center"/>
    </xf>
    <xf numFmtId="0" fontId="3" fillId="2" borderId="0" xfId="0" applyFont="1" applyFill="1" applyAlignment="1">
      <alignment vertical="top"/>
    </xf>
    <xf numFmtId="0" fontId="17" fillId="0" borderId="0" xfId="0" applyFont="1" applyAlignment="1">
      <alignment horizontal="left" vertical="center"/>
    </xf>
    <xf numFmtId="0" fontId="17" fillId="0" borderId="0" xfId="0" applyFont="1">
      <alignment vertical="center"/>
    </xf>
    <xf numFmtId="0" fontId="4" fillId="2" borderId="0" xfId="0" applyFont="1" applyFill="1" applyAlignment="1">
      <alignment horizontal="center" vertical="center"/>
    </xf>
    <xf numFmtId="0" fontId="4" fillId="2" borderId="0" xfId="0" applyFont="1" applyFill="1">
      <alignment vertical="center"/>
    </xf>
    <xf numFmtId="0" fontId="17" fillId="2" borderId="51" xfId="0" applyFont="1" applyFill="1" applyBorder="1" applyAlignment="1">
      <alignment horizontal="center" vertical="center"/>
    </xf>
    <xf numFmtId="0" fontId="5" fillId="0" borderId="7" xfId="0" applyFont="1" applyBorder="1">
      <alignment vertical="center"/>
    </xf>
    <xf numFmtId="0" fontId="5" fillId="0" borderId="9" xfId="0" applyFont="1" applyBorder="1">
      <alignment vertical="center"/>
    </xf>
    <xf numFmtId="0" fontId="5" fillId="0" borderId="36" xfId="0" applyFont="1" applyBorder="1">
      <alignment vertical="center"/>
    </xf>
    <xf numFmtId="0" fontId="5" fillId="0" borderId="36" xfId="0" applyFont="1" applyBorder="1" applyAlignment="1">
      <alignment horizontal="center" vertical="center"/>
    </xf>
    <xf numFmtId="0" fontId="0" fillId="0" borderId="10" xfId="0" applyBorder="1">
      <alignment vertical="center"/>
    </xf>
    <xf numFmtId="0" fontId="0" fillId="0" borderId="11" xfId="0" applyBorder="1">
      <alignment vertical="center"/>
    </xf>
    <xf numFmtId="0" fontId="5" fillId="0" borderId="52" xfId="0" applyFont="1" applyBorder="1">
      <alignment vertical="center"/>
    </xf>
    <xf numFmtId="0" fontId="5" fillId="0" borderId="52" xfId="0" applyFont="1" applyBorder="1" applyAlignment="1">
      <alignment horizontal="center" vertical="center"/>
    </xf>
    <xf numFmtId="0" fontId="0" fillId="0" borderId="52" xfId="0" applyBorder="1">
      <alignment vertical="center"/>
    </xf>
    <xf numFmtId="0" fontId="3" fillId="2" borderId="1" xfId="0" applyFont="1" applyFill="1" applyBorder="1" applyAlignment="1">
      <alignment horizontal="justify" vertical="center" wrapText="1"/>
    </xf>
    <xf numFmtId="0" fontId="3" fillId="2" borderId="1" xfId="0" applyFont="1" applyFill="1" applyBorder="1" applyAlignment="1">
      <alignment horizontal="right" vertical="center" wrapText="1"/>
    </xf>
    <xf numFmtId="0" fontId="3" fillId="2" borderId="1" xfId="0" applyFont="1" applyFill="1" applyBorder="1" applyAlignment="1">
      <alignment horizontal="right" vertical="center"/>
    </xf>
    <xf numFmtId="0" fontId="18" fillId="0" borderId="0" xfId="0" applyFont="1" applyAlignment="1">
      <alignment horizontal="left" vertical="center"/>
    </xf>
    <xf numFmtId="0" fontId="18" fillId="0" borderId="0" xfId="0" applyFont="1" applyAlignment="1">
      <alignment horizontal="center" vertical="center"/>
    </xf>
    <xf numFmtId="0" fontId="3" fillId="0" borderId="1" xfId="0" applyFont="1" applyBorder="1">
      <alignment vertical="center"/>
    </xf>
    <xf numFmtId="0" fontId="3" fillId="0" borderId="1" xfId="0" applyFont="1" applyBorder="1" applyAlignment="1">
      <alignment vertical="center" wrapText="1"/>
    </xf>
    <xf numFmtId="0" fontId="3" fillId="2" borderId="0" xfId="0" applyFont="1" applyFill="1">
      <alignment vertical="center"/>
    </xf>
    <xf numFmtId="38" fontId="3" fillId="2" borderId="0" xfId="1" applyFont="1" applyFill="1" applyAlignment="1">
      <alignment vertical="center"/>
    </xf>
    <xf numFmtId="0" fontId="3" fillId="0" borderId="2" xfId="0" applyFont="1" applyBorder="1">
      <alignment vertical="center"/>
    </xf>
    <xf numFmtId="0" fontId="3" fillId="0" borderId="48" xfId="0" applyFont="1" applyBorder="1">
      <alignment vertical="center"/>
    </xf>
    <xf numFmtId="0" fontId="3" fillId="0" borderId="3" xfId="0" applyFont="1" applyBorder="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shrinkToFit="1"/>
    </xf>
    <xf numFmtId="176" fontId="0" fillId="0" borderId="0" xfId="0" applyNumberFormat="1">
      <alignment vertical="center"/>
    </xf>
    <xf numFmtId="0" fontId="0" fillId="0" borderId="0" xfId="0" applyAlignment="1">
      <alignment horizontal="right" vertical="center"/>
    </xf>
    <xf numFmtId="0" fontId="3" fillId="2" borderId="1" xfId="0" applyFont="1" applyFill="1" applyBorder="1">
      <alignment vertical="center"/>
    </xf>
    <xf numFmtId="0" fontId="3" fillId="2" borderId="36" xfId="0" applyFont="1" applyFill="1" applyBorder="1">
      <alignment vertical="center"/>
    </xf>
    <xf numFmtId="0" fontId="3" fillId="2" borderId="56" xfId="0" applyFont="1" applyFill="1" applyBorder="1">
      <alignment vertical="center"/>
    </xf>
    <xf numFmtId="0" fontId="3" fillId="2" borderId="4" xfId="0" applyFont="1" applyFill="1" applyBorder="1">
      <alignment vertical="center"/>
    </xf>
    <xf numFmtId="0" fontId="3" fillId="2" borderId="64" xfId="0" applyFont="1" applyFill="1" applyBorder="1">
      <alignment vertical="center"/>
    </xf>
    <xf numFmtId="0" fontId="20" fillId="0" borderId="0" xfId="0" applyFont="1" applyAlignment="1">
      <alignment horizontal="center" vertical="center"/>
    </xf>
    <xf numFmtId="0" fontId="3" fillId="2" borderId="1" xfId="0" applyFont="1" applyFill="1" applyBorder="1" applyAlignment="1">
      <alignment horizontal="center" vertical="center"/>
    </xf>
    <xf numFmtId="0" fontId="15" fillId="0" borderId="1" xfId="0" applyFont="1" applyBorder="1">
      <alignment vertical="center"/>
    </xf>
    <xf numFmtId="0" fontId="15" fillId="0" borderId="0" xfId="0" applyFont="1">
      <alignment vertical="center"/>
    </xf>
    <xf numFmtId="0" fontId="15" fillId="0" borderId="1" xfId="0" applyFont="1" applyBorder="1" applyAlignment="1">
      <alignment horizontal="center" vertical="center"/>
    </xf>
    <xf numFmtId="0" fontId="15" fillId="0" borderId="64" xfId="0" applyFont="1" applyBorder="1">
      <alignment vertical="center"/>
    </xf>
    <xf numFmtId="0" fontId="15" fillId="0" borderId="36" xfId="0" applyFont="1" applyBorder="1">
      <alignment vertical="center"/>
    </xf>
    <xf numFmtId="0" fontId="15" fillId="0" borderId="56" xfId="0" applyFont="1" applyBorder="1">
      <alignment vertical="center"/>
    </xf>
    <xf numFmtId="0" fontId="15" fillId="0" borderId="52" xfId="0" applyFont="1" applyBorder="1">
      <alignment vertical="center"/>
    </xf>
    <xf numFmtId="0" fontId="15" fillId="0" borderId="68" xfId="0" applyFont="1" applyBorder="1">
      <alignment vertical="center"/>
    </xf>
    <xf numFmtId="0" fontId="15" fillId="0" borderId="4" xfId="0" applyFont="1" applyBorder="1">
      <alignment vertical="center"/>
    </xf>
    <xf numFmtId="0" fontId="3" fillId="0" borderId="10" xfId="0" applyFont="1" applyBorder="1" applyAlignment="1">
      <alignment vertical="center" wrapText="1"/>
    </xf>
    <xf numFmtId="0" fontId="3" fillId="0" borderId="0" xfId="0" applyFont="1" applyAlignment="1">
      <alignment horizontal="left" vertical="center" indent="1"/>
    </xf>
    <xf numFmtId="0" fontId="3" fillId="2" borderId="40" xfId="0" applyFont="1" applyFill="1" applyBorder="1">
      <alignment vertical="center"/>
    </xf>
    <xf numFmtId="0" fontId="3" fillId="2" borderId="41" xfId="0" applyFont="1" applyFill="1" applyBorder="1">
      <alignment vertical="center"/>
    </xf>
    <xf numFmtId="0" fontId="3" fillId="2" borderId="42" xfId="0" applyFont="1" applyFill="1" applyBorder="1">
      <alignment vertical="center"/>
    </xf>
    <xf numFmtId="0" fontId="15" fillId="0" borderId="40" xfId="0" applyFont="1" applyBorder="1">
      <alignment vertical="center"/>
    </xf>
    <xf numFmtId="0" fontId="15" fillId="0" borderId="41" xfId="0" applyFont="1" applyBorder="1">
      <alignment vertical="center"/>
    </xf>
    <xf numFmtId="0" fontId="15" fillId="0" borderId="42" xfId="0" applyFont="1" applyBorder="1">
      <alignment vertical="center"/>
    </xf>
    <xf numFmtId="58" fontId="15" fillId="0" borderId="0" xfId="0" applyNumberFormat="1" applyFont="1" applyAlignment="1">
      <alignment horizontal="center" vertical="center" wrapText="1"/>
    </xf>
    <xf numFmtId="0" fontId="15" fillId="0" borderId="0" xfId="0" applyFont="1" applyAlignment="1">
      <alignment horizontal="center" vertical="center" wrapText="1"/>
    </xf>
    <xf numFmtId="0" fontId="4" fillId="0" borderId="0" xfId="0" applyFont="1" applyAlignment="1">
      <alignment horizontal="left" vertical="center"/>
    </xf>
    <xf numFmtId="58" fontId="4" fillId="0" borderId="0" xfId="0" applyNumberFormat="1" applyFont="1" applyAlignment="1">
      <alignment horizontal="center" vertical="center"/>
    </xf>
    <xf numFmtId="3" fontId="3" fillId="0" borderId="0" xfId="0" applyNumberFormat="1" applyFont="1" applyAlignment="1">
      <alignment horizontal="center" vertical="center"/>
    </xf>
    <xf numFmtId="0" fontId="17" fillId="0" borderId="1" xfId="0" applyFont="1" applyBorder="1" applyAlignment="1">
      <alignment horizontal="center" vertical="center"/>
    </xf>
    <xf numFmtId="58"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0" fontId="3" fillId="4" borderId="1" xfId="0" applyFont="1" applyFill="1" applyBorder="1">
      <alignment vertical="center"/>
    </xf>
    <xf numFmtId="0" fontId="17" fillId="2" borderId="1" xfId="0" applyFont="1" applyFill="1" applyBorder="1">
      <alignment vertical="center"/>
    </xf>
    <xf numFmtId="0" fontId="17" fillId="4" borderId="1" xfId="0" applyFont="1" applyFill="1" applyBorder="1">
      <alignment vertical="center"/>
    </xf>
    <xf numFmtId="0" fontId="17" fillId="0" borderId="0" xfId="0" applyFont="1" applyAlignment="1">
      <alignment horizontal="center" vertical="center" wrapText="1"/>
    </xf>
    <xf numFmtId="58" fontId="27" fillId="0" borderId="0" xfId="0" applyNumberFormat="1" applyFont="1" applyAlignment="1">
      <alignment horizontal="center" vertical="center" wrapText="1"/>
    </xf>
    <xf numFmtId="0" fontId="27" fillId="0" borderId="0" xfId="0" applyFont="1" applyAlignment="1">
      <alignment horizontal="center" vertical="center" wrapText="1"/>
    </xf>
    <xf numFmtId="0" fontId="28" fillId="0" borderId="0" xfId="0" applyFont="1">
      <alignment vertical="center"/>
    </xf>
    <xf numFmtId="58" fontId="26" fillId="0" borderId="0" xfId="0" applyNumberFormat="1" applyFont="1" applyAlignment="1">
      <alignment horizontal="center" vertical="center" wrapText="1"/>
    </xf>
    <xf numFmtId="0" fontId="26" fillId="0" borderId="0" xfId="0" applyFont="1" applyAlignment="1">
      <alignment horizontal="center" vertical="center" wrapText="1"/>
    </xf>
    <xf numFmtId="0" fontId="3" fillId="3" borderId="1" xfId="0" applyFont="1" applyFill="1" applyBorder="1">
      <alignment vertical="center"/>
    </xf>
    <xf numFmtId="0" fontId="3" fillId="4" borderId="1" xfId="0" applyFont="1" applyFill="1" applyBorder="1" applyAlignment="1">
      <alignment horizontal="center" vertical="center"/>
    </xf>
    <xf numFmtId="0" fontId="17" fillId="4" borderId="1" xfId="0" applyFont="1" applyFill="1" applyBorder="1" applyAlignment="1">
      <alignment horizontal="center" vertical="center"/>
    </xf>
    <xf numFmtId="0" fontId="4" fillId="4" borderId="0" xfId="0" applyFont="1" applyFill="1" applyAlignment="1">
      <alignment horizontal="center" vertical="center"/>
    </xf>
    <xf numFmtId="0" fontId="3" fillId="4" borderId="0" xfId="0" applyFont="1" applyFill="1" applyAlignment="1">
      <alignment horizontal="center" vertical="center"/>
    </xf>
    <xf numFmtId="3" fontId="3" fillId="4" borderId="0" xfId="0" applyNumberFormat="1" applyFont="1" applyFill="1" applyAlignment="1">
      <alignment horizontal="center" vertical="center"/>
    </xf>
    <xf numFmtId="58" fontId="4" fillId="4" borderId="0" xfId="0" applyNumberFormat="1" applyFont="1" applyFill="1" applyAlignment="1">
      <alignment horizontal="center" vertical="center"/>
    </xf>
    <xf numFmtId="0" fontId="17" fillId="4" borderId="0" xfId="0" applyFont="1" applyFill="1" applyAlignment="1">
      <alignment horizontal="center" vertical="center"/>
    </xf>
    <xf numFmtId="0" fontId="17" fillId="4" borderId="0" xfId="0" applyFont="1" applyFill="1" applyAlignment="1">
      <alignment horizontal="center" vertical="center" wrapText="1"/>
    </xf>
    <xf numFmtId="58" fontId="26" fillId="4" borderId="0" xfId="0" applyNumberFormat="1" applyFont="1" applyFill="1" applyAlignment="1">
      <alignment horizontal="center" vertical="center" wrapText="1"/>
    </xf>
    <xf numFmtId="0" fontId="26" fillId="4" borderId="0" xfId="0" applyFont="1" applyFill="1" applyAlignment="1">
      <alignment horizontal="center" vertical="center" wrapText="1"/>
    </xf>
    <xf numFmtId="0" fontId="17" fillId="4" borderId="0" xfId="0" applyFont="1" applyFill="1">
      <alignment vertical="center"/>
    </xf>
    <xf numFmtId="0" fontId="15" fillId="4" borderId="1" xfId="0" applyFont="1" applyFill="1" applyBorder="1" applyAlignment="1">
      <alignment horizontal="center" vertical="center"/>
    </xf>
    <xf numFmtId="0" fontId="15" fillId="4" borderId="0" xfId="2" applyNumberFormat="1" applyFont="1" applyFill="1" applyBorder="1" applyAlignment="1">
      <alignment horizontal="right" vertical="center"/>
    </xf>
    <xf numFmtId="0" fontId="15" fillId="4" borderId="0" xfId="0" applyFont="1" applyFill="1" applyAlignment="1">
      <alignment horizontal="center" vertical="center"/>
    </xf>
    <xf numFmtId="0" fontId="0" fillId="4" borderId="0" xfId="0" applyFill="1">
      <alignment vertical="center"/>
    </xf>
    <xf numFmtId="0" fontId="3" fillId="0" borderId="0" xfId="0" applyFont="1" applyAlignment="1">
      <alignment horizontal="left" vertical="center" indent="1"/>
    </xf>
    <xf numFmtId="0" fontId="3" fillId="0" borderId="0" xfId="0" applyFont="1" applyBorder="1" applyAlignment="1">
      <alignment horizontal="center" vertical="center" wrapText="1"/>
    </xf>
    <xf numFmtId="58" fontId="15" fillId="0" borderId="0" xfId="0" applyNumberFormat="1" applyFont="1" applyBorder="1" applyAlignment="1">
      <alignment horizontal="center" vertical="center" wrapText="1"/>
    </xf>
    <xf numFmtId="0" fontId="15" fillId="0" borderId="0" xfId="0" applyFont="1" applyBorder="1" applyAlignment="1">
      <alignment horizontal="center" vertical="center" wrapText="1"/>
    </xf>
    <xf numFmtId="58" fontId="3" fillId="4" borderId="0" xfId="0" applyNumberFormat="1"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0" borderId="0" xfId="0" applyFont="1" applyAlignment="1">
      <alignment horizontal="left" vertical="center" indent="1"/>
    </xf>
    <xf numFmtId="0" fontId="0" fillId="0" borderId="0" xfId="0" applyFont="1">
      <alignment vertical="center"/>
    </xf>
    <xf numFmtId="0" fontId="3" fillId="0" borderId="1" xfId="0" applyFont="1" applyBorder="1" applyAlignment="1">
      <alignment horizontal="center" vertical="center"/>
    </xf>
    <xf numFmtId="38" fontId="17" fillId="2" borderId="2" xfId="1" applyFont="1" applyFill="1" applyBorder="1" applyAlignment="1">
      <alignment horizontal="center" vertical="center"/>
    </xf>
    <xf numFmtId="38" fontId="17" fillId="2" borderId="48" xfId="1" applyFont="1" applyFill="1" applyBorder="1" applyAlignment="1">
      <alignment horizontal="center" vertical="center"/>
    </xf>
    <xf numFmtId="38" fontId="17" fillId="2" borderId="3" xfId="1" applyFont="1" applyFill="1" applyBorder="1" applyAlignment="1">
      <alignment horizontal="center" vertical="center"/>
    </xf>
    <xf numFmtId="0" fontId="3" fillId="0" borderId="2" xfId="0" applyFont="1" applyBorder="1" applyAlignment="1">
      <alignment horizontal="center" vertical="center"/>
    </xf>
    <xf numFmtId="0" fontId="3" fillId="0" borderId="48" xfId="0" applyFont="1" applyBorder="1" applyAlignment="1">
      <alignment horizontal="center" vertical="center"/>
    </xf>
    <xf numFmtId="0" fontId="17" fillId="3" borderId="2" xfId="0" applyFont="1" applyFill="1" applyBorder="1" applyAlignment="1">
      <alignment horizontal="center" vertical="center"/>
    </xf>
    <xf numFmtId="0" fontId="17" fillId="3" borderId="48" xfId="0" applyFont="1" applyFill="1" applyBorder="1" applyAlignment="1">
      <alignment horizontal="center" vertical="center"/>
    </xf>
    <xf numFmtId="0" fontId="3" fillId="0" borderId="3"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2" borderId="2" xfId="0" applyFont="1" applyFill="1" applyBorder="1" applyAlignment="1">
      <alignment horizontal="center" vertical="center"/>
    </xf>
    <xf numFmtId="0" fontId="17" fillId="2" borderId="48" xfId="0" applyFont="1" applyFill="1" applyBorder="1" applyAlignment="1">
      <alignment horizontal="center" vertical="center"/>
    </xf>
    <xf numFmtId="0" fontId="17" fillId="0" borderId="1" xfId="0" applyFont="1" applyBorder="1" applyAlignment="1">
      <alignment horizontal="center" vertical="center"/>
    </xf>
    <xf numFmtId="0" fontId="17" fillId="3" borderId="1" xfId="2" applyNumberFormat="1" applyFont="1" applyFill="1" applyBorder="1" applyAlignment="1">
      <alignment horizontal="right" vertical="center"/>
    </xf>
    <xf numFmtId="0" fontId="17" fillId="0" borderId="13" xfId="0" applyFont="1" applyBorder="1" applyAlignment="1">
      <alignment horizontal="left" vertical="center" wrapText="1"/>
    </xf>
    <xf numFmtId="0" fontId="17" fillId="0" borderId="0" xfId="0" applyFont="1" applyAlignment="1">
      <alignment horizontal="left" vertical="center" wrapText="1"/>
    </xf>
    <xf numFmtId="58" fontId="17" fillId="0" borderId="1" xfId="0" applyNumberFormat="1" applyFont="1" applyBorder="1" applyAlignment="1">
      <alignment horizontal="center" vertical="center"/>
    </xf>
    <xf numFmtId="38" fontId="17" fillId="3" borderId="1" xfId="1" applyFont="1" applyFill="1" applyBorder="1" applyAlignment="1">
      <alignment horizontal="right" vertical="center"/>
    </xf>
    <xf numFmtId="0" fontId="17" fillId="3" borderId="7" xfId="0" applyFont="1" applyFill="1" applyBorder="1" applyAlignment="1">
      <alignment horizontal="center" vertical="center"/>
    </xf>
    <xf numFmtId="0" fontId="17" fillId="3" borderId="9" xfId="0" applyFont="1" applyFill="1" applyBorder="1" applyAlignment="1">
      <alignment horizontal="center" vertical="center"/>
    </xf>
    <xf numFmtId="0" fontId="17" fillId="3" borderId="10" xfId="0" applyFont="1" applyFill="1" applyBorder="1" applyAlignment="1">
      <alignment horizontal="center" vertical="center"/>
    </xf>
    <xf numFmtId="0" fontId="17" fillId="3" borderId="11" xfId="0" applyFont="1" applyFill="1" applyBorder="1" applyAlignment="1">
      <alignment horizontal="center" vertical="center"/>
    </xf>
    <xf numFmtId="0" fontId="17" fillId="3" borderId="12" xfId="0" applyFont="1" applyFill="1" applyBorder="1" applyAlignment="1">
      <alignment horizontal="center" vertical="center"/>
    </xf>
    <xf numFmtId="0" fontId="17" fillId="3" borderId="14" xfId="0" applyFont="1" applyFill="1" applyBorder="1" applyAlignment="1">
      <alignment horizontal="center" vertical="center"/>
    </xf>
    <xf numFmtId="0" fontId="17" fillId="0" borderId="0" xfId="0" applyFont="1" applyAlignment="1">
      <alignment horizontal="center" vertical="center"/>
    </xf>
    <xf numFmtId="0" fontId="3" fillId="0" borderId="13" xfId="0" applyFont="1" applyBorder="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center" vertical="center"/>
    </xf>
    <xf numFmtId="179" fontId="3" fillId="3" borderId="2" xfId="2" applyNumberFormat="1" applyFont="1" applyFill="1" applyBorder="1" applyAlignment="1" applyProtection="1">
      <alignment horizontal="center" vertical="center" shrinkToFit="1"/>
    </xf>
    <xf numFmtId="179" fontId="3" fillId="3" borderId="48" xfId="2" applyNumberFormat="1" applyFont="1" applyFill="1" applyBorder="1" applyAlignment="1" applyProtection="1">
      <alignment horizontal="center" vertical="center" shrinkToFit="1"/>
    </xf>
    <xf numFmtId="179" fontId="3" fillId="3" borderId="3" xfId="2" applyNumberFormat="1" applyFont="1" applyFill="1" applyBorder="1" applyAlignment="1" applyProtection="1">
      <alignment horizontal="center" vertical="center" shrinkToFi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58" fontId="3" fillId="2" borderId="1" xfId="0" applyNumberFormat="1" applyFont="1" applyFill="1" applyBorder="1" applyAlignment="1">
      <alignment horizontal="center" vertical="center" wrapText="1"/>
    </xf>
    <xf numFmtId="0" fontId="3" fillId="0" borderId="36" xfId="0" applyFont="1" applyBorder="1" applyAlignment="1">
      <alignment horizontal="center" vertical="center" wrapText="1"/>
    </xf>
    <xf numFmtId="0" fontId="3" fillId="0" borderId="4" xfId="0" applyFont="1" applyBorder="1" applyAlignment="1">
      <alignment horizontal="center" vertical="center" wrapText="1"/>
    </xf>
    <xf numFmtId="0" fontId="3" fillId="2" borderId="1" xfId="0" applyFont="1" applyFill="1" applyBorder="1" applyAlignment="1">
      <alignment horizontal="left" vertical="center" wrapText="1"/>
    </xf>
    <xf numFmtId="38" fontId="3" fillId="3" borderId="8" xfId="1" applyFont="1" applyFill="1" applyBorder="1" applyAlignment="1" applyProtection="1">
      <alignment horizontal="right" vertical="center" shrinkToFit="1"/>
    </xf>
    <xf numFmtId="38" fontId="3" fillId="3" borderId="9" xfId="1" applyFont="1" applyFill="1" applyBorder="1" applyAlignment="1" applyProtection="1">
      <alignment horizontal="right" vertical="center" shrinkToFit="1"/>
    </xf>
    <xf numFmtId="38" fontId="3" fillId="3" borderId="0" xfId="1" applyFont="1" applyFill="1" applyBorder="1" applyAlignment="1" applyProtection="1">
      <alignment horizontal="right" vertical="center" shrinkToFit="1"/>
    </xf>
    <xf numFmtId="38" fontId="3" fillId="3" borderId="11" xfId="1" applyFont="1" applyFill="1" applyBorder="1" applyAlignment="1" applyProtection="1">
      <alignment horizontal="right" vertical="center" shrinkToFit="1"/>
    </xf>
    <xf numFmtId="38" fontId="3" fillId="3" borderId="13" xfId="1" applyFont="1" applyFill="1" applyBorder="1" applyAlignment="1" applyProtection="1">
      <alignment horizontal="right" vertical="center" shrinkToFit="1"/>
    </xf>
    <xf numFmtId="38" fontId="3" fillId="3" borderId="14" xfId="1" applyFont="1" applyFill="1" applyBorder="1" applyAlignment="1" applyProtection="1">
      <alignment horizontal="right" vertical="center" shrinkToFi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176" fontId="3" fillId="3" borderId="13" xfId="1" applyNumberFormat="1" applyFont="1" applyFill="1" applyBorder="1" applyAlignment="1" applyProtection="1">
      <alignment horizontal="right" vertical="center" shrinkToFi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176" fontId="3" fillId="3" borderId="15" xfId="1" applyNumberFormat="1" applyFont="1" applyFill="1" applyBorder="1" applyAlignment="1" applyProtection="1">
      <alignment horizontal="right" vertical="center" shrinkToFit="1"/>
    </xf>
    <xf numFmtId="176" fontId="3" fillId="3" borderId="16" xfId="1" applyNumberFormat="1" applyFont="1" applyFill="1" applyBorder="1" applyAlignment="1" applyProtection="1">
      <alignment horizontal="right" vertical="center" shrinkToFit="1"/>
    </xf>
    <xf numFmtId="176" fontId="3" fillId="3" borderId="17" xfId="1" applyNumberFormat="1" applyFont="1" applyFill="1" applyBorder="1" applyAlignment="1" applyProtection="1">
      <alignment horizontal="right" vertical="center" shrinkToFit="1"/>
    </xf>
    <xf numFmtId="176" fontId="3" fillId="3" borderId="18" xfId="1" applyNumberFormat="1" applyFont="1" applyFill="1" applyBorder="1" applyAlignment="1" applyProtection="1">
      <alignment horizontal="right" vertical="center" shrinkToFit="1"/>
    </xf>
    <xf numFmtId="176" fontId="3" fillId="3" borderId="19" xfId="1" applyNumberFormat="1" applyFont="1" applyFill="1" applyBorder="1" applyAlignment="1" applyProtection="1">
      <alignment horizontal="right" vertical="center" shrinkToFit="1"/>
    </xf>
    <xf numFmtId="176" fontId="3" fillId="3" borderId="20" xfId="1" applyNumberFormat="1" applyFont="1" applyFill="1" applyBorder="1" applyAlignment="1" applyProtection="1">
      <alignment horizontal="right" vertical="center" shrinkToFi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0" xfId="0" applyFont="1" applyAlignment="1">
      <alignment horizontal="center" vertical="center" shrinkToFit="1"/>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2" borderId="49"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176" fontId="3" fillId="2" borderId="49" xfId="1" applyNumberFormat="1" applyFont="1" applyFill="1" applyBorder="1" applyAlignment="1" applyProtection="1">
      <alignment horizontal="right" vertical="center" shrinkToFit="1"/>
    </xf>
    <xf numFmtId="176" fontId="3" fillId="2" borderId="50" xfId="1" applyNumberFormat="1" applyFont="1" applyFill="1" applyBorder="1" applyAlignment="1" applyProtection="1">
      <alignment horizontal="right" vertical="center" shrinkToFi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58" fontId="6" fillId="3" borderId="37" xfId="0" applyNumberFormat="1" applyFont="1" applyFill="1" applyBorder="1" applyAlignment="1">
      <alignment horizontal="center" vertical="center" shrinkToFit="1"/>
    </xf>
    <xf numFmtId="0" fontId="6" fillId="3" borderId="38" xfId="0" applyFont="1" applyFill="1" applyBorder="1" applyAlignment="1">
      <alignment horizontal="center" vertical="center" shrinkToFit="1"/>
    </xf>
    <xf numFmtId="0" fontId="6" fillId="3" borderId="39" xfId="0" applyFont="1" applyFill="1" applyBorder="1" applyAlignment="1">
      <alignment horizontal="center" vertical="center" shrinkToFit="1"/>
    </xf>
    <xf numFmtId="0" fontId="6" fillId="3" borderId="40" xfId="0" applyFont="1" applyFill="1" applyBorder="1" applyAlignment="1">
      <alignment horizontal="left" vertical="center" wrapText="1"/>
    </xf>
    <xf numFmtId="0" fontId="6" fillId="3" borderId="41" xfId="0" applyFont="1" applyFill="1" applyBorder="1" applyAlignment="1">
      <alignment horizontal="left" vertical="center" wrapText="1"/>
    </xf>
    <xf numFmtId="0" fontId="6" fillId="3" borderId="42" xfId="0" applyFont="1" applyFill="1" applyBorder="1" applyAlignment="1">
      <alignment horizontal="left" vertical="center" wrapText="1"/>
    </xf>
    <xf numFmtId="0" fontId="6" fillId="3" borderId="43"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44" xfId="0" applyFont="1" applyFill="1" applyBorder="1" applyAlignment="1">
      <alignment horizontal="left" vertical="center" wrapText="1"/>
    </xf>
    <xf numFmtId="0" fontId="6" fillId="3" borderId="45" xfId="0" applyFont="1" applyFill="1" applyBorder="1" applyAlignment="1">
      <alignment horizontal="left" vertical="center" wrapText="1"/>
    </xf>
    <xf numFmtId="0" fontId="6" fillId="3" borderId="46" xfId="0" applyFont="1" applyFill="1" applyBorder="1" applyAlignment="1">
      <alignment horizontal="left" vertical="center" wrapText="1"/>
    </xf>
    <xf numFmtId="0" fontId="6" fillId="3" borderId="47" xfId="0" applyFont="1" applyFill="1" applyBorder="1" applyAlignment="1">
      <alignment horizontal="left" vertical="center" wrapText="1"/>
    </xf>
    <xf numFmtId="0" fontId="6" fillId="3" borderId="37" xfId="0" applyFont="1" applyFill="1" applyBorder="1" applyAlignment="1">
      <alignment horizontal="left" vertical="center" indent="1" shrinkToFit="1"/>
    </xf>
    <xf numFmtId="0" fontId="6" fillId="3" borderId="38" xfId="0" applyFont="1" applyFill="1" applyBorder="1" applyAlignment="1">
      <alignment horizontal="left" vertical="center" indent="1" shrinkToFit="1"/>
    </xf>
    <xf numFmtId="0" fontId="6" fillId="3" borderId="39" xfId="0" applyFont="1" applyFill="1" applyBorder="1" applyAlignment="1">
      <alignment horizontal="left" vertical="center" indent="1" shrinkToFit="1"/>
    </xf>
    <xf numFmtId="0" fontId="6" fillId="2" borderId="37" xfId="0" applyFont="1" applyFill="1" applyBorder="1" applyAlignment="1">
      <alignment horizontal="left" vertical="center" indent="1" shrinkToFit="1"/>
    </xf>
    <xf numFmtId="0" fontId="6" fillId="2" borderId="38" xfId="0" applyFont="1" applyFill="1" applyBorder="1" applyAlignment="1">
      <alignment horizontal="left" vertical="center" indent="1" shrinkToFit="1"/>
    </xf>
    <xf numFmtId="0" fontId="6" fillId="2" borderId="39" xfId="0" applyFont="1" applyFill="1" applyBorder="1" applyAlignment="1">
      <alignment horizontal="left" vertical="center" indent="1" shrinkToFit="1"/>
    </xf>
    <xf numFmtId="0" fontId="6" fillId="0" borderId="0" xfId="0" applyFont="1" applyAlignment="1">
      <alignment horizontal="center" vertical="center" wrapText="1"/>
    </xf>
    <xf numFmtId="0" fontId="6" fillId="3" borderId="37" xfId="0" applyFont="1" applyFill="1" applyBorder="1" applyAlignment="1">
      <alignment horizontal="left" vertical="center" shrinkToFit="1"/>
    </xf>
    <xf numFmtId="0" fontId="6" fillId="3" borderId="38" xfId="0" applyFont="1" applyFill="1" applyBorder="1" applyAlignment="1">
      <alignment horizontal="left" vertical="center" shrinkToFit="1"/>
    </xf>
    <xf numFmtId="0" fontId="6" fillId="3" borderId="39" xfId="0" applyFont="1" applyFill="1" applyBorder="1" applyAlignment="1">
      <alignment horizontal="left" vertical="center" shrinkToFit="1"/>
    </xf>
    <xf numFmtId="0" fontId="10" fillId="0" borderId="1"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176" fontId="3" fillId="2" borderId="12" xfId="1" applyNumberFormat="1" applyFont="1" applyFill="1" applyBorder="1" applyAlignment="1" applyProtection="1">
      <alignment horizontal="right" vertical="center" shrinkToFit="1"/>
    </xf>
    <xf numFmtId="176" fontId="3" fillId="2" borderId="14" xfId="1" applyNumberFormat="1" applyFont="1" applyFill="1" applyBorder="1" applyAlignment="1" applyProtection="1">
      <alignment horizontal="right" vertical="center" shrinkToFit="1"/>
    </xf>
    <xf numFmtId="0" fontId="3" fillId="2" borderId="2"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shrinkToFit="1"/>
    </xf>
    <xf numFmtId="0" fontId="3" fillId="2" borderId="1" xfId="0" applyFont="1" applyFill="1" applyBorder="1" applyAlignment="1">
      <alignment horizontal="center" vertical="center" shrinkToFit="1"/>
    </xf>
    <xf numFmtId="0" fontId="3" fillId="0" borderId="6" xfId="0" applyFont="1" applyBorder="1" applyAlignment="1">
      <alignment horizontal="center" vertical="center" wrapText="1"/>
    </xf>
    <xf numFmtId="176" fontId="3" fillId="2" borderId="7" xfId="1" applyNumberFormat="1" applyFont="1" applyFill="1" applyBorder="1" applyAlignment="1" applyProtection="1">
      <alignment horizontal="right" vertical="center" shrinkToFit="1"/>
    </xf>
    <xf numFmtId="176" fontId="3" fillId="2" borderId="9" xfId="1" applyNumberFormat="1" applyFont="1" applyFill="1" applyBorder="1" applyAlignment="1" applyProtection="1">
      <alignment horizontal="right" vertical="center" shrinkToFit="1"/>
    </xf>
    <xf numFmtId="176" fontId="3" fillId="2" borderId="1" xfId="1" applyNumberFormat="1" applyFont="1" applyFill="1" applyBorder="1" applyAlignment="1" applyProtection="1">
      <alignment horizontal="right" vertical="center" indent="1" shrinkToFit="1"/>
    </xf>
    <xf numFmtId="38" fontId="3" fillId="3" borderId="1" xfId="1" applyFont="1" applyFill="1" applyBorder="1" applyAlignment="1" applyProtection="1">
      <alignment horizontal="right" vertical="center" indent="1" shrinkToFit="1"/>
    </xf>
    <xf numFmtId="176" fontId="3" fillId="3" borderId="1" xfId="1" applyNumberFormat="1" applyFont="1" applyFill="1" applyBorder="1" applyAlignment="1" applyProtection="1">
      <alignment horizontal="right" vertical="center" indent="1" shrinkToFit="1"/>
    </xf>
    <xf numFmtId="0" fontId="3" fillId="2" borderId="1" xfId="0" applyFont="1" applyFill="1" applyBorder="1" applyAlignment="1">
      <alignment horizontal="right" vertical="center" indent="1" shrinkToFit="1"/>
    </xf>
    <xf numFmtId="179" fontId="3" fillId="0" borderId="0" xfId="2" applyNumberFormat="1" applyFont="1" applyFill="1" applyBorder="1" applyAlignment="1" applyProtection="1">
      <alignment horizontal="center" vertical="center" shrinkToFit="1"/>
    </xf>
    <xf numFmtId="0" fontId="3" fillId="0" borderId="0" xfId="0" applyFont="1" applyAlignment="1">
      <alignment horizontal="center" vertical="center"/>
    </xf>
    <xf numFmtId="2" fontId="3" fillId="2" borderId="1" xfId="0" applyNumberFormat="1" applyFont="1" applyFill="1" applyBorder="1" applyAlignment="1">
      <alignment horizontal="right" vertical="center" indent="1" shrinkToFi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178" fontId="3" fillId="2" borderId="1" xfId="0" applyNumberFormat="1" applyFont="1" applyFill="1" applyBorder="1" applyAlignment="1">
      <alignment horizontal="right" vertical="center" indent="1"/>
    </xf>
    <xf numFmtId="178" fontId="3" fillId="2" borderId="2" xfId="0" applyNumberFormat="1" applyFont="1" applyFill="1" applyBorder="1" applyAlignment="1">
      <alignment horizontal="right" vertical="center" indent="1"/>
    </xf>
    <xf numFmtId="0" fontId="3" fillId="0" borderId="0" xfId="0" applyFont="1" applyAlignment="1">
      <alignment horizontal="left" vertical="center" indent="1"/>
    </xf>
    <xf numFmtId="176" fontId="3" fillId="3" borderId="37" xfId="1" applyNumberFormat="1" applyFont="1" applyFill="1" applyBorder="1" applyAlignment="1" applyProtection="1">
      <alignment horizontal="right" vertical="center"/>
    </xf>
    <xf numFmtId="176" fontId="3" fillId="3" borderId="38" xfId="1" applyNumberFormat="1" applyFont="1" applyFill="1" applyBorder="1" applyAlignment="1" applyProtection="1">
      <alignment horizontal="right" vertical="center"/>
    </xf>
    <xf numFmtId="176" fontId="3" fillId="3" borderId="39" xfId="1" applyNumberFormat="1" applyFont="1" applyFill="1" applyBorder="1" applyAlignment="1" applyProtection="1">
      <alignment horizontal="right" vertical="center"/>
    </xf>
    <xf numFmtId="0" fontId="3" fillId="0" borderId="0" xfId="0" applyFont="1" applyAlignment="1">
      <alignment horizontal="justify" vertical="center" wrapText="1"/>
    </xf>
    <xf numFmtId="0" fontId="3" fillId="0" borderId="0" xfId="0" applyFont="1" applyAlignment="1">
      <alignment vertical="center"/>
    </xf>
    <xf numFmtId="0" fontId="3" fillId="3" borderId="37" xfId="0" applyFont="1" applyFill="1" applyBorder="1" applyAlignment="1">
      <alignment horizontal="left" vertical="center" shrinkToFit="1"/>
    </xf>
    <xf numFmtId="0" fontId="3" fillId="3" borderId="38" xfId="0" applyFont="1" applyFill="1" applyBorder="1" applyAlignment="1">
      <alignment horizontal="left" vertical="center" shrinkToFit="1"/>
    </xf>
    <xf numFmtId="0" fontId="3" fillId="3" borderId="39" xfId="0" applyFont="1" applyFill="1" applyBorder="1" applyAlignment="1">
      <alignment horizontal="left" vertical="center" shrinkToFit="1"/>
    </xf>
    <xf numFmtId="0" fontId="3" fillId="3" borderId="1" xfId="0" applyFont="1" applyFill="1" applyBorder="1" applyAlignment="1">
      <alignment horizontal="center" vertical="center" shrinkToFit="1"/>
    </xf>
    <xf numFmtId="176" fontId="3" fillId="3" borderId="2" xfId="1" applyNumberFormat="1" applyFont="1" applyFill="1" applyBorder="1" applyAlignment="1" applyProtection="1">
      <alignment horizontal="right" vertical="center" indent="1" shrinkToFit="1"/>
    </xf>
    <xf numFmtId="178" fontId="3" fillId="2" borderId="1" xfId="1" applyNumberFormat="1" applyFont="1" applyFill="1" applyBorder="1" applyAlignment="1" applyProtection="1">
      <alignment horizontal="right" vertical="center" indent="1"/>
    </xf>
    <xf numFmtId="178" fontId="3" fillId="2" borderId="2" xfId="1" applyNumberFormat="1" applyFont="1" applyFill="1" applyBorder="1" applyAlignment="1" applyProtection="1">
      <alignment horizontal="right" vertical="center" indent="1"/>
    </xf>
    <xf numFmtId="0" fontId="3" fillId="2" borderId="12" xfId="0" applyFont="1" applyFill="1" applyBorder="1" applyAlignment="1">
      <alignment horizontal="center" vertical="center" shrinkToFit="1"/>
    </xf>
    <xf numFmtId="0" fontId="3" fillId="2" borderId="13" xfId="0" applyFont="1" applyFill="1" applyBorder="1" applyAlignment="1">
      <alignment horizontal="center" vertical="center" shrinkToFit="1"/>
    </xf>
    <xf numFmtId="0" fontId="3" fillId="2" borderId="14" xfId="0" applyFont="1" applyFill="1" applyBorder="1" applyAlignment="1">
      <alignment horizontal="center" vertical="center" shrinkToFit="1"/>
    </xf>
    <xf numFmtId="0" fontId="13" fillId="2" borderId="1" xfId="3" applyFill="1" applyBorder="1" applyAlignment="1" applyProtection="1">
      <alignment horizontal="center" vertical="center" shrinkToFit="1"/>
    </xf>
    <xf numFmtId="58" fontId="3" fillId="2" borderId="37" xfId="0" applyNumberFormat="1" applyFont="1" applyFill="1" applyBorder="1" applyAlignment="1">
      <alignment horizontal="center" vertical="center" shrinkToFit="1"/>
    </xf>
    <xf numFmtId="0" fontId="3" fillId="2" borderId="38" xfId="0" applyFont="1" applyFill="1" applyBorder="1" applyAlignment="1">
      <alignment horizontal="center" vertical="center" shrinkToFit="1"/>
    </xf>
    <xf numFmtId="0" fontId="3" fillId="2" borderId="39" xfId="0" applyFont="1" applyFill="1" applyBorder="1" applyAlignment="1">
      <alignment horizontal="center" vertical="center" shrinkToFit="1"/>
    </xf>
    <xf numFmtId="0" fontId="3" fillId="2"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44" xfId="0" applyFont="1" applyFill="1" applyBorder="1" applyAlignment="1">
      <alignment horizontal="left" vertical="center" wrapText="1"/>
    </xf>
    <xf numFmtId="0" fontId="3" fillId="2" borderId="45"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3" borderId="2" xfId="0" applyFont="1" applyFill="1" applyBorder="1" applyAlignment="1">
      <alignment horizontal="center" vertical="center" shrinkToFit="1"/>
    </xf>
    <xf numFmtId="0" fontId="3" fillId="3" borderId="3" xfId="0" applyFont="1" applyFill="1" applyBorder="1" applyAlignment="1">
      <alignment horizontal="center" vertical="center" shrinkToFit="1"/>
    </xf>
    <xf numFmtId="0" fontId="3" fillId="2" borderId="37" xfId="0" applyFont="1" applyFill="1" applyBorder="1" applyAlignment="1">
      <alignment horizontal="left" vertical="center" shrinkToFit="1"/>
    </xf>
    <xf numFmtId="0" fontId="3" fillId="2" borderId="38" xfId="0" applyFont="1" applyFill="1" applyBorder="1" applyAlignment="1">
      <alignment horizontal="left" vertical="center" shrinkToFit="1"/>
    </xf>
    <xf numFmtId="0" fontId="3" fillId="2" borderId="39" xfId="0" applyFont="1" applyFill="1" applyBorder="1" applyAlignment="1">
      <alignment horizontal="left" vertical="center" shrinkToFit="1"/>
    </xf>
    <xf numFmtId="0" fontId="3" fillId="2" borderId="37" xfId="0" applyFont="1" applyFill="1" applyBorder="1" applyAlignment="1">
      <alignment horizontal="left" vertical="center" indent="1" shrinkToFit="1"/>
    </xf>
    <xf numFmtId="0" fontId="3" fillId="2" borderId="38" xfId="0" applyFont="1" applyFill="1" applyBorder="1" applyAlignment="1">
      <alignment horizontal="left" vertical="center" indent="1" shrinkToFit="1"/>
    </xf>
    <xf numFmtId="0" fontId="3" fillId="2" borderId="39" xfId="0" applyFont="1" applyFill="1" applyBorder="1" applyAlignment="1">
      <alignment horizontal="left" vertical="center" indent="1" shrinkToFit="1"/>
    </xf>
    <xf numFmtId="0" fontId="3" fillId="2" borderId="37" xfId="0" applyFont="1" applyFill="1" applyBorder="1" applyAlignment="1">
      <alignment horizontal="left" vertical="center"/>
    </xf>
    <xf numFmtId="0" fontId="3" fillId="2" borderId="38" xfId="0" applyFont="1" applyFill="1" applyBorder="1" applyAlignment="1">
      <alignment horizontal="left" vertical="center"/>
    </xf>
    <xf numFmtId="0" fontId="3" fillId="2" borderId="39" xfId="0" applyFont="1" applyFill="1" applyBorder="1" applyAlignment="1">
      <alignment horizontal="left" vertical="center"/>
    </xf>
    <xf numFmtId="0" fontId="3" fillId="2" borderId="45" xfId="0" applyFont="1" applyFill="1" applyBorder="1" applyAlignment="1">
      <alignment horizontal="left" vertical="center"/>
    </xf>
    <xf numFmtId="0" fontId="3" fillId="2" borderId="46" xfId="0" applyFont="1" applyFill="1" applyBorder="1" applyAlignment="1">
      <alignment horizontal="left" vertical="center"/>
    </xf>
    <xf numFmtId="0" fontId="3" fillId="2" borderId="47" xfId="0" applyFont="1" applyFill="1" applyBorder="1" applyAlignment="1">
      <alignment horizontal="left" vertical="center"/>
    </xf>
    <xf numFmtId="0" fontId="3" fillId="3" borderId="37" xfId="0" applyFont="1" applyFill="1" applyBorder="1" applyAlignment="1">
      <alignment horizontal="left" vertical="center"/>
    </xf>
    <xf numFmtId="0" fontId="3" fillId="3" borderId="38" xfId="0" applyFont="1" applyFill="1" applyBorder="1" applyAlignment="1">
      <alignment horizontal="left" vertical="center"/>
    </xf>
    <xf numFmtId="0" fontId="3" fillId="3" borderId="39" xfId="0" applyFont="1" applyFill="1" applyBorder="1" applyAlignment="1">
      <alignment horizontal="left" vertical="center"/>
    </xf>
    <xf numFmtId="0" fontId="3" fillId="3" borderId="40" xfId="0" applyFont="1" applyFill="1" applyBorder="1" applyAlignment="1">
      <alignment horizontal="left" vertical="center" wrapText="1"/>
    </xf>
    <xf numFmtId="0" fontId="3" fillId="3" borderId="41" xfId="0" applyFont="1" applyFill="1" applyBorder="1" applyAlignment="1">
      <alignment horizontal="left" vertical="center" wrapText="1"/>
    </xf>
    <xf numFmtId="0" fontId="3" fillId="3" borderId="42" xfId="0" applyFont="1" applyFill="1" applyBorder="1" applyAlignment="1">
      <alignment horizontal="left" vertical="center" wrapText="1"/>
    </xf>
    <xf numFmtId="0" fontId="3" fillId="3" borderId="43"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44" xfId="0" applyFont="1" applyFill="1" applyBorder="1" applyAlignment="1">
      <alignment horizontal="left" vertical="center" wrapText="1"/>
    </xf>
    <xf numFmtId="0" fontId="3" fillId="3" borderId="45" xfId="0" applyFont="1" applyFill="1" applyBorder="1" applyAlignment="1">
      <alignment horizontal="left" vertical="center" wrapText="1"/>
    </xf>
    <xf numFmtId="0" fontId="3" fillId="3" borderId="46" xfId="0" applyFont="1" applyFill="1" applyBorder="1" applyAlignment="1">
      <alignment horizontal="left" vertical="center" wrapText="1"/>
    </xf>
    <xf numFmtId="0" fontId="3" fillId="3" borderId="47" xfId="0" applyFont="1" applyFill="1" applyBorder="1" applyAlignment="1">
      <alignment horizontal="left" vertical="center" wrapText="1"/>
    </xf>
    <xf numFmtId="0" fontId="3" fillId="3" borderId="37" xfId="0" applyFont="1" applyFill="1" applyBorder="1" applyAlignment="1">
      <alignment horizontal="left" vertical="center" indent="1" shrinkToFit="1"/>
    </xf>
    <xf numFmtId="0" fontId="3" fillId="3" borderId="38" xfId="0" applyFont="1" applyFill="1" applyBorder="1" applyAlignment="1">
      <alignment horizontal="left" vertical="center" indent="1" shrinkToFit="1"/>
    </xf>
    <xf numFmtId="0" fontId="3" fillId="3" borderId="39" xfId="0" applyFont="1" applyFill="1" applyBorder="1" applyAlignment="1">
      <alignment horizontal="left" vertical="center" indent="1" shrinkToFit="1"/>
    </xf>
    <xf numFmtId="0" fontId="6" fillId="0" borderId="0" xfId="0" applyFont="1" applyAlignment="1">
      <alignment horizontal="center" vertical="center"/>
    </xf>
    <xf numFmtId="0" fontId="16" fillId="0" borderId="37" xfId="0" applyFont="1" applyBorder="1" applyAlignment="1">
      <alignment horizontal="left" vertical="center" indent="1" shrinkToFit="1"/>
    </xf>
    <xf numFmtId="0" fontId="16" fillId="0" borderId="38" xfId="0" applyFont="1" applyBorder="1" applyAlignment="1">
      <alignment horizontal="left" vertical="center" indent="1" shrinkToFit="1"/>
    </xf>
    <xf numFmtId="0" fontId="16" fillId="0" borderId="39" xfId="0" applyFont="1" applyBorder="1" applyAlignment="1">
      <alignment horizontal="left" vertical="center" indent="1" shrinkToFit="1"/>
    </xf>
    <xf numFmtId="0" fontId="16" fillId="0" borderId="37" xfId="0" applyFont="1" applyBorder="1" applyAlignment="1">
      <alignment horizontal="left" vertical="center" shrinkToFit="1"/>
    </xf>
    <xf numFmtId="0" fontId="16" fillId="0" borderId="38" xfId="0" applyFont="1" applyBorder="1" applyAlignment="1">
      <alignment horizontal="left" vertical="center" shrinkToFit="1"/>
    </xf>
    <xf numFmtId="0" fontId="16" fillId="0" borderId="39" xfId="0" applyFont="1" applyBorder="1" applyAlignment="1">
      <alignment horizontal="left" vertical="center" shrinkToFit="1"/>
    </xf>
    <xf numFmtId="58" fontId="16" fillId="0" borderId="37" xfId="0" applyNumberFormat="1" applyFont="1" applyBorder="1" applyAlignment="1">
      <alignment horizontal="center" vertical="center" shrinkToFit="1"/>
    </xf>
    <xf numFmtId="0" fontId="16" fillId="0" borderId="38" xfId="0" applyFont="1" applyBorder="1" applyAlignment="1">
      <alignment horizontal="center" vertical="center" shrinkToFit="1"/>
    </xf>
    <xf numFmtId="0" fontId="16" fillId="0" borderId="39" xfId="0" applyFont="1" applyBorder="1" applyAlignment="1">
      <alignment horizontal="center" vertical="center" shrinkToFit="1"/>
    </xf>
    <xf numFmtId="0" fontId="16" fillId="0" borderId="40" xfId="0" applyFont="1" applyBorder="1" applyAlignment="1">
      <alignment horizontal="left" vertical="center" wrapText="1"/>
    </xf>
    <xf numFmtId="0" fontId="16" fillId="0" borderId="41" xfId="0" applyFont="1" applyBorder="1" applyAlignment="1">
      <alignment horizontal="left" vertical="center" wrapText="1"/>
    </xf>
    <xf numFmtId="0" fontId="16" fillId="0" borderId="42" xfId="0" applyFont="1" applyBorder="1" applyAlignment="1">
      <alignment horizontal="left" vertical="center" wrapText="1"/>
    </xf>
    <xf numFmtId="0" fontId="16" fillId="0" borderId="43" xfId="0" applyFont="1" applyBorder="1" applyAlignment="1">
      <alignment horizontal="left" vertical="center" wrapText="1"/>
    </xf>
    <xf numFmtId="0" fontId="16" fillId="0" borderId="0" xfId="0" applyFont="1" applyAlignment="1">
      <alignment horizontal="left" vertical="center" wrapText="1"/>
    </xf>
    <xf numFmtId="0" fontId="16" fillId="0" borderId="44" xfId="0" applyFont="1" applyBorder="1" applyAlignment="1">
      <alignment horizontal="left" vertical="center" wrapText="1"/>
    </xf>
    <xf numFmtId="0" fontId="16" fillId="0" borderId="45" xfId="0" applyFont="1" applyBorder="1" applyAlignment="1">
      <alignment horizontal="left" vertical="center" wrapText="1"/>
    </xf>
    <xf numFmtId="0" fontId="16" fillId="0" borderId="46" xfId="0" applyFont="1" applyBorder="1" applyAlignment="1">
      <alignment horizontal="left" vertical="center" wrapText="1"/>
    </xf>
    <xf numFmtId="0" fontId="16" fillId="0" borderId="47" xfId="0" applyFont="1" applyBorder="1" applyAlignment="1">
      <alignment horizontal="left" vertical="center" wrapText="1"/>
    </xf>
    <xf numFmtId="176" fontId="15" fillId="0" borderId="15" xfId="1" applyNumberFormat="1" applyFont="1" applyFill="1" applyBorder="1" applyAlignment="1">
      <alignment horizontal="right" vertical="center" shrinkToFit="1"/>
    </xf>
    <xf numFmtId="176" fontId="15" fillId="0" borderId="16" xfId="1" applyNumberFormat="1" applyFont="1" applyFill="1" applyBorder="1" applyAlignment="1">
      <alignment horizontal="right" vertical="center" shrinkToFit="1"/>
    </xf>
    <xf numFmtId="176" fontId="15" fillId="0" borderId="17" xfId="1" applyNumberFormat="1" applyFont="1" applyFill="1" applyBorder="1" applyAlignment="1">
      <alignment horizontal="right" vertical="center" shrinkToFit="1"/>
    </xf>
    <xf numFmtId="176" fontId="15" fillId="0" borderId="18" xfId="1" applyNumberFormat="1" applyFont="1" applyFill="1" applyBorder="1" applyAlignment="1">
      <alignment horizontal="right" vertical="center" shrinkToFit="1"/>
    </xf>
    <xf numFmtId="176" fontId="15" fillId="0" borderId="19" xfId="1" applyNumberFormat="1" applyFont="1" applyFill="1" applyBorder="1" applyAlignment="1">
      <alignment horizontal="right" vertical="center" shrinkToFit="1"/>
    </xf>
    <xf numFmtId="176" fontId="15" fillId="0" borderId="20" xfId="1" applyNumberFormat="1" applyFont="1" applyFill="1" applyBorder="1" applyAlignment="1">
      <alignment horizontal="right" vertical="center" shrinkToFit="1"/>
    </xf>
    <xf numFmtId="176" fontId="15" fillId="0" borderId="1" xfId="1" applyNumberFormat="1" applyFont="1" applyFill="1" applyBorder="1" applyAlignment="1">
      <alignment horizontal="right" vertical="center" indent="1" shrinkToFit="1"/>
    </xf>
    <xf numFmtId="176" fontId="15" fillId="0" borderId="8" xfId="1" applyNumberFormat="1" applyFont="1" applyFill="1" applyBorder="1" applyAlignment="1">
      <alignment horizontal="right" vertical="center" shrinkToFit="1"/>
    </xf>
    <xf numFmtId="176" fontId="15" fillId="0" borderId="9" xfId="1" applyNumberFormat="1" applyFont="1" applyFill="1" applyBorder="1" applyAlignment="1">
      <alignment horizontal="right" vertical="center" shrinkToFit="1"/>
    </xf>
    <xf numFmtId="176" fontId="15" fillId="0" borderId="0" xfId="1" applyNumberFormat="1" applyFont="1" applyFill="1" applyBorder="1" applyAlignment="1">
      <alignment horizontal="right" vertical="center" shrinkToFit="1"/>
    </xf>
    <xf numFmtId="176" fontId="15" fillId="0" borderId="11" xfId="1" applyNumberFormat="1" applyFont="1" applyFill="1" applyBorder="1" applyAlignment="1">
      <alignment horizontal="right" vertical="center" shrinkToFit="1"/>
    </xf>
    <xf numFmtId="176" fontId="15" fillId="0" borderId="13" xfId="1" applyNumberFormat="1" applyFont="1" applyFill="1" applyBorder="1" applyAlignment="1">
      <alignment horizontal="right" vertical="center" shrinkToFit="1"/>
    </xf>
    <xf numFmtId="176" fontId="15" fillId="0" borderId="14" xfId="1" applyNumberFormat="1" applyFont="1" applyFill="1" applyBorder="1" applyAlignment="1">
      <alignment horizontal="right" vertical="center" shrinkToFit="1"/>
    </xf>
    <xf numFmtId="0" fontId="15" fillId="0" borderId="10" xfId="0" applyFont="1" applyBorder="1" applyAlignment="1">
      <alignment horizontal="left" vertical="center" wrapText="1"/>
    </xf>
    <xf numFmtId="0" fontId="15" fillId="0" borderId="0" xfId="0" applyFont="1" applyAlignment="1">
      <alignment horizontal="left" vertical="center" wrapText="1"/>
    </xf>
    <xf numFmtId="0" fontId="15" fillId="0" borderId="11" xfId="0" applyFont="1" applyBorder="1" applyAlignment="1">
      <alignment horizontal="left" vertical="center" wrapText="1"/>
    </xf>
    <xf numFmtId="176" fontId="15" fillId="0" borderId="10" xfId="1" applyNumberFormat="1" applyFont="1" applyFill="1" applyBorder="1" applyAlignment="1">
      <alignment horizontal="right" vertical="center" shrinkToFit="1"/>
    </xf>
    <xf numFmtId="176" fontId="15" fillId="0" borderId="12" xfId="1" applyNumberFormat="1" applyFont="1" applyFill="1" applyBorder="1" applyAlignment="1">
      <alignment horizontal="right" vertical="center" shrinkToFit="1"/>
    </xf>
    <xf numFmtId="0" fontId="15" fillId="0" borderId="10" xfId="0" applyFont="1" applyBorder="1" applyAlignment="1">
      <alignment horizontal="center" vertical="center" wrapText="1"/>
    </xf>
    <xf numFmtId="0" fontId="15" fillId="0" borderId="0" xfId="0" applyFont="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left" vertical="center" wrapText="1"/>
    </xf>
    <xf numFmtId="0" fontId="15" fillId="0" borderId="13" xfId="0" applyFont="1" applyBorder="1" applyAlignment="1">
      <alignment horizontal="left" vertical="center" wrapText="1"/>
    </xf>
    <xf numFmtId="0" fontId="15" fillId="0" borderId="14" xfId="0" applyFont="1" applyBorder="1" applyAlignment="1">
      <alignment horizontal="left"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1" xfId="0" applyFont="1" applyBorder="1" applyAlignment="1">
      <alignment horizontal="center" vertical="center" shrinkToFit="1"/>
    </xf>
    <xf numFmtId="0" fontId="25" fillId="0" borderId="1" xfId="0" applyFont="1" applyBorder="1" applyAlignment="1">
      <alignment horizontal="center" vertical="center" wrapText="1"/>
    </xf>
    <xf numFmtId="0" fontId="15" fillId="0" borderId="1" xfId="0" applyFont="1" applyBorder="1" applyAlignment="1">
      <alignment horizontal="right" vertical="center" indent="1" shrinkToFit="1"/>
    </xf>
    <xf numFmtId="0" fontId="15" fillId="0" borderId="1" xfId="0" applyFont="1" applyBorder="1" applyAlignment="1">
      <alignment horizontal="right" vertical="center"/>
    </xf>
    <xf numFmtId="179" fontId="15" fillId="0" borderId="2" xfId="2" applyNumberFormat="1" applyFont="1" applyFill="1" applyBorder="1" applyAlignment="1" applyProtection="1">
      <alignment horizontal="right" vertical="center" shrinkToFit="1"/>
    </xf>
    <xf numFmtId="179" fontId="15" fillId="0" borderId="48" xfId="2" applyNumberFormat="1" applyFont="1" applyFill="1" applyBorder="1" applyAlignment="1" applyProtection="1">
      <alignment horizontal="right" vertical="center" shrinkToFit="1"/>
    </xf>
    <xf numFmtId="179" fontId="15" fillId="0" borderId="3" xfId="2" applyNumberFormat="1" applyFont="1" applyFill="1" applyBorder="1" applyAlignment="1" applyProtection="1">
      <alignment horizontal="right" vertical="center" shrinkToFit="1"/>
    </xf>
    <xf numFmtId="58" fontId="15"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4" fillId="4" borderId="0" xfId="0" applyFont="1" applyFill="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8" xfId="0" applyFont="1" applyFill="1" applyBorder="1" applyAlignment="1">
      <alignment horizontal="center" vertical="center"/>
    </xf>
    <xf numFmtId="0" fontId="3" fillId="4" borderId="1"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48" xfId="0" applyFont="1" applyFill="1" applyBorder="1" applyAlignment="1">
      <alignment horizontal="center" vertical="center"/>
    </xf>
    <xf numFmtId="38" fontId="15" fillId="4" borderId="1" xfId="1" applyFont="1" applyFill="1" applyBorder="1" applyAlignment="1">
      <alignment horizontal="center" vertical="center"/>
    </xf>
    <xf numFmtId="0" fontId="3" fillId="4" borderId="13" xfId="0" applyFont="1" applyFill="1" applyBorder="1" applyAlignment="1">
      <alignment horizontal="left" vertical="center" wrapText="1"/>
    </xf>
    <xf numFmtId="0" fontId="3" fillId="4" borderId="0" xfId="0" applyFont="1" applyFill="1" applyAlignment="1">
      <alignment horizontal="left" vertical="center" wrapText="1"/>
    </xf>
    <xf numFmtId="176" fontId="15" fillId="0" borderId="2" xfId="1" applyNumberFormat="1" applyFont="1" applyFill="1" applyBorder="1" applyAlignment="1">
      <alignment horizontal="right" vertical="center" indent="1" shrinkToFit="1"/>
    </xf>
    <xf numFmtId="178" fontId="15" fillId="0" borderId="1" xfId="1" applyNumberFormat="1" applyFont="1" applyFill="1" applyBorder="1" applyAlignment="1">
      <alignment horizontal="right" vertical="center" indent="1"/>
    </xf>
    <xf numFmtId="178" fontId="15" fillId="0" borderId="2" xfId="1" applyNumberFormat="1" applyFont="1" applyFill="1" applyBorder="1" applyAlignment="1">
      <alignment horizontal="right" vertical="center" indent="1"/>
    </xf>
    <xf numFmtId="178" fontId="15" fillId="0" borderId="1" xfId="0" applyNumberFormat="1" applyFont="1" applyBorder="1" applyAlignment="1">
      <alignment horizontal="right" vertical="center" indent="1"/>
    </xf>
    <xf numFmtId="178" fontId="15" fillId="0" borderId="2" xfId="0" applyNumberFormat="1" applyFont="1" applyBorder="1" applyAlignment="1">
      <alignment horizontal="right" vertical="center" indent="1"/>
    </xf>
    <xf numFmtId="0" fontId="15" fillId="0" borderId="2"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12" xfId="0" applyFont="1" applyBorder="1" applyAlignment="1">
      <alignment horizontal="center" vertical="center" shrinkToFit="1"/>
    </xf>
    <xf numFmtId="0" fontId="15" fillId="0" borderId="13" xfId="0" applyFont="1" applyBorder="1" applyAlignment="1">
      <alignment horizontal="center" vertical="center" shrinkToFit="1"/>
    </xf>
    <xf numFmtId="0" fontId="15" fillId="0" borderId="14" xfId="0" applyFont="1" applyBorder="1" applyAlignment="1">
      <alignment horizontal="center" vertical="center" shrinkToFit="1"/>
    </xf>
    <xf numFmtId="0" fontId="15" fillId="0" borderId="37" xfId="0" applyFont="1" applyBorder="1" applyAlignment="1">
      <alignment horizontal="left" vertical="center" shrinkToFit="1"/>
    </xf>
    <xf numFmtId="0" fontId="15" fillId="0" borderId="38" xfId="0" applyFont="1" applyBorder="1" applyAlignment="1">
      <alignment horizontal="left" vertical="center" shrinkToFit="1"/>
    </xf>
    <xf numFmtId="0" fontId="15" fillId="0" borderId="39" xfId="0" applyFont="1" applyBorder="1" applyAlignment="1">
      <alignment horizontal="left" vertical="center" shrinkToFit="1"/>
    </xf>
    <xf numFmtId="58" fontId="15" fillId="0" borderId="37" xfId="0" applyNumberFormat="1" applyFont="1" applyBorder="1" applyAlignment="1">
      <alignment horizontal="center" vertical="center" shrinkToFit="1"/>
    </xf>
    <xf numFmtId="0" fontId="15" fillId="0" borderId="38" xfId="0" applyFont="1" applyBorder="1" applyAlignment="1">
      <alignment horizontal="center" vertical="center" shrinkToFit="1"/>
    </xf>
    <xf numFmtId="0" fontId="15" fillId="0" borderId="39" xfId="0" applyFont="1" applyBorder="1" applyAlignment="1">
      <alignment horizontal="center" vertical="center" shrinkToFit="1"/>
    </xf>
    <xf numFmtId="0" fontId="15" fillId="0" borderId="40" xfId="0" applyFont="1" applyBorder="1" applyAlignment="1">
      <alignment horizontal="left" vertical="center" wrapText="1"/>
    </xf>
    <xf numFmtId="0" fontId="15" fillId="0" borderId="41" xfId="0" applyFont="1" applyBorder="1" applyAlignment="1">
      <alignment horizontal="left" vertical="center" wrapText="1"/>
    </xf>
    <xf numFmtId="0" fontId="15" fillId="0" borderId="42" xfId="0" applyFont="1" applyBorder="1" applyAlignment="1">
      <alignment horizontal="left" vertical="center" wrapText="1"/>
    </xf>
    <xf numFmtId="0" fontId="15" fillId="0" borderId="43" xfId="0" applyFont="1" applyBorder="1" applyAlignment="1">
      <alignment horizontal="left" vertical="center" wrapText="1"/>
    </xf>
    <xf numFmtId="0" fontId="15" fillId="0" borderId="44" xfId="0" applyFont="1" applyBorder="1" applyAlignment="1">
      <alignment horizontal="left" vertical="center" wrapText="1"/>
    </xf>
    <xf numFmtId="0" fontId="15" fillId="0" borderId="45" xfId="0" applyFont="1" applyBorder="1" applyAlignment="1">
      <alignment horizontal="left" vertical="center" wrapText="1"/>
    </xf>
    <xf numFmtId="0" fontId="15" fillId="0" borderId="46" xfId="0" applyFont="1" applyBorder="1" applyAlignment="1">
      <alignment horizontal="left" vertical="center" wrapText="1"/>
    </xf>
    <xf numFmtId="0" fontId="15" fillId="0" borderId="47" xfId="0" applyFont="1" applyBorder="1" applyAlignment="1">
      <alignment horizontal="left" vertical="center" wrapText="1"/>
    </xf>
    <xf numFmtId="0" fontId="15" fillId="0" borderId="37" xfId="0" applyFont="1" applyBorder="1" applyAlignment="1">
      <alignment horizontal="left" vertical="center" indent="1" shrinkToFit="1"/>
    </xf>
    <xf numFmtId="0" fontId="15" fillId="0" borderId="38" xfId="0" applyFont="1" applyBorder="1" applyAlignment="1">
      <alignment horizontal="left" vertical="center" indent="1" shrinkToFit="1"/>
    </xf>
    <xf numFmtId="0" fontId="15" fillId="0" borderId="39" xfId="0" applyFont="1" applyBorder="1" applyAlignment="1">
      <alignment horizontal="left" vertical="center" indent="1" shrinkToFit="1"/>
    </xf>
    <xf numFmtId="176" fontId="15" fillId="0" borderId="37" xfId="1" applyNumberFormat="1" applyFont="1" applyFill="1" applyBorder="1" applyAlignment="1">
      <alignment horizontal="right" vertical="center"/>
    </xf>
    <xf numFmtId="176" fontId="15" fillId="0" borderId="38" xfId="1" applyNumberFormat="1" applyFont="1" applyFill="1" applyBorder="1" applyAlignment="1">
      <alignment horizontal="right" vertical="center"/>
    </xf>
    <xf numFmtId="176" fontId="15" fillId="0" borderId="39" xfId="1" applyNumberFormat="1" applyFont="1" applyFill="1" applyBorder="1" applyAlignment="1">
      <alignment horizontal="right" vertical="center"/>
    </xf>
    <xf numFmtId="0" fontId="15" fillId="0" borderId="37" xfId="0" applyFont="1" applyBorder="1" applyAlignment="1">
      <alignment horizontal="left" vertical="center"/>
    </xf>
    <xf numFmtId="0" fontId="15" fillId="0" borderId="38" xfId="0" applyFont="1" applyBorder="1" applyAlignment="1">
      <alignment horizontal="left" vertical="center"/>
    </xf>
    <xf numFmtId="0" fontId="15" fillId="0" borderId="39" xfId="0" applyFont="1" applyBorder="1" applyAlignment="1">
      <alignment horizontal="left" vertical="center"/>
    </xf>
    <xf numFmtId="0" fontId="15" fillId="0" borderId="1" xfId="3" applyFont="1" applyFill="1" applyBorder="1" applyAlignment="1">
      <alignment horizontal="center" vertical="center" shrinkToFit="1"/>
    </xf>
    <xf numFmtId="0" fontId="15" fillId="0" borderId="45" xfId="0" applyFont="1" applyBorder="1" applyAlignment="1">
      <alignment horizontal="left" vertical="center"/>
    </xf>
    <xf numFmtId="0" fontId="15" fillId="0" borderId="46" xfId="0" applyFont="1" applyBorder="1" applyAlignment="1">
      <alignment horizontal="left" vertical="center"/>
    </xf>
    <xf numFmtId="0" fontId="15" fillId="0" borderId="47" xfId="0" applyFont="1" applyBorder="1" applyAlignment="1">
      <alignment horizontal="left" vertical="center"/>
    </xf>
    <xf numFmtId="0" fontId="15" fillId="0" borderId="1" xfId="0" applyFont="1" applyBorder="1" applyAlignment="1">
      <alignment horizontal="left" vertical="center" wrapText="1"/>
    </xf>
    <xf numFmtId="2" fontId="15" fillId="0" borderId="1" xfId="0" applyNumberFormat="1" applyFont="1" applyBorder="1" applyAlignment="1">
      <alignment horizontal="right" vertical="center" indent="1" shrinkToFit="1"/>
    </xf>
    <xf numFmtId="179" fontId="15" fillId="0" borderId="0" xfId="2" applyNumberFormat="1" applyFont="1" applyFill="1" applyBorder="1" applyAlignment="1">
      <alignment horizontal="right" vertical="center" indent="1" shrinkToFit="1"/>
    </xf>
    <xf numFmtId="38" fontId="15" fillId="4" borderId="2" xfId="1" applyFont="1" applyFill="1" applyBorder="1" applyAlignment="1">
      <alignment horizontal="center" vertical="center"/>
    </xf>
    <xf numFmtId="38" fontId="15" fillId="4" borderId="48" xfId="1" applyFont="1" applyFill="1" applyBorder="1" applyAlignment="1">
      <alignment horizontal="center" vertical="center"/>
    </xf>
    <xf numFmtId="38" fontId="15" fillId="4" borderId="3" xfId="1" applyFont="1" applyFill="1" applyBorder="1" applyAlignment="1">
      <alignment horizontal="center" vertical="center"/>
    </xf>
    <xf numFmtId="0" fontId="17" fillId="4" borderId="13" xfId="0" applyFont="1" applyFill="1" applyBorder="1" applyAlignment="1">
      <alignment horizontal="left" vertical="center" wrapText="1"/>
    </xf>
    <xf numFmtId="0" fontId="17" fillId="4" borderId="0" xfId="0" applyFont="1" applyFill="1" applyAlignment="1">
      <alignment horizontal="left" vertical="center" wrapText="1"/>
    </xf>
    <xf numFmtId="0" fontId="17" fillId="4" borderId="0" xfId="0" applyFont="1" applyFill="1" applyAlignment="1">
      <alignment horizontal="center" vertical="center"/>
    </xf>
    <xf numFmtId="0" fontId="17" fillId="4" borderId="2" xfId="0" applyFont="1" applyFill="1" applyBorder="1" applyAlignment="1">
      <alignment horizontal="center" vertical="center"/>
    </xf>
    <xf numFmtId="0" fontId="17" fillId="4" borderId="3" xfId="0" applyFont="1" applyFill="1" applyBorder="1" applyAlignment="1">
      <alignment horizontal="center" vertical="center"/>
    </xf>
    <xf numFmtId="0" fontId="17" fillId="4" borderId="1" xfId="0" applyFont="1" applyFill="1" applyBorder="1" applyAlignment="1">
      <alignment horizontal="center" vertical="center"/>
    </xf>
    <xf numFmtId="0" fontId="15" fillId="4" borderId="1" xfId="2" applyNumberFormat="1" applyFont="1" applyFill="1" applyBorder="1" applyAlignment="1">
      <alignment horizontal="right" vertical="center"/>
    </xf>
    <xf numFmtId="58" fontId="17" fillId="4" borderId="1" xfId="0" applyNumberFormat="1" applyFont="1" applyFill="1" applyBorder="1" applyAlignment="1">
      <alignment horizontal="center" vertical="center"/>
    </xf>
    <xf numFmtId="38" fontId="15" fillId="4" borderId="1" xfId="1" applyFont="1" applyFill="1" applyBorder="1" applyAlignment="1">
      <alignment horizontal="right" vertical="center"/>
    </xf>
    <xf numFmtId="0" fontId="15" fillId="4" borderId="7" xfId="0" applyFont="1" applyFill="1" applyBorder="1" applyAlignment="1">
      <alignment horizontal="center" vertical="center"/>
    </xf>
    <xf numFmtId="0" fontId="15" fillId="4" borderId="9" xfId="0" applyFont="1" applyFill="1" applyBorder="1" applyAlignment="1">
      <alignment horizontal="center" vertical="center"/>
    </xf>
    <xf numFmtId="0" fontId="15" fillId="4" borderId="10" xfId="0" applyFont="1" applyFill="1" applyBorder="1" applyAlignment="1">
      <alignment horizontal="center" vertical="center"/>
    </xf>
    <xf numFmtId="0" fontId="15" fillId="4" borderId="11" xfId="0" applyFont="1" applyFill="1" applyBorder="1" applyAlignment="1">
      <alignment horizontal="center" vertical="center"/>
    </xf>
    <xf numFmtId="0" fontId="15" fillId="4" borderId="12" xfId="0" applyFont="1" applyFill="1" applyBorder="1" applyAlignment="1">
      <alignment horizontal="center" vertical="center"/>
    </xf>
    <xf numFmtId="0" fontId="15" fillId="4" borderId="14" xfId="0" applyFont="1" applyFill="1" applyBorder="1" applyAlignment="1">
      <alignment horizontal="center" vertical="center"/>
    </xf>
    <xf numFmtId="0" fontId="3" fillId="2" borderId="40" xfId="0" applyFont="1" applyFill="1" applyBorder="1" applyAlignment="1">
      <alignment horizontal="left" vertical="top"/>
    </xf>
    <xf numFmtId="0" fontId="3" fillId="2" borderId="41" xfId="0" applyFont="1" applyFill="1" applyBorder="1" applyAlignment="1">
      <alignment horizontal="left" vertical="top"/>
    </xf>
    <xf numFmtId="0" fontId="3" fillId="2" borderId="42" xfId="0" applyFont="1" applyFill="1" applyBorder="1" applyAlignment="1">
      <alignment horizontal="left" vertical="top"/>
    </xf>
    <xf numFmtId="0" fontId="3" fillId="2" borderId="43" xfId="0" applyFont="1" applyFill="1" applyBorder="1" applyAlignment="1">
      <alignment horizontal="left" vertical="top"/>
    </xf>
    <xf numFmtId="0" fontId="3" fillId="2" borderId="0" xfId="0" applyFont="1" applyFill="1" applyAlignment="1">
      <alignment horizontal="left" vertical="top"/>
    </xf>
    <xf numFmtId="0" fontId="3" fillId="2" borderId="44" xfId="0" applyFont="1" applyFill="1" applyBorder="1" applyAlignment="1">
      <alignment horizontal="left" vertical="top"/>
    </xf>
    <xf numFmtId="0" fontId="3" fillId="2" borderId="45" xfId="0" applyFont="1" applyFill="1" applyBorder="1" applyAlignment="1">
      <alignment horizontal="left" vertical="top"/>
    </xf>
    <xf numFmtId="0" fontId="3" fillId="2" borderId="46" xfId="0" applyFont="1" applyFill="1" applyBorder="1" applyAlignment="1">
      <alignment horizontal="left" vertical="top"/>
    </xf>
    <xf numFmtId="0" fontId="3" fillId="2" borderId="47" xfId="0" applyFont="1" applyFill="1" applyBorder="1" applyAlignment="1">
      <alignment horizontal="left" vertical="top"/>
    </xf>
    <xf numFmtId="0" fontId="17" fillId="2" borderId="37" xfId="0" applyFont="1" applyFill="1" applyBorder="1" applyAlignment="1">
      <alignment horizontal="center" vertical="center"/>
    </xf>
    <xf numFmtId="0" fontId="17" fillId="2" borderId="39" xfId="0" applyFont="1" applyFill="1" applyBorder="1" applyAlignment="1">
      <alignment horizontal="center" vertical="center"/>
    </xf>
    <xf numFmtId="58" fontId="3" fillId="0" borderId="0" xfId="0" applyNumberFormat="1" applyFont="1" applyAlignment="1">
      <alignment horizontal="left" vertical="center" shrinkToFit="1"/>
    </xf>
    <xf numFmtId="0" fontId="17" fillId="0" borderId="0" xfId="0" applyFont="1" applyAlignment="1">
      <alignment horizontal="left" vertical="center"/>
    </xf>
    <xf numFmtId="0" fontId="3" fillId="2" borderId="1" xfId="0" applyFont="1" applyFill="1" applyBorder="1" applyAlignment="1">
      <alignment horizontal="center" vertical="center"/>
    </xf>
    <xf numFmtId="0" fontId="5" fillId="0" borderId="36" xfId="0" applyFont="1" applyBorder="1" applyAlignment="1">
      <alignment horizontal="center" vertical="center" textRotation="255"/>
    </xf>
    <xf numFmtId="0" fontId="5" fillId="0" borderId="52" xfId="0" applyFont="1" applyBorder="1" applyAlignment="1">
      <alignment horizontal="center" vertical="center" textRotation="255"/>
    </xf>
    <xf numFmtId="0" fontId="5" fillId="0" borderId="2" xfId="0" applyFont="1" applyBorder="1" applyAlignment="1">
      <alignment horizontal="center" vertical="center"/>
    </xf>
    <xf numFmtId="0" fontId="5" fillId="0" borderId="48" xfId="0" applyFont="1" applyBorder="1" applyAlignment="1">
      <alignment horizontal="center" vertical="center"/>
    </xf>
    <xf numFmtId="0" fontId="5" fillId="0" borderId="3" xfId="0" applyFont="1" applyBorder="1" applyAlignment="1">
      <alignment horizontal="center" vertical="center"/>
    </xf>
    <xf numFmtId="0" fontId="5" fillId="0" borderId="36"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3" fillId="0" borderId="0" xfId="0" applyFont="1" applyAlignment="1">
      <alignment horizontal="left" vertic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2" xfId="0" applyFont="1" applyBorder="1" applyAlignment="1">
      <alignment horizontal="right" vertical="center"/>
    </xf>
    <xf numFmtId="0" fontId="3" fillId="0" borderId="48" xfId="0" applyFont="1" applyBorder="1" applyAlignment="1">
      <alignment horizontal="right" vertical="center"/>
    </xf>
    <xf numFmtId="0" fontId="3" fillId="0" borderId="3" xfId="0" applyFont="1" applyBorder="1" applyAlignment="1">
      <alignment horizontal="right" vertical="center"/>
    </xf>
    <xf numFmtId="38" fontId="3" fillId="3" borderId="2" xfId="1" applyFont="1" applyFill="1" applyBorder="1" applyAlignment="1">
      <alignment horizontal="right" vertical="center"/>
    </xf>
    <xf numFmtId="38" fontId="3" fillId="3" borderId="3" xfId="1" applyFont="1" applyFill="1" applyBorder="1" applyAlignment="1">
      <alignment horizontal="right" vertical="center"/>
    </xf>
    <xf numFmtId="0" fontId="3" fillId="0" borderId="54" xfId="0" applyFont="1" applyBorder="1" applyAlignment="1">
      <alignment horizontal="center" vertical="center"/>
    </xf>
    <xf numFmtId="0" fontId="3" fillId="0" borderId="53" xfId="0" applyFont="1" applyBorder="1" applyAlignment="1">
      <alignment horizontal="center" vertical="center"/>
    </xf>
    <xf numFmtId="0" fontId="3" fillId="0" borderId="55"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8" xfId="0" applyFont="1" applyBorder="1" applyAlignment="1">
      <alignment horizontal="center" vertical="center" wrapText="1"/>
    </xf>
    <xf numFmtId="180" fontId="3" fillId="2" borderId="2" xfId="0" applyNumberFormat="1" applyFont="1" applyFill="1" applyBorder="1" applyAlignment="1">
      <alignment horizontal="center" vertical="center"/>
    </xf>
    <xf numFmtId="180" fontId="3" fillId="2" borderId="3" xfId="0" applyNumberFormat="1" applyFont="1" applyFill="1" applyBorder="1" applyAlignment="1">
      <alignment horizontal="center" vertical="center"/>
    </xf>
    <xf numFmtId="38" fontId="3" fillId="2" borderId="2" xfId="1" applyFont="1" applyFill="1" applyBorder="1" applyAlignment="1">
      <alignment horizontal="right" vertical="center"/>
    </xf>
    <xf numFmtId="38" fontId="3" fillId="2" borderId="3" xfId="1" applyFont="1" applyFill="1" applyBorder="1" applyAlignment="1">
      <alignment horizontal="right" vertical="center"/>
    </xf>
    <xf numFmtId="0" fontId="3" fillId="0" borderId="36" xfId="0" applyFont="1" applyBorder="1" applyAlignment="1">
      <alignment horizontal="center" vertical="center"/>
    </xf>
    <xf numFmtId="0" fontId="3" fillId="0" borderId="52" xfId="0" applyFont="1" applyBorder="1" applyAlignment="1">
      <alignment horizontal="center" vertical="center"/>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176" fontId="3" fillId="3" borderId="8" xfId="1" applyNumberFormat="1" applyFont="1" applyFill="1" applyBorder="1" applyAlignment="1" applyProtection="1">
      <alignment horizontal="right" vertical="center" shrinkToFit="1"/>
    </xf>
    <xf numFmtId="176" fontId="3" fillId="3" borderId="9" xfId="1" applyNumberFormat="1" applyFont="1" applyFill="1" applyBorder="1" applyAlignment="1" applyProtection="1">
      <alignment horizontal="right" vertical="center" shrinkToFit="1"/>
    </xf>
    <xf numFmtId="176" fontId="3" fillId="3" borderId="0" xfId="1" applyNumberFormat="1" applyFont="1" applyFill="1" applyBorder="1" applyAlignment="1" applyProtection="1">
      <alignment horizontal="right" vertical="center" shrinkToFit="1"/>
    </xf>
    <xf numFmtId="176" fontId="3" fillId="3" borderId="11" xfId="1" applyNumberFormat="1" applyFont="1" applyFill="1" applyBorder="1" applyAlignment="1" applyProtection="1">
      <alignment horizontal="right" vertical="center" shrinkToFit="1"/>
    </xf>
    <xf numFmtId="176" fontId="3" fillId="3" borderId="14" xfId="1" applyNumberFormat="1" applyFont="1" applyFill="1" applyBorder="1" applyAlignment="1" applyProtection="1">
      <alignment horizontal="right" vertical="center" shrinkToFit="1"/>
    </xf>
    <xf numFmtId="0" fontId="3" fillId="2" borderId="49" xfId="0" applyFont="1" applyFill="1" applyBorder="1" applyAlignment="1">
      <alignment horizontal="left" vertical="center" wrapText="1"/>
    </xf>
    <xf numFmtId="0" fontId="3" fillId="2" borderId="38" xfId="0" applyFont="1" applyFill="1" applyBorder="1" applyAlignment="1">
      <alignment horizontal="left" vertical="center" wrapText="1"/>
    </xf>
    <xf numFmtId="0" fontId="3" fillId="2" borderId="50" xfId="0" applyFont="1" applyFill="1" applyBorder="1" applyAlignment="1">
      <alignment horizontal="left" vertical="center" wrapText="1"/>
    </xf>
    <xf numFmtId="0" fontId="3" fillId="2" borderId="65" xfId="0" applyFont="1" applyFill="1" applyBorder="1" applyAlignment="1">
      <alignment horizontal="left" vertical="center" wrapText="1"/>
    </xf>
    <xf numFmtId="0" fontId="3" fillId="2" borderId="61" xfId="0" applyFont="1" applyFill="1" applyBorder="1" applyAlignment="1">
      <alignment horizontal="left" vertical="center" wrapText="1"/>
    </xf>
    <xf numFmtId="0" fontId="3" fillId="2" borderId="62"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179" fontId="3" fillId="3" borderId="1" xfId="2" applyNumberFormat="1" applyFont="1" applyFill="1" applyBorder="1" applyAlignment="1" applyProtection="1">
      <alignment horizontal="right" vertical="center" shrinkToFit="1"/>
    </xf>
    <xf numFmtId="0" fontId="21" fillId="0" borderId="4" xfId="0" applyFont="1" applyBorder="1" applyAlignment="1">
      <alignment horizontal="center" vertical="center" wrapText="1"/>
    </xf>
    <xf numFmtId="176" fontId="3" fillId="2" borderId="37" xfId="1" applyNumberFormat="1" applyFont="1" applyFill="1" applyBorder="1" applyAlignment="1" applyProtection="1">
      <alignment horizontal="right" vertical="center"/>
    </xf>
    <xf numFmtId="176" fontId="3" fillId="2" borderId="38" xfId="1" applyNumberFormat="1" applyFont="1" applyFill="1" applyBorder="1" applyAlignment="1" applyProtection="1">
      <alignment horizontal="right" vertical="center"/>
    </xf>
    <xf numFmtId="176" fontId="3" fillId="2" borderId="39" xfId="1" applyNumberFormat="1" applyFont="1" applyFill="1" applyBorder="1" applyAlignment="1" applyProtection="1">
      <alignment horizontal="right" vertical="center"/>
    </xf>
    <xf numFmtId="0" fontId="3" fillId="0" borderId="0" xfId="0" applyFont="1" applyAlignment="1">
      <alignment horizontal="right" vertical="center" wrapText="1"/>
    </xf>
    <xf numFmtId="0" fontId="3" fillId="2" borderId="63" xfId="0" applyFont="1" applyFill="1" applyBorder="1" applyAlignment="1">
      <alignment horizontal="center" vertical="center" wrapText="1"/>
    </xf>
    <xf numFmtId="0" fontId="3" fillId="2" borderId="59" xfId="0" applyFont="1" applyFill="1" applyBorder="1" applyAlignment="1">
      <alignment horizontal="center" vertical="center" wrapText="1"/>
    </xf>
    <xf numFmtId="38" fontId="3" fillId="2" borderId="63" xfId="1" applyFont="1" applyFill="1" applyBorder="1" applyAlignment="1">
      <alignment horizontal="center" vertical="center"/>
    </xf>
    <xf numFmtId="38" fontId="3" fillId="2" borderId="59" xfId="1" applyFont="1" applyFill="1" applyBorder="1" applyAlignment="1">
      <alignment horizontal="center" vertical="center"/>
    </xf>
    <xf numFmtId="0" fontId="3" fillId="2" borderId="63" xfId="0" applyFont="1" applyFill="1" applyBorder="1" applyAlignment="1">
      <alignment horizontal="center" vertical="center"/>
    </xf>
    <xf numFmtId="0" fontId="3" fillId="2" borderId="59" xfId="0" applyFont="1" applyFill="1" applyBorder="1" applyAlignment="1">
      <alignment horizontal="center" vertical="center"/>
    </xf>
    <xf numFmtId="0" fontId="3" fillId="2" borderId="66" xfId="0" applyFont="1" applyFill="1" applyBorder="1" applyAlignment="1">
      <alignment horizontal="center" vertical="center" wrapText="1"/>
    </xf>
    <xf numFmtId="0" fontId="3" fillId="2" borderId="67" xfId="0" applyFont="1" applyFill="1" applyBorder="1" applyAlignment="1">
      <alignment horizontal="center" vertical="center" wrapText="1"/>
    </xf>
    <xf numFmtId="38" fontId="3" fillId="2" borderId="49" xfId="1" applyFont="1" applyFill="1" applyBorder="1" applyAlignment="1">
      <alignment horizontal="center" vertical="center"/>
    </xf>
    <xf numFmtId="38" fontId="3" fillId="2" borderId="50" xfId="1" applyFont="1" applyFill="1" applyBorder="1" applyAlignment="1">
      <alignment horizontal="center" vertical="center"/>
    </xf>
    <xf numFmtId="0" fontId="3" fillId="2" borderId="49" xfId="0" applyFont="1" applyFill="1" applyBorder="1" applyAlignment="1">
      <alignment horizontal="center" vertical="center"/>
    </xf>
    <xf numFmtId="0" fontId="3" fillId="2" borderId="50" xfId="0" applyFont="1" applyFill="1" applyBorder="1" applyAlignment="1">
      <alignment horizontal="center" vertical="center"/>
    </xf>
    <xf numFmtId="0" fontId="3" fillId="2" borderId="65" xfId="0" applyFont="1" applyFill="1" applyBorder="1" applyAlignment="1">
      <alignment horizontal="center" vertical="center" wrapText="1"/>
    </xf>
    <xf numFmtId="0" fontId="3" fillId="2" borderId="62" xfId="0" applyFont="1" applyFill="1" applyBorder="1" applyAlignment="1">
      <alignment horizontal="center" vertical="center" wrapText="1"/>
    </xf>
    <xf numFmtId="38" fontId="3" fillId="2" borderId="12" xfId="1" applyFont="1" applyFill="1" applyBorder="1" applyAlignment="1">
      <alignment horizontal="center" vertical="center"/>
    </xf>
    <xf numFmtId="38" fontId="3" fillId="2" borderId="14" xfId="1" applyFont="1" applyFill="1" applyBorder="1" applyAlignment="1">
      <alignment horizontal="center" vertical="center"/>
    </xf>
    <xf numFmtId="0" fontId="3" fillId="2" borderId="12" xfId="0" applyFont="1" applyFill="1" applyBorder="1" applyAlignment="1">
      <alignment horizontal="center" vertical="center"/>
    </xf>
    <xf numFmtId="0" fontId="3" fillId="2" borderId="14" xfId="0" applyFont="1" applyFill="1" applyBorder="1" applyAlignment="1">
      <alignment horizontal="center" vertical="center"/>
    </xf>
    <xf numFmtId="0" fontId="21" fillId="0" borderId="1" xfId="0" applyFont="1" applyBorder="1" applyAlignment="1">
      <alignment horizontal="left" vertical="center" wrapText="1"/>
    </xf>
    <xf numFmtId="0" fontId="20" fillId="0" borderId="0" xfId="0" applyFont="1" applyAlignment="1">
      <alignment horizontal="center" vertical="center" wrapText="1"/>
    </xf>
    <xf numFmtId="0" fontId="17" fillId="0" borderId="2" xfId="0" applyFont="1" applyBorder="1" applyAlignment="1">
      <alignment horizontal="right" vertical="center"/>
    </xf>
    <xf numFmtId="0" fontId="17" fillId="0" borderId="48" xfId="0" applyFont="1" applyBorder="1" applyAlignment="1">
      <alignment horizontal="right" vertical="center"/>
    </xf>
    <xf numFmtId="0" fontId="17" fillId="0" borderId="3" xfId="0" applyFont="1" applyBorder="1" applyAlignment="1">
      <alignment horizontal="right"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7" xfId="0" applyFont="1" applyBorder="1" applyAlignment="1">
      <alignment horizontal="center" vertical="center"/>
    </xf>
    <xf numFmtId="0" fontId="15" fillId="0" borderId="9" xfId="0" applyFont="1" applyBorder="1" applyAlignment="1">
      <alignment horizontal="center" vertical="center"/>
    </xf>
    <xf numFmtId="0" fontId="15" fillId="0" borderId="65" xfId="0" applyFont="1" applyBorder="1" applyAlignment="1">
      <alignment horizontal="center" vertical="center" wrapText="1"/>
    </xf>
    <xf numFmtId="0" fontId="15" fillId="0" borderId="62" xfId="0" applyFont="1" applyBorder="1" applyAlignment="1">
      <alignment horizontal="center" vertical="center" wrapText="1"/>
    </xf>
    <xf numFmtId="0" fontId="15" fillId="0" borderId="12" xfId="0" applyFont="1" applyBorder="1" applyAlignment="1">
      <alignment horizontal="center" vertical="center"/>
    </xf>
    <xf numFmtId="0" fontId="15" fillId="0" borderId="14" xfId="0" applyFont="1" applyBorder="1" applyAlignment="1">
      <alignment horizontal="center" vertical="center"/>
    </xf>
    <xf numFmtId="0" fontId="15" fillId="0" borderId="66" xfId="0" applyFont="1" applyBorder="1" applyAlignment="1">
      <alignment horizontal="center" vertical="center" wrapText="1"/>
    </xf>
    <xf numFmtId="0" fontId="15" fillId="0" borderId="67" xfId="0" applyFont="1" applyBorder="1" applyAlignment="1">
      <alignment horizontal="center" vertical="center" wrapText="1"/>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5" fillId="0" borderId="49" xfId="0" applyFont="1" applyBorder="1" applyAlignment="1">
      <alignment horizontal="center" vertical="center" wrapText="1"/>
    </xf>
    <xf numFmtId="0" fontId="15" fillId="0" borderId="50" xfId="0" applyFont="1" applyBorder="1" applyAlignment="1">
      <alignment horizontal="center" vertical="center" wrapText="1"/>
    </xf>
    <xf numFmtId="38" fontId="15" fillId="0" borderId="49" xfId="1" applyFont="1" applyFill="1" applyBorder="1" applyAlignment="1">
      <alignment horizontal="center" vertical="center"/>
    </xf>
    <xf numFmtId="38" fontId="15" fillId="0" borderId="50" xfId="1" applyFont="1" applyFill="1" applyBorder="1" applyAlignment="1">
      <alignment horizontal="center" vertical="center"/>
    </xf>
    <xf numFmtId="180" fontId="15" fillId="0" borderId="66" xfId="0" applyNumberFormat="1" applyFont="1" applyBorder="1" applyAlignment="1">
      <alignment horizontal="center" vertical="center"/>
    </xf>
    <xf numFmtId="180" fontId="15" fillId="0" borderId="67" xfId="0" applyNumberFormat="1" applyFont="1" applyBorder="1" applyAlignment="1">
      <alignment horizontal="center" vertical="center"/>
    </xf>
    <xf numFmtId="180" fontId="15" fillId="0" borderId="49" xfId="0" applyNumberFormat="1" applyFont="1" applyBorder="1" applyAlignment="1">
      <alignment horizontal="center" vertical="center"/>
    </xf>
    <xf numFmtId="180" fontId="15" fillId="0" borderId="50" xfId="0" applyNumberFormat="1" applyFont="1" applyBorder="1" applyAlignment="1">
      <alignment horizontal="center" vertical="center"/>
    </xf>
    <xf numFmtId="0" fontId="15" fillId="0" borderId="63" xfId="0" applyFont="1" applyBorder="1" applyAlignment="1">
      <alignment horizontal="center" vertical="center" wrapText="1"/>
    </xf>
    <xf numFmtId="0" fontId="15" fillId="0" borderId="59" xfId="0" applyFont="1" applyBorder="1" applyAlignment="1">
      <alignment horizontal="center" vertical="center" wrapText="1"/>
    </xf>
    <xf numFmtId="0" fontId="15" fillId="0" borderId="59" xfId="0" applyFont="1" applyBorder="1" applyAlignment="1">
      <alignment horizontal="center" vertical="center"/>
    </xf>
    <xf numFmtId="38" fontId="15" fillId="0" borderId="63" xfId="1" applyFont="1" applyFill="1" applyBorder="1" applyAlignment="1">
      <alignment horizontal="center" vertical="center"/>
    </xf>
    <xf numFmtId="38" fontId="15" fillId="0" borderId="59" xfId="1" applyFont="1" applyFill="1" applyBorder="1" applyAlignment="1">
      <alignment horizontal="center" vertical="center"/>
    </xf>
    <xf numFmtId="180" fontId="15" fillId="0" borderId="63" xfId="0" applyNumberFormat="1" applyFont="1" applyBorder="1" applyAlignment="1">
      <alignment horizontal="center" vertical="center"/>
    </xf>
    <xf numFmtId="180" fontId="15" fillId="0" borderId="59" xfId="0" applyNumberFormat="1" applyFont="1" applyBorder="1" applyAlignment="1">
      <alignment horizontal="center" vertical="center"/>
    </xf>
    <xf numFmtId="38" fontId="15" fillId="0" borderId="2" xfId="1" applyFont="1" applyFill="1" applyBorder="1" applyAlignment="1">
      <alignment horizontal="right" vertical="center"/>
    </xf>
    <xf numFmtId="38" fontId="15" fillId="0" borderId="3" xfId="1" applyFont="1" applyFill="1" applyBorder="1" applyAlignment="1">
      <alignment horizontal="right" vertical="center"/>
    </xf>
    <xf numFmtId="0" fontId="15" fillId="0" borderId="54" xfId="0" applyFont="1" applyBorder="1" applyAlignment="1">
      <alignment horizontal="center" vertical="center"/>
    </xf>
    <xf numFmtId="0" fontId="22" fillId="0" borderId="53" xfId="0" applyFont="1" applyBorder="1" applyAlignment="1">
      <alignment horizontal="center" vertical="center"/>
    </xf>
    <xf numFmtId="0" fontId="22" fillId="0" borderId="54" xfId="0" applyFont="1" applyBorder="1" applyAlignment="1">
      <alignment horizontal="center" vertical="center"/>
    </xf>
    <xf numFmtId="0" fontId="22" fillId="0" borderId="55" xfId="0" applyFont="1" applyBorder="1" applyAlignment="1">
      <alignment horizontal="center" vertical="center"/>
    </xf>
    <xf numFmtId="180" fontId="15" fillId="0" borderId="2" xfId="0" applyNumberFormat="1" applyFont="1" applyBorder="1" applyAlignment="1">
      <alignment horizontal="center" vertical="center"/>
    </xf>
    <xf numFmtId="180" fontId="15" fillId="0" borderId="3" xfId="0" applyNumberFormat="1" applyFont="1" applyBorder="1" applyAlignment="1">
      <alignment horizontal="center" vertical="center"/>
    </xf>
    <xf numFmtId="0" fontId="15" fillId="0" borderId="53" xfId="0" applyFont="1" applyBorder="1" applyAlignment="1">
      <alignment horizontal="center" vertical="center"/>
    </xf>
    <xf numFmtId="0" fontId="15" fillId="0" borderId="55" xfId="0" applyFont="1" applyBorder="1" applyAlignment="1">
      <alignment horizontal="center" vertical="center"/>
    </xf>
    <xf numFmtId="179" fontId="15" fillId="0" borderId="1" xfId="2" applyNumberFormat="1" applyFont="1" applyFill="1" applyBorder="1" applyAlignment="1" applyProtection="1">
      <alignment horizontal="right" vertical="center" shrinkToFit="1"/>
    </xf>
    <xf numFmtId="178" fontId="15" fillId="0" borderId="1" xfId="1" applyNumberFormat="1" applyFont="1" applyFill="1" applyBorder="1" applyAlignment="1" applyProtection="1">
      <alignment horizontal="right" vertical="center" indent="1"/>
    </xf>
    <xf numFmtId="178" fontId="15" fillId="0" borderId="2" xfId="1" applyNumberFormat="1" applyFont="1" applyFill="1" applyBorder="1" applyAlignment="1" applyProtection="1">
      <alignment horizontal="right" vertical="center" indent="1"/>
    </xf>
    <xf numFmtId="176" fontId="15" fillId="0" borderId="37" xfId="1" applyNumberFormat="1" applyFont="1" applyFill="1" applyBorder="1" applyAlignment="1" applyProtection="1">
      <alignment horizontal="right" vertical="center"/>
    </xf>
    <xf numFmtId="176" fontId="15" fillId="0" borderId="38" xfId="1" applyNumberFormat="1" applyFont="1" applyFill="1" applyBorder="1" applyAlignment="1" applyProtection="1">
      <alignment horizontal="right" vertical="center"/>
    </xf>
    <xf numFmtId="176" fontId="15" fillId="0" borderId="39" xfId="1" applyNumberFormat="1" applyFont="1" applyFill="1" applyBorder="1" applyAlignment="1" applyProtection="1">
      <alignment horizontal="right" vertical="center"/>
    </xf>
    <xf numFmtId="0" fontId="15" fillId="0" borderId="37" xfId="0" applyFont="1" applyBorder="1" applyAlignment="1">
      <alignment horizontal="center" vertical="center"/>
    </xf>
    <xf numFmtId="0" fontId="15" fillId="0" borderId="39" xfId="0" applyFont="1" applyBorder="1" applyAlignment="1">
      <alignment horizontal="center" vertical="center"/>
    </xf>
    <xf numFmtId="58" fontId="3" fillId="0" borderId="37" xfId="0" applyNumberFormat="1"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39" xfId="0" applyFont="1" applyBorder="1" applyAlignment="1">
      <alignment horizontal="center" vertical="center" shrinkToFit="1"/>
    </xf>
    <xf numFmtId="0" fontId="17" fillId="0" borderId="37" xfId="0" applyFont="1" applyBorder="1" applyAlignment="1">
      <alignment horizontal="center" vertical="center"/>
    </xf>
    <xf numFmtId="0" fontId="17" fillId="0" borderId="39" xfId="0" applyFont="1" applyBorder="1" applyAlignment="1">
      <alignment horizontal="center" vertical="center"/>
    </xf>
    <xf numFmtId="0" fontId="23" fillId="2" borderId="65" xfId="0" applyFont="1" applyFill="1" applyBorder="1" applyAlignment="1">
      <alignment horizontal="center" vertical="center" wrapText="1"/>
    </xf>
    <xf numFmtId="0" fontId="23" fillId="2" borderId="62"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10"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23" fillId="2" borderId="14" xfId="0" applyFont="1" applyFill="1" applyBorder="1" applyAlignment="1">
      <alignment horizontal="center" vertical="center" wrapText="1"/>
    </xf>
    <xf numFmtId="0" fontId="23" fillId="2" borderId="49" xfId="0" applyFont="1" applyFill="1" applyBorder="1" applyAlignment="1">
      <alignment horizontal="center" vertical="center" wrapText="1"/>
    </xf>
    <xf numFmtId="0" fontId="23" fillId="2" borderId="50" xfId="0" applyFont="1" applyFill="1" applyBorder="1" applyAlignment="1">
      <alignment horizontal="center" vertical="center" wrapText="1"/>
    </xf>
    <xf numFmtId="0" fontId="23" fillId="2" borderId="69" xfId="0" applyFont="1" applyFill="1" applyBorder="1" applyAlignment="1">
      <alignment horizontal="center" vertical="center" wrapText="1"/>
    </xf>
    <xf numFmtId="0" fontId="23" fillId="2" borderId="70" xfId="0" applyFont="1" applyFill="1" applyBorder="1" applyAlignment="1">
      <alignment horizontal="center" vertical="center" wrapText="1"/>
    </xf>
    <xf numFmtId="0" fontId="3" fillId="2" borderId="63" xfId="0" applyFont="1" applyFill="1" applyBorder="1" applyAlignment="1">
      <alignment horizontal="left" vertical="center" wrapText="1"/>
    </xf>
    <xf numFmtId="0" fontId="3" fillId="2" borderId="58" xfId="0" applyFont="1" applyFill="1" applyBorder="1" applyAlignment="1">
      <alignment horizontal="left" vertical="center" wrapText="1"/>
    </xf>
    <xf numFmtId="0" fontId="3" fillId="2" borderId="59" xfId="0" applyFont="1" applyFill="1" applyBorder="1" applyAlignment="1">
      <alignment horizontal="left" vertical="center" wrapText="1"/>
    </xf>
    <xf numFmtId="0" fontId="24" fillId="0" borderId="1" xfId="0" applyFont="1" applyBorder="1" applyAlignment="1">
      <alignment horizontal="left" vertical="center" wrapText="1"/>
    </xf>
    <xf numFmtId="0" fontId="15" fillId="0" borderId="2" xfId="0" applyFont="1" applyBorder="1" applyAlignment="1">
      <alignment horizontal="right" vertical="center" indent="1" shrinkToFit="1"/>
    </xf>
    <xf numFmtId="0" fontId="15" fillId="0" borderId="3" xfId="0" applyFont="1" applyBorder="1" applyAlignment="1">
      <alignment horizontal="right" vertical="center" indent="1" shrinkToFit="1"/>
    </xf>
    <xf numFmtId="0" fontId="15" fillId="0" borderId="2" xfId="0" applyFont="1" applyBorder="1" applyAlignment="1">
      <alignment horizontal="right" vertical="center"/>
    </xf>
    <xf numFmtId="0" fontId="15" fillId="0" borderId="48" xfId="0" applyFont="1" applyBorder="1" applyAlignment="1">
      <alignment horizontal="right" vertical="center"/>
    </xf>
    <xf numFmtId="0" fontId="15" fillId="0" borderId="3" xfId="0" applyFont="1" applyBorder="1" applyAlignment="1">
      <alignment horizontal="right" vertical="center"/>
    </xf>
    <xf numFmtId="0" fontId="3" fillId="0" borderId="13" xfId="0" applyFont="1" applyBorder="1" applyAlignment="1">
      <alignment horizontal="center" vertical="center"/>
    </xf>
    <xf numFmtId="0" fontId="17" fillId="2" borderId="60" xfId="0" applyFont="1" applyFill="1" applyBorder="1" applyAlignment="1">
      <alignment horizontal="left" vertical="center"/>
    </xf>
    <xf numFmtId="0" fontId="17" fillId="2" borderId="61" xfId="0" applyFont="1" applyFill="1" applyBorder="1" applyAlignment="1">
      <alignment horizontal="left" vertical="center"/>
    </xf>
    <xf numFmtId="0" fontId="17" fillId="2" borderId="62" xfId="0" applyFont="1" applyFill="1" applyBorder="1" applyAlignment="1">
      <alignment horizontal="left" vertical="center"/>
    </xf>
    <xf numFmtId="0" fontId="3" fillId="0" borderId="8" xfId="0" applyFont="1" applyBorder="1" applyAlignment="1">
      <alignment horizontal="center" vertical="center"/>
    </xf>
    <xf numFmtId="0" fontId="17" fillId="2" borderId="57" xfId="0" applyFont="1" applyFill="1" applyBorder="1" applyAlignment="1">
      <alignment horizontal="left" vertical="center"/>
    </xf>
    <xf numFmtId="0" fontId="17" fillId="2" borderId="58" xfId="0" applyFont="1" applyFill="1" applyBorder="1" applyAlignment="1">
      <alignment horizontal="left" vertical="center"/>
    </xf>
    <xf numFmtId="0" fontId="17" fillId="2" borderId="59" xfId="0" applyFont="1" applyFill="1" applyBorder="1" applyAlignment="1">
      <alignment horizontal="left" vertical="center"/>
    </xf>
    <xf numFmtId="0" fontId="17" fillId="2" borderId="37" xfId="0" applyFont="1" applyFill="1" applyBorder="1" applyAlignment="1">
      <alignment horizontal="left" vertical="center"/>
    </xf>
    <xf numFmtId="0" fontId="17" fillId="2" borderId="38" xfId="0" applyFont="1" applyFill="1" applyBorder="1" applyAlignment="1">
      <alignment horizontal="left" vertical="center"/>
    </xf>
    <xf numFmtId="0" fontId="17" fillId="2" borderId="50" xfId="0" applyFont="1" applyFill="1" applyBorder="1" applyAlignment="1">
      <alignment horizontal="left" vertical="center"/>
    </xf>
    <xf numFmtId="58" fontId="3" fillId="2" borderId="45" xfId="0" applyNumberFormat="1" applyFont="1" applyFill="1" applyBorder="1" applyAlignment="1">
      <alignment horizontal="center" vertical="center" shrinkToFit="1"/>
    </xf>
    <xf numFmtId="0" fontId="3" fillId="2" borderId="46" xfId="0" applyFont="1" applyFill="1" applyBorder="1" applyAlignment="1">
      <alignment horizontal="center" vertical="center" shrinkToFit="1"/>
    </xf>
    <xf numFmtId="0" fontId="3" fillId="2" borderId="47" xfId="0" applyFont="1" applyFill="1" applyBorder="1" applyAlignment="1">
      <alignment horizontal="center" vertical="center" shrinkToFit="1"/>
    </xf>
    <xf numFmtId="0" fontId="3" fillId="2" borderId="0" xfId="0" applyFont="1" applyFill="1" applyAlignment="1">
      <alignment horizontal="center" vertical="center"/>
    </xf>
    <xf numFmtId="0" fontId="3" fillId="2" borderId="7" xfId="0" applyFont="1" applyFill="1" applyBorder="1" applyAlignment="1">
      <alignment horizontal="left" vertical="top"/>
    </xf>
    <xf numFmtId="0" fontId="3" fillId="2" borderId="8" xfId="0" applyFont="1" applyFill="1" applyBorder="1" applyAlignment="1">
      <alignment horizontal="left" vertical="top"/>
    </xf>
    <xf numFmtId="0" fontId="3" fillId="2" borderId="9" xfId="0" applyFont="1" applyFill="1" applyBorder="1" applyAlignment="1">
      <alignment horizontal="left" vertical="top"/>
    </xf>
    <xf numFmtId="0" fontId="3" fillId="2" borderId="10" xfId="0" applyFont="1" applyFill="1" applyBorder="1" applyAlignment="1">
      <alignment horizontal="left" vertical="top"/>
    </xf>
    <xf numFmtId="0" fontId="3" fillId="2" borderId="11" xfId="0" applyFont="1" applyFill="1" applyBorder="1" applyAlignment="1">
      <alignment horizontal="left" vertical="top"/>
    </xf>
    <xf numFmtId="0" fontId="3" fillId="2" borderId="12" xfId="0" applyFont="1" applyFill="1" applyBorder="1" applyAlignment="1">
      <alignment horizontal="left" vertical="top"/>
    </xf>
    <xf numFmtId="0" fontId="3" fillId="2" borderId="13" xfId="0" applyFont="1" applyFill="1" applyBorder="1" applyAlignment="1">
      <alignment horizontal="left" vertical="top"/>
    </xf>
    <xf numFmtId="0" fontId="3" fillId="2" borderId="14" xfId="0" applyFont="1" applyFill="1" applyBorder="1" applyAlignment="1">
      <alignment horizontal="left" vertical="top"/>
    </xf>
    <xf numFmtId="0" fontId="3" fillId="0" borderId="1" xfId="0" applyFont="1" applyBorder="1" applyAlignment="1">
      <alignment horizontal="left" vertical="center"/>
    </xf>
    <xf numFmtId="0" fontId="3" fillId="2" borderId="2" xfId="0" applyFont="1" applyFill="1" applyBorder="1" applyAlignment="1">
      <alignment horizontal="right" vertical="center"/>
    </xf>
    <xf numFmtId="0" fontId="3" fillId="2" borderId="48" xfId="0" applyFont="1" applyFill="1" applyBorder="1" applyAlignment="1">
      <alignment horizontal="right" vertical="center"/>
    </xf>
    <xf numFmtId="0" fontId="19" fillId="0" borderId="1" xfId="0" applyFont="1" applyBorder="1" applyAlignment="1">
      <alignment horizontal="left" vertical="center"/>
    </xf>
    <xf numFmtId="0" fontId="3" fillId="3" borderId="2" xfId="0" applyFont="1" applyFill="1" applyBorder="1" applyAlignment="1">
      <alignment horizontal="right" vertical="center"/>
    </xf>
    <xf numFmtId="0" fontId="3" fillId="3" borderId="48" xfId="0" applyFont="1" applyFill="1" applyBorder="1" applyAlignment="1">
      <alignment horizontal="right" vertical="center"/>
    </xf>
    <xf numFmtId="181" fontId="3" fillId="3" borderId="2" xfId="0" applyNumberFormat="1" applyFont="1" applyFill="1" applyBorder="1" applyAlignment="1">
      <alignment horizontal="right" vertical="center"/>
    </xf>
    <xf numFmtId="181" fontId="3" fillId="3" borderId="48" xfId="0" applyNumberFormat="1" applyFont="1" applyFill="1" applyBorder="1" applyAlignment="1">
      <alignment horizontal="right" vertical="center"/>
    </xf>
    <xf numFmtId="0" fontId="3" fillId="2" borderId="2"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0" xfId="0" applyFont="1" applyFill="1" applyAlignment="1">
      <alignment horizontal="left" vertical="center"/>
    </xf>
  </cellXfs>
  <cellStyles count="4">
    <cellStyle name="パーセント" xfId="2" builtinId="5"/>
    <cellStyle name="ハイパーリンク" xfId="3" builtinId="8"/>
    <cellStyle name="桁区切り" xfId="1" builtinId="6"/>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9</xdr:col>
      <xdr:colOff>253775</xdr:colOff>
      <xdr:row>215</xdr:row>
      <xdr:rowOff>150081</xdr:rowOff>
    </xdr:from>
    <xdr:to>
      <xdr:col>13</xdr:col>
      <xdr:colOff>283514</xdr:colOff>
      <xdr:row>224</xdr:row>
      <xdr:rowOff>40673</xdr:rowOff>
    </xdr:to>
    <xdr:sp macro="" textlink="">
      <xdr:nvSpPr>
        <xdr:cNvPr id="2" name="テキスト ボックス 1">
          <a:extLst>
            <a:ext uri="{FF2B5EF4-FFF2-40B4-BE49-F238E27FC236}">
              <a16:creationId xmlns:a16="http://schemas.microsoft.com/office/drawing/2014/main" id="{58E1392E-CAA7-434E-8E06-D37FCD31378C}"/>
            </a:ext>
          </a:extLst>
        </xdr:cNvPr>
        <xdr:cNvSpPr txBox="1">
          <a:spLocks noChangeArrowheads="1"/>
        </xdr:cNvSpPr>
      </xdr:nvSpPr>
      <xdr:spPr bwMode="auto">
        <a:xfrm>
          <a:off x="3831862" y="43093751"/>
          <a:ext cx="1620000" cy="162000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ＭＳ ゴシック"/>
              <a:ea typeface="ＭＳ ゴシック"/>
            </a:rPr>
            <a:t>　受付印欄</a:t>
          </a:r>
        </a:p>
      </xdr:txBody>
    </xdr:sp>
    <xdr:clientData/>
  </xdr:twoCellAnchor>
  <xdr:twoCellAnchor>
    <xdr:from>
      <xdr:col>15</xdr:col>
      <xdr:colOff>200025</xdr:colOff>
      <xdr:row>0</xdr:row>
      <xdr:rowOff>152400</xdr:rowOff>
    </xdr:from>
    <xdr:to>
      <xdr:col>21</xdr:col>
      <xdr:colOff>523875</xdr:colOff>
      <xdr:row>12</xdr:row>
      <xdr:rowOff>0</xdr:rowOff>
    </xdr:to>
    <xdr:sp macro="" textlink="">
      <xdr:nvSpPr>
        <xdr:cNvPr id="3" name="テキスト ボックス 2">
          <a:extLst>
            <a:ext uri="{FF2B5EF4-FFF2-40B4-BE49-F238E27FC236}">
              <a16:creationId xmlns:a16="http://schemas.microsoft.com/office/drawing/2014/main" id="{D897356F-FB89-4A05-AD6E-64C59A2A773E}"/>
            </a:ext>
          </a:extLst>
        </xdr:cNvPr>
        <xdr:cNvSpPr txBox="1"/>
      </xdr:nvSpPr>
      <xdr:spPr>
        <a:xfrm>
          <a:off x="6200775" y="152400"/>
          <a:ext cx="3409950" cy="214312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a:t>
          </a:r>
          <a:r>
            <a:rPr kumimoji="1" lang="ja-JP" altLang="en-US" sz="1100" b="1">
              <a:solidFill>
                <a:schemeClr val="bg1"/>
              </a:solidFill>
            </a:rPr>
            <a:t>作成要領</a:t>
          </a:r>
          <a:r>
            <a:rPr kumimoji="1" lang="en-US" altLang="ja-JP" sz="1100" b="1">
              <a:solidFill>
                <a:schemeClr val="bg1"/>
              </a:solidFill>
            </a:rPr>
            <a:t>】</a:t>
          </a:r>
        </a:p>
        <a:p>
          <a:r>
            <a:rPr kumimoji="1" lang="ja-JP" altLang="en-US" sz="1100" b="1">
              <a:solidFill>
                <a:schemeClr val="bg1"/>
              </a:solidFill>
            </a:rPr>
            <a:t>・黄色のセルに必要事項を入力してください。</a:t>
          </a:r>
          <a:endParaRPr kumimoji="1" lang="en-US" altLang="ja-JP" sz="1100" b="1">
            <a:solidFill>
              <a:schemeClr val="bg1"/>
            </a:solidFill>
          </a:endParaRPr>
        </a:p>
        <a:p>
          <a:r>
            <a:rPr kumimoji="1" lang="ja-JP" altLang="en-US" sz="1100" b="1">
              <a:solidFill>
                <a:schemeClr val="bg1"/>
              </a:solidFill>
            </a:rPr>
            <a:t>・緑色のセルには計算式が既に入力されておりますので、基本的には変更しないでください。</a:t>
          </a:r>
          <a:endParaRPr kumimoji="1" lang="en-US" altLang="ja-JP" sz="1100" b="1">
            <a:solidFill>
              <a:schemeClr val="bg1"/>
            </a:solidFill>
          </a:endParaRPr>
        </a:p>
        <a:p>
          <a:r>
            <a:rPr kumimoji="1" lang="ja-JP" altLang="en-US" sz="1100" b="1">
              <a:solidFill>
                <a:schemeClr val="bg1"/>
              </a:solidFill>
            </a:rPr>
            <a:t>・黄色と緑色のセルにあるコメントを確認しながら作業を進めてください。</a:t>
          </a:r>
          <a:endParaRPr kumimoji="1" lang="en-US" altLang="ja-JP" sz="1100" b="1">
            <a:solidFill>
              <a:schemeClr val="bg1"/>
            </a:solidFill>
          </a:endParaRPr>
        </a:p>
        <a:p>
          <a:r>
            <a:rPr kumimoji="1" lang="ja-JP" altLang="en-US" sz="1100" b="1">
              <a:solidFill>
                <a:schemeClr val="bg1"/>
              </a:solidFill>
            </a:rPr>
            <a:t>・入力を終えたら、緑色のセルに正しい内容が反映されているかを確認してください。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0</xdr:colOff>
      <xdr:row>1</xdr:row>
      <xdr:rowOff>1</xdr:rowOff>
    </xdr:from>
    <xdr:to>
      <xdr:col>21</xdr:col>
      <xdr:colOff>72390</xdr:colOff>
      <xdr:row>4</xdr:row>
      <xdr:rowOff>19051</xdr:rowOff>
    </xdr:to>
    <xdr:sp macro="" textlink="">
      <xdr:nvSpPr>
        <xdr:cNvPr id="2" name="テキスト ボックス 1">
          <a:extLst>
            <a:ext uri="{FF2B5EF4-FFF2-40B4-BE49-F238E27FC236}">
              <a16:creationId xmlns:a16="http://schemas.microsoft.com/office/drawing/2014/main" id="{7E56DFB6-47B9-496D-A8DE-EDA192C78AB7}"/>
            </a:ext>
          </a:extLst>
        </xdr:cNvPr>
        <xdr:cNvSpPr txBox="1"/>
      </xdr:nvSpPr>
      <xdr:spPr>
        <a:xfrm>
          <a:off x="6286500" y="228601"/>
          <a:ext cx="3406140" cy="59055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a:t>
          </a:r>
          <a:r>
            <a:rPr kumimoji="1" lang="ja-JP" altLang="en-US" sz="1100" b="1">
              <a:solidFill>
                <a:schemeClr val="bg1"/>
              </a:solidFill>
            </a:rPr>
            <a:t>作成要領</a:t>
          </a:r>
          <a:r>
            <a:rPr kumimoji="1" lang="en-US" altLang="ja-JP" sz="1100" b="1">
              <a:solidFill>
                <a:schemeClr val="bg1"/>
              </a:solidFill>
            </a:rPr>
            <a:t>】</a:t>
          </a:r>
        </a:p>
        <a:p>
          <a:r>
            <a:rPr kumimoji="1" lang="ja-JP" altLang="en-US" sz="1100" b="1">
              <a:solidFill>
                <a:schemeClr val="bg1"/>
              </a:solidFill>
            </a:rPr>
            <a:t>・黄色のセルに必要事項を入力してください。</a:t>
          </a:r>
          <a:endParaRPr kumimoji="1" lang="en-US" altLang="ja-JP" sz="1100" b="1">
            <a:solidFill>
              <a:schemeClr val="bg1"/>
            </a:solidFill>
          </a:endParaRPr>
        </a:p>
      </xdr:txBody>
    </xdr:sp>
    <xdr:clientData/>
  </xdr:twoCellAnchor>
  <xdr:twoCellAnchor>
    <xdr:from>
      <xdr:col>0</xdr:col>
      <xdr:colOff>47625</xdr:colOff>
      <xdr:row>15</xdr:row>
      <xdr:rowOff>104775</xdr:rowOff>
    </xdr:from>
    <xdr:to>
      <xdr:col>14</xdr:col>
      <xdr:colOff>340702</xdr:colOff>
      <xdr:row>15</xdr:row>
      <xdr:rowOff>122360</xdr:rowOff>
    </xdr:to>
    <xdr:cxnSp macro="">
      <xdr:nvCxnSpPr>
        <xdr:cNvPr id="3" name="直線コネクタ 2">
          <a:extLst>
            <a:ext uri="{FF2B5EF4-FFF2-40B4-BE49-F238E27FC236}">
              <a16:creationId xmlns:a16="http://schemas.microsoft.com/office/drawing/2014/main" id="{933788AB-A6F4-4B61-B9AC-2860728923F3}"/>
            </a:ext>
          </a:extLst>
        </xdr:cNvPr>
        <xdr:cNvCxnSpPr/>
      </xdr:nvCxnSpPr>
      <xdr:spPr>
        <a:xfrm>
          <a:off x="47625" y="3152775"/>
          <a:ext cx="5893777" cy="1758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13</xdr:row>
      <xdr:rowOff>0</xdr:rowOff>
    </xdr:from>
    <xdr:to>
      <xdr:col>22</xdr:col>
      <xdr:colOff>108045</xdr:colOff>
      <xdr:row>18</xdr:row>
      <xdr:rowOff>51300</xdr:rowOff>
    </xdr:to>
    <xdr:sp macro="" textlink="">
      <xdr:nvSpPr>
        <xdr:cNvPr id="4" name="吹き出し: 左矢印 3">
          <a:extLst>
            <a:ext uri="{FF2B5EF4-FFF2-40B4-BE49-F238E27FC236}">
              <a16:creationId xmlns:a16="http://schemas.microsoft.com/office/drawing/2014/main" id="{AEDB7EE1-0041-4C16-8D99-C30F6F296B9F}"/>
            </a:ext>
          </a:extLst>
        </xdr:cNvPr>
        <xdr:cNvSpPr/>
      </xdr:nvSpPr>
      <xdr:spPr>
        <a:xfrm>
          <a:off x="6048375" y="2628900"/>
          <a:ext cx="4346670" cy="1080000"/>
        </a:xfrm>
        <a:prstGeom prst="leftArrowCallout">
          <a:avLst>
            <a:gd name="adj1" fmla="val 25000"/>
            <a:gd name="adj2" fmla="val 25000"/>
            <a:gd name="adj3" fmla="val 25000"/>
            <a:gd name="adj4" fmla="val 89141"/>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b="1">
              <a:solidFill>
                <a:schemeClr val="bg1"/>
              </a:solidFill>
              <a:effectLst/>
              <a:latin typeface="+mn-lt"/>
              <a:ea typeface="+mn-ea"/>
              <a:cs typeface="+mn-cs"/>
            </a:rPr>
            <a:t>変更承認申請をしている場合は、左の黒線を削除して</a:t>
          </a:r>
          <a:endParaRPr lang="ja-JP" altLang="ja-JP" b="1">
            <a:solidFill>
              <a:schemeClr val="bg1"/>
            </a:solidFill>
            <a:effectLst/>
          </a:endParaRPr>
        </a:p>
        <a:p>
          <a:r>
            <a:rPr kumimoji="1" lang="ja-JP" altLang="ja-JP" sz="1100" b="1">
              <a:solidFill>
                <a:schemeClr val="bg1"/>
              </a:solidFill>
              <a:effectLst/>
              <a:latin typeface="+mn-lt"/>
              <a:ea typeface="+mn-ea"/>
              <a:cs typeface="+mn-cs"/>
            </a:rPr>
            <a:t>変更承認通知日および文書番号を入力してください。</a:t>
          </a:r>
          <a:endParaRPr lang="ja-JP" altLang="ja-JP" b="1">
            <a:solidFill>
              <a:schemeClr val="bg1"/>
            </a:solidFill>
            <a:effectLst/>
          </a:endParaRPr>
        </a:p>
        <a:p>
          <a:r>
            <a:rPr kumimoji="1" lang="ja-JP" altLang="ja-JP" sz="1100" b="1">
              <a:solidFill>
                <a:schemeClr val="bg1"/>
              </a:solidFill>
              <a:effectLst/>
              <a:latin typeface="+mn-lt"/>
              <a:ea typeface="+mn-ea"/>
              <a:cs typeface="+mn-cs"/>
            </a:rPr>
            <a:t>（変更承認申請をしていない場合は、左の黒線は削除しないでください。</a:t>
          </a:r>
          <a:r>
            <a:rPr kumimoji="1" lang="ja-JP" altLang="en-US" sz="1100" b="1">
              <a:solidFill>
                <a:schemeClr val="bg1"/>
              </a:solidFill>
              <a:effectLst/>
              <a:latin typeface="+mn-lt"/>
              <a:ea typeface="+mn-ea"/>
              <a:cs typeface="+mn-cs"/>
            </a:rPr>
            <a:t>）</a:t>
          </a:r>
          <a:endParaRPr lang="ja-JP" altLang="ja-JP" b="1">
            <a:solidFill>
              <a:schemeClr val="bg1"/>
            </a:solidFill>
            <a:effectLst/>
          </a:endParaRPr>
        </a:p>
        <a:p>
          <a:pPr algn="l"/>
          <a:endParaRPr kumimoji="1" lang="ja-JP" altLang="en-US" sz="1100" b="1">
            <a:solidFill>
              <a:schemeClr val="bg1"/>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16</xdr:col>
      <xdr:colOff>0</xdr:colOff>
      <xdr:row>1</xdr:row>
      <xdr:rowOff>1</xdr:rowOff>
    </xdr:from>
    <xdr:to>
      <xdr:col>24</xdr:col>
      <xdr:colOff>217170</xdr:colOff>
      <xdr:row>4</xdr:row>
      <xdr:rowOff>95251</xdr:rowOff>
    </xdr:to>
    <xdr:sp macro="" textlink="">
      <xdr:nvSpPr>
        <xdr:cNvPr id="2" name="テキスト ボックス 1">
          <a:extLst>
            <a:ext uri="{FF2B5EF4-FFF2-40B4-BE49-F238E27FC236}">
              <a16:creationId xmlns:a16="http://schemas.microsoft.com/office/drawing/2014/main" id="{88CDF4EA-8527-432D-A0F7-157FC64A6895}"/>
            </a:ext>
          </a:extLst>
        </xdr:cNvPr>
        <xdr:cNvSpPr txBox="1"/>
      </xdr:nvSpPr>
      <xdr:spPr>
        <a:xfrm>
          <a:off x="6400800" y="190501"/>
          <a:ext cx="3417570" cy="66675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a:t>
          </a:r>
          <a:r>
            <a:rPr kumimoji="1" lang="ja-JP" altLang="en-US" sz="1100" b="1">
              <a:solidFill>
                <a:schemeClr val="bg1"/>
              </a:solidFill>
            </a:rPr>
            <a:t>作成要領</a:t>
          </a:r>
          <a:r>
            <a:rPr kumimoji="1" lang="en-US" altLang="ja-JP" sz="1100" b="1">
              <a:solidFill>
                <a:schemeClr val="bg1"/>
              </a:solidFill>
            </a:rPr>
            <a:t>】</a:t>
          </a:r>
        </a:p>
        <a:p>
          <a:r>
            <a:rPr kumimoji="1" lang="ja-JP" altLang="en-US" sz="1100" b="1">
              <a:solidFill>
                <a:schemeClr val="bg1"/>
              </a:solidFill>
            </a:rPr>
            <a:t>・黄色のセルに必要事項を入力してください。</a:t>
          </a:r>
          <a:endParaRPr kumimoji="1" lang="en-US" altLang="ja-JP" sz="1100" b="1">
            <a:solidFill>
              <a:schemeClr val="bg1"/>
            </a:solidFill>
          </a:endParaRPr>
        </a:p>
      </xdr:txBody>
    </xdr:sp>
    <xdr:clientData/>
  </xdr:twoCellAnchor>
  <xdr:twoCellAnchor>
    <xdr:from>
      <xdr:col>1</xdr:col>
      <xdr:colOff>285750</xdr:colOff>
      <xdr:row>15</xdr:row>
      <xdr:rowOff>104775</xdr:rowOff>
    </xdr:from>
    <xdr:to>
      <xdr:col>14</xdr:col>
      <xdr:colOff>216877</xdr:colOff>
      <xdr:row>15</xdr:row>
      <xdr:rowOff>122360</xdr:rowOff>
    </xdr:to>
    <xdr:cxnSp macro="">
      <xdr:nvCxnSpPr>
        <xdr:cNvPr id="3" name="直線コネクタ 2">
          <a:extLst>
            <a:ext uri="{FF2B5EF4-FFF2-40B4-BE49-F238E27FC236}">
              <a16:creationId xmlns:a16="http://schemas.microsoft.com/office/drawing/2014/main" id="{208228FC-49F2-4B7F-BD74-E2324D05EC4E}"/>
            </a:ext>
          </a:extLst>
        </xdr:cNvPr>
        <xdr:cNvCxnSpPr/>
      </xdr:nvCxnSpPr>
      <xdr:spPr>
        <a:xfrm>
          <a:off x="685800" y="2962275"/>
          <a:ext cx="5131777" cy="17585"/>
        </a:xfrm>
        <a:prstGeom prst="line">
          <a:avLst/>
        </a:prstGeom>
        <a:noFill/>
        <a:ln w="19050" cap="flat" cmpd="sng" algn="ctr">
          <a:solidFill>
            <a:sysClr val="windowText" lastClr="000000"/>
          </a:solidFill>
          <a:prstDash val="solid"/>
          <a:miter lim="800000"/>
        </a:ln>
        <a:effectLst/>
      </xdr:spPr>
    </xdr:cxnSp>
    <xdr:clientData/>
  </xdr:twoCellAnchor>
  <xdr:twoCellAnchor>
    <xdr:from>
      <xdr:col>0</xdr:col>
      <xdr:colOff>47625</xdr:colOff>
      <xdr:row>16</xdr:row>
      <xdr:rowOff>104775</xdr:rowOff>
    </xdr:from>
    <xdr:to>
      <xdr:col>1</xdr:col>
      <xdr:colOff>142875</xdr:colOff>
      <xdr:row>16</xdr:row>
      <xdr:rowOff>104775</xdr:rowOff>
    </xdr:to>
    <xdr:cxnSp macro="">
      <xdr:nvCxnSpPr>
        <xdr:cNvPr id="4" name="直線コネクタ 3">
          <a:extLst>
            <a:ext uri="{FF2B5EF4-FFF2-40B4-BE49-F238E27FC236}">
              <a16:creationId xmlns:a16="http://schemas.microsoft.com/office/drawing/2014/main" id="{34DACA9C-B9CD-4657-987B-42B788C2C17A}"/>
            </a:ext>
          </a:extLst>
        </xdr:cNvPr>
        <xdr:cNvCxnSpPr/>
      </xdr:nvCxnSpPr>
      <xdr:spPr>
        <a:xfrm>
          <a:off x="47625" y="3152775"/>
          <a:ext cx="495300" cy="0"/>
        </a:xfrm>
        <a:prstGeom prst="line">
          <a:avLst/>
        </a:prstGeom>
        <a:noFill/>
        <a:ln w="19050" cap="flat" cmpd="sng" algn="ctr">
          <a:solidFill>
            <a:sysClr val="windowText" lastClr="000000"/>
          </a:solidFill>
          <a:prstDash val="solid"/>
          <a:miter lim="800000"/>
        </a:ln>
        <a:effectLst/>
      </xdr:spPr>
    </xdr:cxnSp>
    <xdr:clientData/>
  </xdr:twoCellAnchor>
  <xdr:twoCellAnchor>
    <xdr:from>
      <xdr:col>15</xdr:col>
      <xdr:colOff>76200</xdr:colOff>
      <xdr:row>12</xdr:row>
      <xdr:rowOff>152400</xdr:rowOff>
    </xdr:from>
    <xdr:to>
      <xdr:col>25</xdr:col>
      <xdr:colOff>167100</xdr:colOff>
      <xdr:row>18</xdr:row>
      <xdr:rowOff>89400</xdr:rowOff>
    </xdr:to>
    <xdr:sp macro="" textlink="">
      <xdr:nvSpPr>
        <xdr:cNvPr id="5" name="吹き出し: 左矢印 4">
          <a:extLst>
            <a:ext uri="{FF2B5EF4-FFF2-40B4-BE49-F238E27FC236}">
              <a16:creationId xmlns:a16="http://schemas.microsoft.com/office/drawing/2014/main" id="{056733B7-09D2-4342-B2D0-A7BF13AA56B7}"/>
            </a:ext>
          </a:extLst>
        </xdr:cNvPr>
        <xdr:cNvSpPr/>
      </xdr:nvSpPr>
      <xdr:spPr>
        <a:xfrm>
          <a:off x="6076950" y="2438400"/>
          <a:ext cx="4358100" cy="1080000"/>
        </a:xfrm>
        <a:prstGeom prst="leftArrowCallout">
          <a:avLst>
            <a:gd name="adj1" fmla="val 25000"/>
            <a:gd name="adj2" fmla="val 25000"/>
            <a:gd name="adj3" fmla="val 25000"/>
            <a:gd name="adj4" fmla="val 89141"/>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b="1">
              <a:solidFill>
                <a:schemeClr val="bg1"/>
              </a:solidFill>
              <a:effectLst/>
              <a:latin typeface="+mn-lt"/>
              <a:ea typeface="+mn-ea"/>
              <a:cs typeface="+mn-cs"/>
            </a:rPr>
            <a:t>変更承認申請をしている場合は、左の黒線を削除して</a:t>
          </a:r>
          <a:endParaRPr lang="ja-JP" altLang="ja-JP" b="1">
            <a:solidFill>
              <a:schemeClr val="bg1"/>
            </a:solidFill>
            <a:effectLst/>
          </a:endParaRPr>
        </a:p>
        <a:p>
          <a:r>
            <a:rPr kumimoji="1" lang="ja-JP" altLang="ja-JP" sz="1100" b="1">
              <a:solidFill>
                <a:schemeClr val="bg1"/>
              </a:solidFill>
              <a:effectLst/>
              <a:latin typeface="+mn-lt"/>
              <a:ea typeface="+mn-ea"/>
              <a:cs typeface="+mn-cs"/>
            </a:rPr>
            <a:t>変更承認通知日および文書番号を入力してください。</a:t>
          </a:r>
          <a:endParaRPr lang="ja-JP" altLang="ja-JP" b="1">
            <a:solidFill>
              <a:schemeClr val="bg1"/>
            </a:solidFill>
            <a:effectLst/>
          </a:endParaRPr>
        </a:p>
        <a:p>
          <a:r>
            <a:rPr kumimoji="1" lang="ja-JP" altLang="ja-JP" sz="1100" b="1">
              <a:solidFill>
                <a:schemeClr val="bg1"/>
              </a:solidFill>
              <a:effectLst/>
              <a:latin typeface="+mn-lt"/>
              <a:ea typeface="+mn-ea"/>
              <a:cs typeface="+mn-cs"/>
            </a:rPr>
            <a:t>（変更承認申請をしていない場合は、左の黒線は削除しないでください。</a:t>
          </a:r>
          <a:r>
            <a:rPr kumimoji="1" lang="ja-JP" altLang="en-US" sz="1100" b="1">
              <a:solidFill>
                <a:schemeClr val="bg1"/>
              </a:solidFill>
              <a:effectLst/>
              <a:latin typeface="+mn-lt"/>
              <a:ea typeface="+mn-ea"/>
              <a:cs typeface="+mn-cs"/>
            </a:rPr>
            <a:t>）</a:t>
          </a:r>
          <a:endParaRPr lang="ja-JP" altLang="ja-JP" b="1">
            <a:solidFill>
              <a:schemeClr val="bg1"/>
            </a:solidFill>
            <a:effectLst/>
          </a:endParaRPr>
        </a:p>
        <a:p>
          <a:pPr algn="l"/>
          <a:endParaRPr kumimoji="1" lang="ja-JP" altLang="en-US" sz="1100" b="1">
            <a:solidFill>
              <a:schemeClr val="bg1"/>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16</xdr:col>
      <xdr:colOff>0</xdr:colOff>
      <xdr:row>1</xdr:row>
      <xdr:rowOff>1</xdr:rowOff>
    </xdr:from>
    <xdr:to>
      <xdr:col>25</xdr:col>
      <xdr:colOff>247650</xdr:colOff>
      <xdr:row>4</xdr:row>
      <xdr:rowOff>95251</xdr:rowOff>
    </xdr:to>
    <xdr:sp macro="" textlink="">
      <xdr:nvSpPr>
        <xdr:cNvPr id="2" name="テキスト ボックス 1">
          <a:extLst>
            <a:ext uri="{FF2B5EF4-FFF2-40B4-BE49-F238E27FC236}">
              <a16:creationId xmlns:a16="http://schemas.microsoft.com/office/drawing/2014/main" id="{29C9EBF0-5135-4E5F-9BE6-198BC4DBCD04}"/>
            </a:ext>
          </a:extLst>
        </xdr:cNvPr>
        <xdr:cNvSpPr txBox="1"/>
      </xdr:nvSpPr>
      <xdr:spPr>
        <a:xfrm>
          <a:off x="6143625" y="228601"/>
          <a:ext cx="3400425" cy="66675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a:t>
          </a:r>
          <a:r>
            <a:rPr kumimoji="1" lang="ja-JP" altLang="en-US" sz="1100" b="1">
              <a:solidFill>
                <a:schemeClr val="bg1"/>
              </a:solidFill>
            </a:rPr>
            <a:t>作成要領</a:t>
          </a:r>
          <a:r>
            <a:rPr kumimoji="1" lang="en-US" altLang="ja-JP" sz="1100" b="1">
              <a:solidFill>
                <a:schemeClr val="bg1"/>
              </a:solidFill>
            </a:rPr>
            <a:t>】</a:t>
          </a:r>
        </a:p>
        <a:p>
          <a:r>
            <a:rPr kumimoji="1" lang="ja-JP" altLang="en-US" sz="1100" b="1">
              <a:solidFill>
                <a:schemeClr val="bg1"/>
              </a:solidFill>
            </a:rPr>
            <a:t>・黄色のセルに必要事項を入力してください。</a:t>
          </a:r>
          <a:endParaRPr kumimoji="1" lang="en-US" altLang="ja-JP" sz="1100" b="1">
            <a:solidFill>
              <a:schemeClr val="bg1"/>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16</xdr:col>
      <xdr:colOff>0</xdr:colOff>
      <xdr:row>1</xdr:row>
      <xdr:rowOff>0</xdr:rowOff>
    </xdr:from>
    <xdr:to>
      <xdr:col>22</xdr:col>
      <xdr:colOff>232410</xdr:colOff>
      <xdr:row>13</xdr:row>
      <xdr:rowOff>47625</xdr:rowOff>
    </xdr:to>
    <xdr:sp macro="" textlink="">
      <xdr:nvSpPr>
        <xdr:cNvPr id="2" name="テキスト ボックス 1">
          <a:extLst>
            <a:ext uri="{FF2B5EF4-FFF2-40B4-BE49-F238E27FC236}">
              <a16:creationId xmlns:a16="http://schemas.microsoft.com/office/drawing/2014/main" id="{DA70D3B2-770E-4B3B-AD07-450E00371DAC}"/>
            </a:ext>
          </a:extLst>
        </xdr:cNvPr>
        <xdr:cNvSpPr txBox="1"/>
      </xdr:nvSpPr>
      <xdr:spPr>
        <a:xfrm>
          <a:off x="6187440" y="228600"/>
          <a:ext cx="3387090" cy="214312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a:t>
          </a:r>
          <a:r>
            <a:rPr kumimoji="1" lang="ja-JP" altLang="en-US" sz="1100" b="1">
              <a:solidFill>
                <a:schemeClr val="bg1"/>
              </a:solidFill>
            </a:rPr>
            <a:t>作成要領</a:t>
          </a:r>
          <a:r>
            <a:rPr kumimoji="1" lang="en-US" altLang="ja-JP" sz="1100" b="1">
              <a:solidFill>
                <a:schemeClr val="bg1"/>
              </a:solidFill>
            </a:rPr>
            <a:t>】</a:t>
          </a:r>
        </a:p>
        <a:p>
          <a:r>
            <a:rPr kumimoji="1" lang="ja-JP" altLang="en-US" sz="1100" b="1">
              <a:solidFill>
                <a:schemeClr val="bg1"/>
              </a:solidFill>
            </a:rPr>
            <a:t>・黄色のセルに必要事項を入力してください。</a:t>
          </a:r>
          <a:endParaRPr kumimoji="1" lang="en-US" altLang="ja-JP" sz="1100" b="1">
            <a:solidFill>
              <a:schemeClr val="bg1"/>
            </a:solidFill>
          </a:endParaRPr>
        </a:p>
        <a:p>
          <a:r>
            <a:rPr kumimoji="1" lang="ja-JP" altLang="en-US" sz="1100" b="1">
              <a:solidFill>
                <a:schemeClr val="bg1"/>
              </a:solidFill>
            </a:rPr>
            <a:t>・緑色のセルには計算式が既に入力されておりますので、基本的には変更しないでください。</a:t>
          </a:r>
          <a:endParaRPr kumimoji="1" lang="en-US" altLang="ja-JP" sz="1100" b="1">
            <a:solidFill>
              <a:schemeClr val="bg1"/>
            </a:solidFill>
          </a:endParaRPr>
        </a:p>
        <a:p>
          <a:r>
            <a:rPr kumimoji="1" lang="ja-JP" altLang="en-US" sz="1100" b="1">
              <a:solidFill>
                <a:schemeClr val="bg1"/>
              </a:solidFill>
            </a:rPr>
            <a:t>・黄色と緑色のセルにあるコメントを確認しながら作業を進めてください。</a:t>
          </a:r>
          <a:endParaRPr kumimoji="1" lang="en-US" altLang="ja-JP" sz="1100" b="1">
            <a:solidFill>
              <a:schemeClr val="bg1"/>
            </a:solidFill>
          </a:endParaRPr>
        </a:p>
        <a:p>
          <a:r>
            <a:rPr kumimoji="1" lang="ja-JP" altLang="en-US" sz="1100" b="1">
              <a:solidFill>
                <a:schemeClr val="bg1"/>
              </a:solidFill>
            </a:rPr>
            <a:t>・入力を終えたら、緑色のセルに正しい内容が反映されているかを確認してください。　</a:t>
          </a:r>
        </a:p>
      </xdr:txBody>
    </xdr:sp>
    <xdr:clientData/>
  </xdr:twoCellAnchor>
  <xdr:twoCellAnchor>
    <xdr:from>
      <xdr:col>0</xdr:col>
      <xdr:colOff>47625</xdr:colOff>
      <xdr:row>15</xdr:row>
      <xdr:rowOff>104775</xdr:rowOff>
    </xdr:from>
    <xdr:to>
      <xdr:col>14</xdr:col>
      <xdr:colOff>340702</xdr:colOff>
      <xdr:row>15</xdr:row>
      <xdr:rowOff>122360</xdr:rowOff>
    </xdr:to>
    <xdr:cxnSp macro="">
      <xdr:nvCxnSpPr>
        <xdr:cNvPr id="3" name="直線コネクタ 2">
          <a:extLst>
            <a:ext uri="{FF2B5EF4-FFF2-40B4-BE49-F238E27FC236}">
              <a16:creationId xmlns:a16="http://schemas.microsoft.com/office/drawing/2014/main" id="{90C9CE58-574D-4619-8799-F712A7002166}"/>
            </a:ext>
          </a:extLst>
        </xdr:cNvPr>
        <xdr:cNvCxnSpPr/>
      </xdr:nvCxnSpPr>
      <xdr:spPr>
        <a:xfrm>
          <a:off x="47625" y="2857500"/>
          <a:ext cx="5893777" cy="1758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38100</xdr:colOff>
      <xdr:row>13</xdr:row>
      <xdr:rowOff>85725</xdr:rowOff>
    </xdr:from>
    <xdr:to>
      <xdr:col>23</xdr:col>
      <xdr:colOff>300450</xdr:colOff>
      <xdr:row>18</xdr:row>
      <xdr:rowOff>137025</xdr:rowOff>
    </xdr:to>
    <xdr:sp macro="" textlink="">
      <xdr:nvSpPr>
        <xdr:cNvPr id="4" name="吹き出し: 左矢印 3">
          <a:extLst>
            <a:ext uri="{FF2B5EF4-FFF2-40B4-BE49-F238E27FC236}">
              <a16:creationId xmlns:a16="http://schemas.microsoft.com/office/drawing/2014/main" id="{4E9CA990-5B37-47DF-A5C8-39925C942B07}"/>
            </a:ext>
          </a:extLst>
        </xdr:cNvPr>
        <xdr:cNvSpPr/>
      </xdr:nvSpPr>
      <xdr:spPr>
        <a:xfrm>
          <a:off x="6038850" y="2409825"/>
          <a:ext cx="4348575" cy="1089525"/>
        </a:xfrm>
        <a:prstGeom prst="leftArrowCallout">
          <a:avLst>
            <a:gd name="adj1" fmla="val 25000"/>
            <a:gd name="adj2" fmla="val 25000"/>
            <a:gd name="adj3" fmla="val 25000"/>
            <a:gd name="adj4" fmla="val 89141"/>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b="1">
              <a:solidFill>
                <a:schemeClr val="bg1"/>
              </a:solidFill>
              <a:effectLst/>
              <a:latin typeface="+mn-lt"/>
              <a:ea typeface="+mn-ea"/>
              <a:cs typeface="+mn-cs"/>
            </a:rPr>
            <a:t>変更承認申請をしている場合は、左の黒線を削除して</a:t>
          </a:r>
          <a:endParaRPr lang="ja-JP" altLang="ja-JP" b="1">
            <a:solidFill>
              <a:schemeClr val="bg1"/>
            </a:solidFill>
            <a:effectLst/>
          </a:endParaRPr>
        </a:p>
        <a:p>
          <a:r>
            <a:rPr kumimoji="1" lang="ja-JP" altLang="ja-JP" sz="1100" b="1">
              <a:solidFill>
                <a:schemeClr val="bg1"/>
              </a:solidFill>
              <a:effectLst/>
              <a:latin typeface="+mn-lt"/>
              <a:ea typeface="+mn-ea"/>
              <a:cs typeface="+mn-cs"/>
            </a:rPr>
            <a:t>変更承認通知日および文書番号を入力してください。</a:t>
          </a:r>
          <a:endParaRPr lang="ja-JP" altLang="ja-JP" b="1">
            <a:solidFill>
              <a:schemeClr val="bg1"/>
            </a:solidFill>
            <a:effectLst/>
          </a:endParaRPr>
        </a:p>
        <a:p>
          <a:r>
            <a:rPr kumimoji="1" lang="ja-JP" altLang="ja-JP" sz="1100" b="1">
              <a:solidFill>
                <a:schemeClr val="bg1"/>
              </a:solidFill>
              <a:effectLst/>
              <a:latin typeface="+mn-lt"/>
              <a:ea typeface="+mn-ea"/>
              <a:cs typeface="+mn-cs"/>
            </a:rPr>
            <a:t>（変更承認申請をしていない場合は、左の黒線は削除しないでください。</a:t>
          </a:r>
          <a:r>
            <a:rPr kumimoji="1" lang="ja-JP" altLang="en-US" sz="1100" b="1">
              <a:solidFill>
                <a:schemeClr val="bg1"/>
              </a:solidFill>
              <a:effectLst/>
              <a:latin typeface="+mn-lt"/>
              <a:ea typeface="+mn-ea"/>
              <a:cs typeface="+mn-cs"/>
            </a:rPr>
            <a:t>）</a:t>
          </a:r>
          <a:endParaRPr lang="ja-JP" altLang="ja-JP" b="1">
            <a:solidFill>
              <a:schemeClr val="bg1"/>
            </a:solidFill>
            <a:effectLst/>
          </a:endParaRPr>
        </a:p>
        <a:p>
          <a:pPr algn="l"/>
          <a:endParaRPr kumimoji="1" lang="ja-JP" altLang="en-US" sz="1100" b="1">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253775</xdr:colOff>
      <xdr:row>215</xdr:row>
      <xdr:rowOff>150081</xdr:rowOff>
    </xdr:from>
    <xdr:to>
      <xdr:col>13</xdr:col>
      <xdr:colOff>283514</xdr:colOff>
      <xdr:row>224</xdr:row>
      <xdr:rowOff>40673</xdr:rowOff>
    </xdr:to>
    <xdr:sp macro="" textlink="">
      <xdr:nvSpPr>
        <xdr:cNvPr id="2" name="テキスト ボックス 1">
          <a:extLst>
            <a:ext uri="{FF2B5EF4-FFF2-40B4-BE49-F238E27FC236}">
              <a16:creationId xmlns:a16="http://schemas.microsoft.com/office/drawing/2014/main" id="{F3202FB1-32B3-43E9-BD89-C23D8596ABC3}"/>
            </a:ext>
          </a:extLst>
        </xdr:cNvPr>
        <xdr:cNvSpPr txBox="1">
          <a:spLocks noChangeArrowheads="1"/>
        </xdr:cNvSpPr>
      </xdr:nvSpPr>
      <xdr:spPr bwMode="auto">
        <a:xfrm>
          <a:off x="3819935" y="51120261"/>
          <a:ext cx="1614699" cy="1605092"/>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ＭＳ ゴシック"/>
              <a:ea typeface="ＭＳ ゴシック"/>
            </a:rPr>
            <a:t>受付印欄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0</xdr:colOff>
      <xdr:row>1</xdr:row>
      <xdr:rowOff>0</xdr:rowOff>
    </xdr:from>
    <xdr:to>
      <xdr:col>25</xdr:col>
      <xdr:colOff>247650</xdr:colOff>
      <xdr:row>5</xdr:row>
      <xdr:rowOff>28575</xdr:rowOff>
    </xdr:to>
    <xdr:sp macro="" textlink="">
      <xdr:nvSpPr>
        <xdr:cNvPr id="3" name="テキスト ボックス 2">
          <a:extLst>
            <a:ext uri="{FF2B5EF4-FFF2-40B4-BE49-F238E27FC236}">
              <a16:creationId xmlns:a16="http://schemas.microsoft.com/office/drawing/2014/main" id="{653DF2EE-D7DD-4F6E-928C-A466BC6EEE81}"/>
            </a:ext>
          </a:extLst>
        </xdr:cNvPr>
        <xdr:cNvSpPr txBox="1"/>
      </xdr:nvSpPr>
      <xdr:spPr>
        <a:xfrm>
          <a:off x="6286500" y="190500"/>
          <a:ext cx="3400425" cy="79057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a:t>
          </a:r>
          <a:r>
            <a:rPr kumimoji="1" lang="ja-JP" altLang="en-US" sz="1100" b="1">
              <a:solidFill>
                <a:schemeClr val="bg1"/>
              </a:solidFill>
            </a:rPr>
            <a:t>作成要領</a:t>
          </a:r>
          <a:r>
            <a:rPr kumimoji="1" lang="en-US" altLang="ja-JP" sz="1100" b="1">
              <a:solidFill>
                <a:schemeClr val="bg1"/>
              </a:solidFill>
            </a:rPr>
            <a:t>】</a:t>
          </a:r>
        </a:p>
        <a:p>
          <a:r>
            <a:rPr kumimoji="1" lang="ja-JP" altLang="en-US" sz="1100" b="1">
              <a:solidFill>
                <a:schemeClr val="bg1"/>
              </a:solidFill>
            </a:rPr>
            <a:t>・黄色のセルに必要事項を入力してください。</a:t>
          </a:r>
          <a:endParaRPr kumimoji="1" lang="en-US" altLang="ja-JP" sz="1100" b="1">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0</xdr:colOff>
      <xdr:row>1</xdr:row>
      <xdr:rowOff>1</xdr:rowOff>
    </xdr:from>
    <xdr:to>
      <xdr:col>24</xdr:col>
      <xdr:colOff>217170</xdr:colOff>
      <xdr:row>4</xdr:row>
      <xdr:rowOff>38101</xdr:rowOff>
    </xdr:to>
    <xdr:sp macro="" textlink="">
      <xdr:nvSpPr>
        <xdr:cNvPr id="2" name="テキスト ボックス 1">
          <a:extLst>
            <a:ext uri="{FF2B5EF4-FFF2-40B4-BE49-F238E27FC236}">
              <a16:creationId xmlns:a16="http://schemas.microsoft.com/office/drawing/2014/main" id="{88490BCE-51CC-4D6B-9FB3-CADD7846C0DD}"/>
            </a:ext>
          </a:extLst>
        </xdr:cNvPr>
        <xdr:cNvSpPr txBox="1"/>
      </xdr:nvSpPr>
      <xdr:spPr>
        <a:xfrm>
          <a:off x="6400800" y="190501"/>
          <a:ext cx="3417570" cy="60960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a:t>
          </a:r>
          <a:r>
            <a:rPr kumimoji="1" lang="ja-JP" altLang="en-US" sz="1100" b="1">
              <a:solidFill>
                <a:schemeClr val="bg1"/>
              </a:solidFill>
            </a:rPr>
            <a:t>作成要領</a:t>
          </a:r>
          <a:r>
            <a:rPr kumimoji="1" lang="en-US" altLang="ja-JP" sz="1100" b="1">
              <a:solidFill>
                <a:schemeClr val="bg1"/>
              </a:solidFill>
            </a:rPr>
            <a:t>】</a:t>
          </a:r>
        </a:p>
        <a:p>
          <a:r>
            <a:rPr kumimoji="1" lang="ja-JP" altLang="en-US" sz="1100" b="1">
              <a:solidFill>
                <a:schemeClr val="bg1"/>
              </a:solidFill>
            </a:rPr>
            <a:t>・黄色のセルに必要事項を入力してください。</a:t>
          </a:r>
          <a:endParaRPr kumimoji="1" lang="en-US" altLang="ja-JP" sz="1100" b="1">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0</xdr:colOff>
      <xdr:row>1</xdr:row>
      <xdr:rowOff>0</xdr:rowOff>
    </xdr:from>
    <xdr:to>
      <xdr:col>25</xdr:col>
      <xdr:colOff>87630</xdr:colOff>
      <xdr:row>4</xdr:row>
      <xdr:rowOff>123825</xdr:rowOff>
    </xdr:to>
    <xdr:sp macro="" textlink="">
      <xdr:nvSpPr>
        <xdr:cNvPr id="2" name="テキスト ボックス 1">
          <a:extLst>
            <a:ext uri="{FF2B5EF4-FFF2-40B4-BE49-F238E27FC236}">
              <a16:creationId xmlns:a16="http://schemas.microsoft.com/office/drawing/2014/main" id="{702EDBAF-AAE8-4144-BD96-6942EFA3E88E}"/>
            </a:ext>
          </a:extLst>
        </xdr:cNvPr>
        <xdr:cNvSpPr txBox="1"/>
      </xdr:nvSpPr>
      <xdr:spPr>
        <a:xfrm>
          <a:off x="6210300" y="228600"/>
          <a:ext cx="3421380" cy="69532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a:t>
          </a:r>
          <a:r>
            <a:rPr kumimoji="1" lang="ja-JP" altLang="en-US" sz="1100" b="1">
              <a:solidFill>
                <a:schemeClr val="bg1"/>
              </a:solidFill>
            </a:rPr>
            <a:t>作成要領</a:t>
          </a:r>
          <a:r>
            <a:rPr kumimoji="1" lang="en-US" altLang="ja-JP" sz="1100" b="1">
              <a:solidFill>
                <a:schemeClr val="bg1"/>
              </a:solidFill>
            </a:rPr>
            <a:t>】</a:t>
          </a:r>
        </a:p>
        <a:p>
          <a:r>
            <a:rPr kumimoji="1" lang="ja-JP" altLang="en-US" sz="1100" b="1">
              <a:solidFill>
                <a:schemeClr val="bg1"/>
              </a:solidFill>
            </a:rPr>
            <a:t>・黄色のセルに必要事項を入力してください。</a:t>
          </a:r>
          <a:endParaRPr kumimoji="1" lang="en-US" altLang="ja-JP" sz="1100" b="1">
            <a:solidFill>
              <a:schemeClr val="bg1"/>
            </a:solidFill>
          </a:endParaRPr>
        </a:p>
      </xdr:txBody>
    </xdr:sp>
    <xdr:clientData/>
  </xdr:twoCellAnchor>
  <xdr:twoCellAnchor>
    <xdr:from>
      <xdr:col>1</xdr:col>
      <xdr:colOff>304800</xdr:colOff>
      <xdr:row>15</xdr:row>
      <xdr:rowOff>95250</xdr:rowOff>
    </xdr:from>
    <xdr:to>
      <xdr:col>14</xdr:col>
      <xdr:colOff>235927</xdr:colOff>
      <xdr:row>15</xdr:row>
      <xdr:rowOff>112835</xdr:rowOff>
    </xdr:to>
    <xdr:cxnSp macro="">
      <xdr:nvCxnSpPr>
        <xdr:cNvPr id="3" name="直線コネクタ 2">
          <a:extLst>
            <a:ext uri="{FF2B5EF4-FFF2-40B4-BE49-F238E27FC236}">
              <a16:creationId xmlns:a16="http://schemas.microsoft.com/office/drawing/2014/main" id="{FE3662A7-F5BD-43B7-9F80-92B349D5CB0C}"/>
            </a:ext>
          </a:extLst>
        </xdr:cNvPr>
        <xdr:cNvCxnSpPr/>
      </xdr:nvCxnSpPr>
      <xdr:spPr>
        <a:xfrm>
          <a:off x="704850" y="3114675"/>
          <a:ext cx="5131777" cy="17585"/>
        </a:xfrm>
        <a:prstGeom prst="line">
          <a:avLst/>
        </a:prstGeom>
        <a:noFill/>
        <a:ln w="19050" cap="flat" cmpd="sng" algn="ctr">
          <a:solidFill>
            <a:sysClr val="windowText" lastClr="000000"/>
          </a:solidFill>
          <a:prstDash val="solid"/>
          <a:miter lim="800000"/>
        </a:ln>
        <a:effectLst/>
      </xdr:spPr>
    </xdr:cxnSp>
    <xdr:clientData/>
  </xdr:twoCellAnchor>
  <xdr:twoCellAnchor>
    <xdr:from>
      <xdr:col>0</xdr:col>
      <xdr:colOff>85725</xdr:colOff>
      <xdr:row>16</xdr:row>
      <xdr:rowOff>104775</xdr:rowOff>
    </xdr:from>
    <xdr:to>
      <xdr:col>1</xdr:col>
      <xdr:colOff>180975</xdr:colOff>
      <xdr:row>16</xdr:row>
      <xdr:rowOff>104775</xdr:rowOff>
    </xdr:to>
    <xdr:cxnSp macro="">
      <xdr:nvCxnSpPr>
        <xdr:cNvPr id="4" name="直線コネクタ 3">
          <a:extLst>
            <a:ext uri="{FF2B5EF4-FFF2-40B4-BE49-F238E27FC236}">
              <a16:creationId xmlns:a16="http://schemas.microsoft.com/office/drawing/2014/main" id="{B679DF06-200C-4336-80EC-44748332D3DB}"/>
            </a:ext>
          </a:extLst>
        </xdr:cNvPr>
        <xdr:cNvCxnSpPr/>
      </xdr:nvCxnSpPr>
      <xdr:spPr>
        <a:xfrm>
          <a:off x="85725" y="3314700"/>
          <a:ext cx="495300" cy="0"/>
        </a:xfrm>
        <a:prstGeom prst="line">
          <a:avLst/>
        </a:prstGeom>
        <a:noFill/>
        <a:ln w="19050" cap="flat" cmpd="sng" algn="ctr">
          <a:solidFill>
            <a:sysClr val="windowText" lastClr="000000"/>
          </a:solidFill>
          <a:prstDash val="solid"/>
          <a:miter lim="800000"/>
        </a:ln>
        <a:effectLst/>
      </xdr:spPr>
    </xdr:cxnSp>
    <xdr:clientData/>
  </xdr:twoCellAnchor>
  <xdr:twoCellAnchor>
    <xdr:from>
      <xdr:col>15</xdr:col>
      <xdr:colOff>9525</xdr:colOff>
      <xdr:row>12</xdr:row>
      <xdr:rowOff>171450</xdr:rowOff>
    </xdr:from>
    <xdr:to>
      <xdr:col>26</xdr:col>
      <xdr:colOff>142335</xdr:colOff>
      <xdr:row>18</xdr:row>
      <xdr:rowOff>83100</xdr:rowOff>
    </xdr:to>
    <xdr:sp macro="" textlink="">
      <xdr:nvSpPr>
        <xdr:cNvPr id="5" name="吹き出し: 左矢印 4">
          <a:extLst>
            <a:ext uri="{FF2B5EF4-FFF2-40B4-BE49-F238E27FC236}">
              <a16:creationId xmlns:a16="http://schemas.microsoft.com/office/drawing/2014/main" id="{69BCC458-AABB-4C84-B9D8-A198AD86A516}"/>
            </a:ext>
          </a:extLst>
        </xdr:cNvPr>
        <xdr:cNvSpPr/>
      </xdr:nvSpPr>
      <xdr:spPr>
        <a:xfrm>
          <a:off x="6010275" y="2533650"/>
          <a:ext cx="4342860" cy="1188000"/>
        </a:xfrm>
        <a:prstGeom prst="leftArrowCallout">
          <a:avLst>
            <a:gd name="adj1" fmla="val 25000"/>
            <a:gd name="adj2" fmla="val 25000"/>
            <a:gd name="adj3" fmla="val 25000"/>
            <a:gd name="adj4" fmla="val 89141"/>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b="1">
              <a:solidFill>
                <a:schemeClr val="bg1"/>
              </a:solidFill>
              <a:effectLst/>
              <a:latin typeface="+mn-lt"/>
              <a:ea typeface="+mn-ea"/>
              <a:cs typeface="+mn-cs"/>
            </a:rPr>
            <a:t>変更承認申請をしている場合は、左の黒線を削除して</a:t>
          </a:r>
          <a:endParaRPr lang="ja-JP" altLang="ja-JP" b="1">
            <a:solidFill>
              <a:schemeClr val="bg1"/>
            </a:solidFill>
            <a:effectLst/>
          </a:endParaRPr>
        </a:p>
        <a:p>
          <a:r>
            <a:rPr kumimoji="1" lang="ja-JP" altLang="ja-JP" sz="1100" b="1">
              <a:solidFill>
                <a:schemeClr val="bg1"/>
              </a:solidFill>
              <a:effectLst/>
              <a:latin typeface="+mn-lt"/>
              <a:ea typeface="+mn-ea"/>
              <a:cs typeface="+mn-cs"/>
            </a:rPr>
            <a:t>変更承認通知日および文書番号を入力してください。</a:t>
          </a:r>
          <a:endParaRPr lang="ja-JP" altLang="ja-JP" b="1">
            <a:solidFill>
              <a:schemeClr val="bg1"/>
            </a:solidFill>
            <a:effectLst/>
          </a:endParaRPr>
        </a:p>
        <a:p>
          <a:r>
            <a:rPr kumimoji="1" lang="ja-JP" altLang="ja-JP" sz="1100" b="1">
              <a:solidFill>
                <a:schemeClr val="bg1"/>
              </a:solidFill>
              <a:effectLst/>
              <a:latin typeface="+mn-lt"/>
              <a:ea typeface="+mn-ea"/>
              <a:cs typeface="+mn-cs"/>
            </a:rPr>
            <a:t>（変更承認申請をしていない場合は、左の黒線は削除しないでください。</a:t>
          </a:r>
          <a:r>
            <a:rPr kumimoji="1" lang="ja-JP" altLang="en-US" sz="1100" b="1">
              <a:solidFill>
                <a:schemeClr val="bg1"/>
              </a:solidFill>
              <a:effectLst/>
              <a:latin typeface="+mn-lt"/>
              <a:ea typeface="+mn-ea"/>
              <a:cs typeface="+mn-cs"/>
            </a:rPr>
            <a:t>）</a:t>
          </a:r>
          <a:endParaRPr lang="ja-JP" altLang="ja-JP" b="1">
            <a:solidFill>
              <a:schemeClr val="bg1"/>
            </a:solidFill>
            <a:effectLst/>
          </a:endParaRPr>
        </a:p>
        <a:p>
          <a:pPr algn="l"/>
          <a:endParaRPr kumimoji="1" lang="ja-JP" altLang="en-US" sz="1100" b="1">
            <a:solidFill>
              <a:schemeClr val="bg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533400</xdr:colOff>
      <xdr:row>0</xdr:row>
      <xdr:rowOff>19050</xdr:rowOff>
    </xdr:from>
    <xdr:to>
      <xdr:col>20</xdr:col>
      <xdr:colOff>605790</xdr:colOff>
      <xdr:row>11</xdr:row>
      <xdr:rowOff>66675</xdr:rowOff>
    </xdr:to>
    <xdr:sp macro="" textlink="">
      <xdr:nvSpPr>
        <xdr:cNvPr id="2" name="テキスト ボックス 1">
          <a:extLst>
            <a:ext uri="{FF2B5EF4-FFF2-40B4-BE49-F238E27FC236}">
              <a16:creationId xmlns:a16="http://schemas.microsoft.com/office/drawing/2014/main" id="{19A249CB-2DE7-4CEA-AD81-73F520A1AAFA}"/>
            </a:ext>
          </a:extLst>
        </xdr:cNvPr>
        <xdr:cNvSpPr txBox="1"/>
      </xdr:nvSpPr>
      <xdr:spPr>
        <a:xfrm>
          <a:off x="6534150" y="19050"/>
          <a:ext cx="3406140" cy="214312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a:t>
          </a:r>
          <a:r>
            <a:rPr kumimoji="1" lang="ja-JP" altLang="en-US" sz="1100" b="1">
              <a:solidFill>
                <a:schemeClr val="bg1"/>
              </a:solidFill>
            </a:rPr>
            <a:t>作成要領</a:t>
          </a:r>
          <a:r>
            <a:rPr kumimoji="1" lang="en-US" altLang="ja-JP" sz="1100" b="1">
              <a:solidFill>
                <a:schemeClr val="bg1"/>
              </a:solidFill>
            </a:rPr>
            <a:t>】</a:t>
          </a:r>
        </a:p>
        <a:p>
          <a:r>
            <a:rPr kumimoji="1" lang="ja-JP" altLang="en-US" sz="1100" b="1">
              <a:solidFill>
                <a:schemeClr val="bg1"/>
              </a:solidFill>
            </a:rPr>
            <a:t>・黄色のセルに必要事項を入力してください。</a:t>
          </a:r>
          <a:endParaRPr kumimoji="1" lang="en-US" altLang="ja-JP" sz="1100" b="1">
            <a:solidFill>
              <a:schemeClr val="bg1"/>
            </a:solidFill>
          </a:endParaRPr>
        </a:p>
        <a:p>
          <a:r>
            <a:rPr kumimoji="1" lang="ja-JP" altLang="en-US" sz="1100" b="1">
              <a:solidFill>
                <a:schemeClr val="bg1"/>
              </a:solidFill>
            </a:rPr>
            <a:t>・緑色のセルには計算式が既に入力されておりますので、基本的には変更しないでください。</a:t>
          </a:r>
          <a:endParaRPr kumimoji="1" lang="en-US" altLang="ja-JP" sz="1100" b="1">
            <a:solidFill>
              <a:schemeClr val="bg1"/>
            </a:solidFill>
          </a:endParaRPr>
        </a:p>
        <a:p>
          <a:r>
            <a:rPr kumimoji="1" lang="ja-JP" altLang="en-US" sz="1100" b="1">
              <a:solidFill>
                <a:schemeClr val="bg1"/>
              </a:solidFill>
            </a:rPr>
            <a:t>・黄色と緑色のセルにあるコメントを確認しながら作業を進めてください。</a:t>
          </a:r>
          <a:endParaRPr kumimoji="1" lang="en-US" altLang="ja-JP" sz="1100" b="1">
            <a:solidFill>
              <a:schemeClr val="bg1"/>
            </a:solidFill>
          </a:endParaRPr>
        </a:p>
        <a:p>
          <a:r>
            <a:rPr kumimoji="1" lang="ja-JP" altLang="en-US" sz="1100" b="1">
              <a:solidFill>
                <a:schemeClr val="bg1"/>
              </a:solidFill>
            </a:rPr>
            <a:t>・入力を終えたら、緑色のセルに正しい内容が反映されているかを確認してください。　</a:t>
          </a:r>
        </a:p>
      </xdr:txBody>
    </xdr:sp>
    <xdr:clientData/>
  </xdr:twoCellAnchor>
  <xdr:twoCellAnchor>
    <xdr:from>
      <xdr:col>1</xdr:col>
      <xdr:colOff>371475</xdr:colOff>
      <xdr:row>14</xdr:row>
      <xdr:rowOff>104775</xdr:rowOff>
    </xdr:from>
    <xdr:to>
      <xdr:col>14</xdr:col>
      <xdr:colOff>302602</xdr:colOff>
      <xdr:row>14</xdr:row>
      <xdr:rowOff>122360</xdr:rowOff>
    </xdr:to>
    <xdr:cxnSp macro="">
      <xdr:nvCxnSpPr>
        <xdr:cNvPr id="3" name="直線コネクタ 2">
          <a:extLst>
            <a:ext uri="{FF2B5EF4-FFF2-40B4-BE49-F238E27FC236}">
              <a16:creationId xmlns:a16="http://schemas.microsoft.com/office/drawing/2014/main" id="{88459CB5-CBCA-4143-8BC9-18EA7056A43C}"/>
            </a:ext>
          </a:extLst>
        </xdr:cNvPr>
        <xdr:cNvCxnSpPr/>
      </xdr:nvCxnSpPr>
      <xdr:spPr>
        <a:xfrm>
          <a:off x="771525" y="2771775"/>
          <a:ext cx="5131777" cy="17585"/>
        </a:xfrm>
        <a:prstGeom prst="line">
          <a:avLst/>
        </a:prstGeom>
        <a:noFill/>
        <a:ln w="19050" cap="flat" cmpd="sng" algn="ctr">
          <a:solidFill>
            <a:sysClr val="windowText" lastClr="000000"/>
          </a:solidFill>
          <a:prstDash val="solid"/>
          <a:miter lim="800000"/>
        </a:ln>
        <a:effectLst/>
      </xdr:spPr>
    </xdr:cxnSp>
    <xdr:clientData/>
  </xdr:twoCellAnchor>
  <xdr:twoCellAnchor>
    <xdr:from>
      <xdr:col>0</xdr:col>
      <xdr:colOff>66675</xdr:colOff>
      <xdr:row>15</xdr:row>
      <xdr:rowOff>104775</xdr:rowOff>
    </xdr:from>
    <xdr:to>
      <xdr:col>1</xdr:col>
      <xdr:colOff>161925</xdr:colOff>
      <xdr:row>15</xdr:row>
      <xdr:rowOff>104775</xdr:rowOff>
    </xdr:to>
    <xdr:cxnSp macro="">
      <xdr:nvCxnSpPr>
        <xdr:cNvPr id="5" name="直線コネクタ 4">
          <a:extLst>
            <a:ext uri="{FF2B5EF4-FFF2-40B4-BE49-F238E27FC236}">
              <a16:creationId xmlns:a16="http://schemas.microsoft.com/office/drawing/2014/main" id="{F36BBC43-A161-44C7-89FA-CD7D75635963}"/>
            </a:ext>
          </a:extLst>
        </xdr:cNvPr>
        <xdr:cNvCxnSpPr/>
      </xdr:nvCxnSpPr>
      <xdr:spPr>
        <a:xfrm>
          <a:off x="66675" y="2962275"/>
          <a:ext cx="495300" cy="0"/>
        </a:xfrm>
        <a:prstGeom prst="line">
          <a:avLst/>
        </a:prstGeom>
        <a:noFill/>
        <a:ln w="19050" cap="flat" cmpd="sng" algn="ctr">
          <a:solidFill>
            <a:sysClr val="windowText" lastClr="000000"/>
          </a:solidFill>
          <a:prstDash val="solid"/>
          <a:miter lim="800000"/>
        </a:ln>
        <a:effectLst/>
      </xdr:spPr>
    </xdr:cxnSp>
    <xdr:clientData/>
  </xdr:twoCellAnchor>
  <xdr:twoCellAnchor>
    <xdr:from>
      <xdr:col>15</xdr:col>
      <xdr:colOff>38100</xdr:colOff>
      <xdr:row>11</xdr:row>
      <xdr:rowOff>142875</xdr:rowOff>
    </xdr:from>
    <xdr:to>
      <xdr:col>21</xdr:col>
      <xdr:colOff>380460</xdr:colOff>
      <xdr:row>17</xdr:row>
      <xdr:rowOff>187875</xdr:rowOff>
    </xdr:to>
    <xdr:sp macro="" textlink="">
      <xdr:nvSpPr>
        <xdr:cNvPr id="9" name="吹き出し: 左矢印 8">
          <a:extLst>
            <a:ext uri="{FF2B5EF4-FFF2-40B4-BE49-F238E27FC236}">
              <a16:creationId xmlns:a16="http://schemas.microsoft.com/office/drawing/2014/main" id="{466BFEAD-1445-4A94-ABF1-8D271FC984BF}"/>
            </a:ext>
          </a:extLst>
        </xdr:cNvPr>
        <xdr:cNvSpPr/>
      </xdr:nvSpPr>
      <xdr:spPr>
        <a:xfrm>
          <a:off x="6038850" y="2238375"/>
          <a:ext cx="4342860" cy="1188000"/>
        </a:xfrm>
        <a:prstGeom prst="leftArrowCallout">
          <a:avLst>
            <a:gd name="adj1" fmla="val 25000"/>
            <a:gd name="adj2" fmla="val 25000"/>
            <a:gd name="adj3" fmla="val 25000"/>
            <a:gd name="adj4" fmla="val 89141"/>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変更承認申請をしている場合は、左の黒線を削除して</a:t>
          </a:r>
          <a:endParaRPr kumimoji="0" lang="ja-JP" altLang="ja-JP" sz="18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変更承認通知日および文書番号を入力してください。</a:t>
          </a:r>
          <a:endParaRPr kumimoji="0" lang="ja-JP" altLang="ja-JP" sz="18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（変更承認申請をしていない場合は、左の黒線は削除しないでください。</a:t>
          </a: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a:t>
          </a:r>
          <a:endParaRPr kumimoji="0" lang="ja-JP" altLang="ja-JP" sz="18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15</xdr:col>
      <xdr:colOff>144780</xdr:colOff>
      <xdr:row>185</xdr:row>
      <xdr:rowOff>76200</xdr:rowOff>
    </xdr:from>
    <xdr:to>
      <xdr:col>20</xdr:col>
      <xdr:colOff>217170</xdr:colOff>
      <xdr:row>189</xdr:row>
      <xdr:rowOff>144780</xdr:rowOff>
    </xdr:to>
    <xdr:sp macro="" textlink="">
      <xdr:nvSpPr>
        <xdr:cNvPr id="10" name="テキスト ボックス 9">
          <a:extLst>
            <a:ext uri="{FF2B5EF4-FFF2-40B4-BE49-F238E27FC236}">
              <a16:creationId xmlns:a16="http://schemas.microsoft.com/office/drawing/2014/main" id="{E2D25736-3D79-4E96-98C7-CC1E8155B61F}"/>
            </a:ext>
          </a:extLst>
        </xdr:cNvPr>
        <xdr:cNvSpPr txBox="1"/>
      </xdr:nvSpPr>
      <xdr:spPr>
        <a:xfrm>
          <a:off x="6145530" y="59531250"/>
          <a:ext cx="3406140" cy="87820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・補助事業に係る経理関係の証拠書類の写しを提出するにあたり、左のチェックリストもあわせて提出してください。</a:t>
          </a:r>
          <a:endParaRPr kumimoji="1" lang="en-US" altLang="ja-JP" sz="1100" b="1">
            <a:solidFill>
              <a:schemeClr val="bg1"/>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371475</xdr:colOff>
      <xdr:row>14</xdr:row>
      <xdr:rowOff>104775</xdr:rowOff>
    </xdr:from>
    <xdr:to>
      <xdr:col>14</xdr:col>
      <xdr:colOff>302602</xdr:colOff>
      <xdr:row>14</xdr:row>
      <xdr:rowOff>122360</xdr:rowOff>
    </xdr:to>
    <xdr:cxnSp macro="">
      <xdr:nvCxnSpPr>
        <xdr:cNvPr id="3" name="直線コネクタ 2">
          <a:extLst>
            <a:ext uri="{FF2B5EF4-FFF2-40B4-BE49-F238E27FC236}">
              <a16:creationId xmlns:a16="http://schemas.microsoft.com/office/drawing/2014/main" id="{6A1D5089-93D3-461E-AC60-BD9847B03420}"/>
            </a:ext>
          </a:extLst>
        </xdr:cNvPr>
        <xdr:cNvCxnSpPr/>
      </xdr:nvCxnSpPr>
      <xdr:spPr>
        <a:xfrm>
          <a:off x="771525" y="2771775"/>
          <a:ext cx="5131777" cy="17585"/>
        </a:xfrm>
        <a:prstGeom prst="line">
          <a:avLst/>
        </a:prstGeom>
        <a:noFill/>
        <a:ln w="19050" cap="flat" cmpd="sng" algn="ctr">
          <a:solidFill>
            <a:sysClr val="windowText" lastClr="000000"/>
          </a:solidFill>
          <a:prstDash val="solid"/>
          <a:miter lim="800000"/>
        </a:ln>
        <a:effectLst/>
      </xdr:spPr>
    </xdr:cxnSp>
    <xdr:clientData/>
  </xdr:twoCellAnchor>
  <xdr:twoCellAnchor>
    <xdr:from>
      <xdr:col>0</xdr:col>
      <xdr:colOff>66675</xdr:colOff>
      <xdr:row>15</xdr:row>
      <xdr:rowOff>104775</xdr:rowOff>
    </xdr:from>
    <xdr:to>
      <xdr:col>1</xdr:col>
      <xdr:colOff>161925</xdr:colOff>
      <xdr:row>15</xdr:row>
      <xdr:rowOff>104775</xdr:rowOff>
    </xdr:to>
    <xdr:cxnSp macro="">
      <xdr:nvCxnSpPr>
        <xdr:cNvPr id="4" name="直線コネクタ 3">
          <a:extLst>
            <a:ext uri="{FF2B5EF4-FFF2-40B4-BE49-F238E27FC236}">
              <a16:creationId xmlns:a16="http://schemas.microsoft.com/office/drawing/2014/main" id="{B24751DC-CB54-4046-991E-F05081ED70C4}"/>
            </a:ext>
          </a:extLst>
        </xdr:cNvPr>
        <xdr:cNvCxnSpPr/>
      </xdr:nvCxnSpPr>
      <xdr:spPr>
        <a:xfrm>
          <a:off x="66675" y="2962275"/>
          <a:ext cx="495300" cy="0"/>
        </a:xfrm>
        <a:prstGeom prst="line">
          <a:avLst/>
        </a:prstGeom>
        <a:noFill/>
        <a:ln w="19050" cap="flat" cmpd="sng" algn="ctr">
          <a:solidFill>
            <a:sysClr val="windowText" lastClr="000000"/>
          </a:solidFill>
          <a:prstDash val="solid"/>
          <a:miter lim="800000"/>
        </a:ln>
        <a:effectLst/>
      </xdr:spPr>
    </xdr:cxnSp>
    <xdr:clientData/>
  </xdr:twoCellAnchor>
  <xdr:twoCellAnchor>
    <xdr:from>
      <xdr:col>15</xdr:col>
      <xdr:colOff>144780</xdr:colOff>
      <xdr:row>184</xdr:row>
      <xdr:rowOff>76200</xdr:rowOff>
    </xdr:from>
    <xdr:to>
      <xdr:col>20</xdr:col>
      <xdr:colOff>217170</xdr:colOff>
      <xdr:row>188</xdr:row>
      <xdr:rowOff>144780</xdr:rowOff>
    </xdr:to>
    <xdr:sp macro="" textlink="">
      <xdr:nvSpPr>
        <xdr:cNvPr id="6" name="テキスト ボックス 5">
          <a:extLst>
            <a:ext uri="{FF2B5EF4-FFF2-40B4-BE49-F238E27FC236}">
              <a16:creationId xmlns:a16="http://schemas.microsoft.com/office/drawing/2014/main" id="{1546BD59-EFD6-4183-9DC0-0CAC3626E281}"/>
            </a:ext>
          </a:extLst>
        </xdr:cNvPr>
        <xdr:cNvSpPr txBox="1"/>
      </xdr:nvSpPr>
      <xdr:spPr>
        <a:xfrm>
          <a:off x="6145530" y="59388375"/>
          <a:ext cx="3406140" cy="87820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・補助事業に係る経理関係の証拠書類の写しを提出するにあたり、左のチェックリストもあわせて提出してください。</a:t>
          </a:r>
          <a:endParaRPr kumimoji="1" lang="en-US" altLang="ja-JP" sz="1100" b="1">
            <a:solidFill>
              <a:schemeClr val="bg1"/>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533400</xdr:colOff>
      <xdr:row>0</xdr:row>
      <xdr:rowOff>19050</xdr:rowOff>
    </xdr:from>
    <xdr:to>
      <xdr:col>20</xdr:col>
      <xdr:colOff>605790</xdr:colOff>
      <xdr:row>11</xdr:row>
      <xdr:rowOff>66675</xdr:rowOff>
    </xdr:to>
    <xdr:sp macro="" textlink="">
      <xdr:nvSpPr>
        <xdr:cNvPr id="2" name="テキスト ボックス 1">
          <a:extLst>
            <a:ext uri="{FF2B5EF4-FFF2-40B4-BE49-F238E27FC236}">
              <a16:creationId xmlns:a16="http://schemas.microsoft.com/office/drawing/2014/main" id="{BAC51AA9-CE9C-47D8-B514-E4F3A1D79A3B}"/>
            </a:ext>
          </a:extLst>
        </xdr:cNvPr>
        <xdr:cNvSpPr txBox="1"/>
      </xdr:nvSpPr>
      <xdr:spPr>
        <a:xfrm>
          <a:off x="10477500" y="19050"/>
          <a:ext cx="3387090" cy="256222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a:t>
          </a:r>
          <a:r>
            <a:rPr kumimoji="1" lang="ja-JP" altLang="en-US" sz="1100" b="1">
              <a:solidFill>
                <a:schemeClr val="bg1"/>
              </a:solidFill>
            </a:rPr>
            <a:t>作成要領</a:t>
          </a:r>
          <a:r>
            <a:rPr kumimoji="1" lang="en-US" altLang="ja-JP" sz="1100" b="1">
              <a:solidFill>
                <a:schemeClr val="bg1"/>
              </a:solidFill>
            </a:rPr>
            <a:t>】</a:t>
          </a:r>
        </a:p>
        <a:p>
          <a:r>
            <a:rPr kumimoji="1" lang="ja-JP" altLang="en-US" sz="1100" b="1">
              <a:solidFill>
                <a:schemeClr val="bg1"/>
              </a:solidFill>
            </a:rPr>
            <a:t>・黄色のセルに必要事項を入力してください。</a:t>
          </a:r>
          <a:endParaRPr kumimoji="1" lang="en-US" altLang="ja-JP" sz="1100" b="1">
            <a:solidFill>
              <a:schemeClr val="bg1"/>
            </a:solidFill>
          </a:endParaRPr>
        </a:p>
        <a:p>
          <a:r>
            <a:rPr kumimoji="1" lang="ja-JP" altLang="en-US" sz="1100" b="1">
              <a:solidFill>
                <a:schemeClr val="bg1"/>
              </a:solidFill>
            </a:rPr>
            <a:t>・緑色のセルには計算式が既に入力されておりますので、基本的には変更しないでください。</a:t>
          </a:r>
          <a:endParaRPr kumimoji="1" lang="en-US" altLang="ja-JP" sz="1100" b="1">
            <a:solidFill>
              <a:schemeClr val="bg1"/>
            </a:solidFill>
          </a:endParaRPr>
        </a:p>
        <a:p>
          <a:r>
            <a:rPr kumimoji="1" lang="ja-JP" altLang="en-US" sz="1100" b="1">
              <a:solidFill>
                <a:schemeClr val="bg1"/>
              </a:solidFill>
            </a:rPr>
            <a:t>・黄色と緑色のセルにあるコメントを確認しながら作業を進めてください。</a:t>
          </a:r>
          <a:endParaRPr kumimoji="1" lang="en-US" altLang="ja-JP" sz="1100" b="1">
            <a:solidFill>
              <a:schemeClr val="bg1"/>
            </a:solidFill>
          </a:endParaRPr>
        </a:p>
        <a:p>
          <a:r>
            <a:rPr kumimoji="1" lang="ja-JP" altLang="en-US" sz="1100" b="1">
              <a:solidFill>
                <a:schemeClr val="bg1"/>
              </a:solidFill>
            </a:rPr>
            <a:t>・入力を終えたら、緑色のセルに正しい内容が反映されているかを確認してください。　</a:t>
          </a:r>
        </a:p>
      </xdr:txBody>
    </xdr:sp>
    <xdr:clientData/>
  </xdr:twoCellAnchor>
  <xdr:twoCellAnchor>
    <xdr:from>
      <xdr:col>1</xdr:col>
      <xdr:colOff>371475</xdr:colOff>
      <xdr:row>15</xdr:row>
      <xdr:rowOff>104775</xdr:rowOff>
    </xdr:from>
    <xdr:to>
      <xdr:col>14</xdr:col>
      <xdr:colOff>302602</xdr:colOff>
      <xdr:row>15</xdr:row>
      <xdr:rowOff>122360</xdr:rowOff>
    </xdr:to>
    <xdr:cxnSp macro="">
      <xdr:nvCxnSpPr>
        <xdr:cNvPr id="3" name="直線コネクタ 2">
          <a:extLst>
            <a:ext uri="{FF2B5EF4-FFF2-40B4-BE49-F238E27FC236}">
              <a16:creationId xmlns:a16="http://schemas.microsoft.com/office/drawing/2014/main" id="{BBF52328-D971-494D-A1A9-8833BBBCD849}"/>
            </a:ext>
          </a:extLst>
        </xdr:cNvPr>
        <xdr:cNvCxnSpPr/>
      </xdr:nvCxnSpPr>
      <xdr:spPr>
        <a:xfrm>
          <a:off x="1034415" y="3305175"/>
          <a:ext cx="8549347" cy="17585"/>
        </a:xfrm>
        <a:prstGeom prst="line">
          <a:avLst/>
        </a:prstGeom>
        <a:noFill/>
        <a:ln w="19050" cap="flat" cmpd="sng" algn="ctr">
          <a:solidFill>
            <a:sysClr val="windowText" lastClr="000000"/>
          </a:solidFill>
          <a:prstDash val="solid"/>
          <a:miter lim="800000"/>
        </a:ln>
        <a:effectLst/>
      </xdr:spPr>
    </xdr:cxnSp>
    <xdr:clientData/>
  </xdr:twoCellAnchor>
  <xdr:twoCellAnchor>
    <xdr:from>
      <xdr:col>0</xdr:col>
      <xdr:colOff>66675</xdr:colOff>
      <xdr:row>16</xdr:row>
      <xdr:rowOff>104775</xdr:rowOff>
    </xdr:from>
    <xdr:to>
      <xdr:col>1</xdr:col>
      <xdr:colOff>161925</xdr:colOff>
      <xdr:row>16</xdr:row>
      <xdr:rowOff>104775</xdr:rowOff>
    </xdr:to>
    <xdr:cxnSp macro="">
      <xdr:nvCxnSpPr>
        <xdr:cNvPr id="4" name="直線コネクタ 3">
          <a:extLst>
            <a:ext uri="{FF2B5EF4-FFF2-40B4-BE49-F238E27FC236}">
              <a16:creationId xmlns:a16="http://schemas.microsoft.com/office/drawing/2014/main" id="{E33B0D14-A374-4016-95EA-56429A4A22EE}"/>
            </a:ext>
          </a:extLst>
        </xdr:cNvPr>
        <xdr:cNvCxnSpPr/>
      </xdr:nvCxnSpPr>
      <xdr:spPr>
        <a:xfrm>
          <a:off x="66675" y="3533775"/>
          <a:ext cx="758190" cy="0"/>
        </a:xfrm>
        <a:prstGeom prst="line">
          <a:avLst/>
        </a:prstGeom>
        <a:noFill/>
        <a:ln w="19050" cap="flat" cmpd="sng" algn="ctr">
          <a:solidFill>
            <a:sysClr val="windowText" lastClr="000000"/>
          </a:solidFill>
          <a:prstDash val="solid"/>
          <a:miter lim="800000"/>
        </a:ln>
        <a:effectLst/>
      </xdr:spPr>
    </xdr:cxnSp>
    <xdr:clientData/>
  </xdr:twoCellAnchor>
  <xdr:twoCellAnchor>
    <xdr:from>
      <xdr:col>15</xdr:col>
      <xdr:colOff>38100</xdr:colOff>
      <xdr:row>11</xdr:row>
      <xdr:rowOff>142875</xdr:rowOff>
    </xdr:from>
    <xdr:to>
      <xdr:col>21</xdr:col>
      <xdr:colOff>380460</xdr:colOff>
      <xdr:row>18</xdr:row>
      <xdr:rowOff>187875</xdr:rowOff>
    </xdr:to>
    <xdr:sp macro="" textlink="">
      <xdr:nvSpPr>
        <xdr:cNvPr id="5" name="吹き出し: 左矢印 4">
          <a:extLst>
            <a:ext uri="{FF2B5EF4-FFF2-40B4-BE49-F238E27FC236}">
              <a16:creationId xmlns:a16="http://schemas.microsoft.com/office/drawing/2014/main" id="{7414485D-12B9-4B26-95AC-5F3BE6B81AE8}"/>
            </a:ext>
          </a:extLst>
        </xdr:cNvPr>
        <xdr:cNvSpPr/>
      </xdr:nvSpPr>
      <xdr:spPr>
        <a:xfrm>
          <a:off x="9982200" y="2657475"/>
          <a:ext cx="4320000" cy="1416600"/>
        </a:xfrm>
        <a:prstGeom prst="leftArrowCallout">
          <a:avLst>
            <a:gd name="adj1" fmla="val 25000"/>
            <a:gd name="adj2" fmla="val 25000"/>
            <a:gd name="adj3" fmla="val 25000"/>
            <a:gd name="adj4" fmla="val 89141"/>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変更承認申請をしている場合は、左の黒線を削除して</a:t>
          </a:r>
          <a:endParaRPr kumimoji="0" lang="ja-JP" altLang="ja-JP" sz="18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変更承認通知日および文書番号を入力してください。</a:t>
          </a:r>
          <a:endParaRPr kumimoji="0" lang="ja-JP" altLang="ja-JP" sz="18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（変更承認申請をしていない場合は、左の黒線は削除しないでください。</a:t>
          </a: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a:t>
          </a:r>
          <a:endParaRPr kumimoji="0" lang="ja-JP" altLang="ja-JP" sz="18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15</xdr:col>
      <xdr:colOff>144780</xdr:colOff>
      <xdr:row>190</xdr:row>
      <xdr:rowOff>76200</xdr:rowOff>
    </xdr:from>
    <xdr:to>
      <xdr:col>20</xdr:col>
      <xdr:colOff>217170</xdr:colOff>
      <xdr:row>194</xdr:row>
      <xdr:rowOff>144780</xdr:rowOff>
    </xdr:to>
    <xdr:sp macro="" textlink="">
      <xdr:nvSpPr>
        <xdr:cNvPr id="6" name="テキスト ボックス 5">
          <a:extLst>
            <a:ext uri="{FF2B5EF4-FFF2-40B4-BE49-F238E27FC236}">
              <a16:creationId xmlns:a16="http://schemas.microsoft.com/office/drawing/2014/main" id="{E45C5852-8F63-4A25-8E40-398DC82B481A}"/>
            </a:ext>
          </a:extLst>
        </xdr:cNvPr>
        <xdr:cNvSpPr txBox="1"/>
      </xdr:nvSpPr>
      <xdr:spPr>
        <a:xfrm>
          <a:off x="10088880" y="42367200"/>
          <a:ext cx="3387090" cy="98298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・補助事業に係る経理関係の証拠書類の写しを提出するにあたり、左のチェックリストもあわせて提出してください。</a:t>
          </a:r>
          <a:endParaRPr kumimoji="1" lang="en-US" altLang="ja-JP" sz="1100" b="1">
            <a:solidFill>
              <a:schemeClr val="bg1"/>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371475</xdr:colOff>
      <xdr:row>15</xdr:row>
      <xdr:rowOff>104775</xdr:rowOff>
    </xdr:from>
    <xdr:to>
      <xdr:col>14</xdr:col>
      <xdr:colOff>302602</xdr:colOff>
      <xdr:row>15</xdr:row>
      <xdr:rowOff>122360</xdr:rowOff>
    </xdr:to>
    <xdr:cxnSp macro="">
      <xdr:nvCxnSpPr>
        <xdr:cNvPr id="2" name="直線コネクタ 1">
          <a:extLst>
            <a:ext uri="{FF2B5EF4-FFF2-40B4-BE49-F238E27FC236}">
              <a16:creationId xmlns:a16="http://schemas.microsoft.com/office/drawing/2014/main" id="{0D75F230-8750-4D70-B978-0C9A5467B13E}"/>
            </a:ext>
          </a:extLst>
        </xdr:cNvPr>
        <xdr:cNvCxnSpPr/>
      </xdr:nvCxnSpPr>
      <xdr:spPr>
        <a:xfrm>
          <a:off x="1034415" y="3305175"/>
          <a:ext cx="8549347" cy="17585"/>
        </a:xfrm>
        <a:prstGeom prst="line">
          <a:avLst/>
        </a:prstGeom>
        <a:noFill/>
        <a:ln w="19050" cap="flat" cmpd="sng" algn="ctr">
          <a:solidFill>
            <a:sysClr val="windowText" lastClr="000000"/>
          </a:solidFill>
          <a:prstDash val="solid"/>
          <a:miter lim="800000"/>
        </a:ln>
        <a:effectLst/>
      </xdr:spPr>
    </xdr:cxnSp>
    <xdr:clientData/>
  </xdr:twoCellAnchor>
  <xdr:twoCellAnchor>
    <xdr:from>
      <xdr:col>0</xdr:col>
      <xdr:colOff>66675</xdr:colOff>
      <xdr:row>16</xdr:row>
      <xdr:rowOff>104775</xdr:rowOff>
    </xdr:from>
    <xdr:to>
      <xdr:col>1</xdr:col>
      <xdr:colOff>161925</xdr:colOff>
      <xdr:row>16</xdr:row>
      <xdr:rowOff>104775</xdr:rowOff>
    </xdr:to>
    <xdr:cxnSp macro="">
      <xdr:nvCxnSpPr>
        <xdr:cNvPr id="3" name="直線コネクタ 2">
          <a:extLst>
            <a:ext uri="{FF2B5EF4-FFF2-40B4-BE49-F238E27FC236}">
              <a16:creationId xmlns:a16="http://schemas.microsoft.com/office/drawing/2014/main" id="{0E77BF4B-BD54-4011-A85B-D2225E11C039}"/>
            </a:ext>
          </a:extLst>
        </xdr:cNvPr>
        <xdr:cNvCxnSpPr/>
      </xdr:nvCxnSpPr>
      <xdr:spPr>
        <a:xfrm>
          <a:off x="66675" y="3533775"/>
          <a:ext cx="758190" cy="0"/>
        </a:xfrm>
        <a:prstGeom prst="line">
          <a:avLst/>
        </a:prstGeom>
        <a:noFill/>
        <a:ln w="19050" cap="flat" cmpd="sng" algn="ctr">
          <a:solidFill>
            <a:sysClr val="windowText" lastClr="000000"/>
          </a:solidFill>
          <a:prstDash val="solid"/>
          <a:miter lim="800000"/>
        </a:ln>
        <a:effectLst/>
      </xdr:spPr>
    </xdr:cxnSp>
    <xdr:clientData/>
  </xdr:twoCellAnchor>
  <xdr:twoCellAnchor>
    <xdr:from>
      <xdr:col>15</xdr:col>
      <xdr:colOff>144780</xdr:colOff>
      <xdr:row>189</xdr:row>
      <xdr:rowOff>76200</xdr:rowOff>
    </xdr:from>
    <xdr:to>
      <xdr:col>20</xdr:col>
      <xdr:colOff>217170</xdr:colOff>
      <xdr:row>193</xdr:row>
      <xdr:rowOff>144780</xdr:rowOff>
    </xdr:to>
    <xdr:sp macro="" textlink="">
      <xdr:nvSpPr>
        <xdr:cNvPr id="4" name="テキスト ボックス 3">
          <a:extLst>
            <a:ext uri="{FF2B5EF4-FFF2-40B4-BE49-F238E27FC236}">
              <a16:creationId xmlns:a16="http://schemas.microsoft.com/office/drawing/2014/main" id="{097FD4AE-21CC-41AA-A262-72467D1E3042}"/>
            </a:ext>
          </a:extLst>
        </xdr:cNvPr>
        <xdr:cNvSpPr txBox="1"/>
      </xdr:nvSpPr>
      <xdr:spPr>
        <a:xfrm>
          <a:off x="10088880" y="42138600"/>
          <a:ext cx="3387090" cy="98298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・補助事業に係る経理関係の証拠書類の写しを提出するにあたり、左のチェックリストもあわせて提出してください。</a:t>
          </a:r>
          <a:endParaRPr kumimoji="1" lang="en-US" altLang="ja-JP" sz="1100" b="1">
            <a:solidFill>
              <a:schemeClr val="bg1"/>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fukuikensyouji@XXX.co.j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mailto:fukuikensyouji@XXX.co.jp"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mailto:fukuikensyouji@XXX.co.j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5D404-DAF7-436F-9104-F7536A2F2599}">
  <sheetPr>
    <tabColor rgb="FFFFC000"/>
  </sheetPr>
  <dimension ref="A1:AD277"/>
  <sheetViews>
    <sheetView showGridLines="0" tabSelected="1" view="pageBreakPreview" zoomScaleNormal="100" zoomScaleSheetLayoutView="100" workbookViewId="0"/>
  </sheetViews>
  <sheetFormatPr defaultColWidth="8.75" defaultRowHeight="18.75"/>
  <cols>
    <col min="1" max="15" width="5.25" style="1" customWidth="1"/>
    <col min="16" max="16" width="5.75" customWidth="1"/>
    <col min="17" max="17" width="5.75" style="3" customWidth="1"/>
    <col min="18" max="19" width="5.75" customWidth="1"/>
    <col min="21" max="21" width="19.75" customWidth="1"/>
    <col min="29" max="29" width="17.75" customWidth="1"/>
  </cols>
  <sheetData>
    <row r="1" spans="1:30" ht="15" customHeight="1">
      <c r="A1" s="33" t="s">
        <v>0</v>
      </c>
    </row>
    <row r="2" spans="1:30" ht="15" customHeight="1">
      <c r="L2" s="294" t="s">
        <v>1</v>
      </c>
      <c r="M2" s="295"/>
      <c r="N2" s="295"/>
      <c r="O2" s="296"/>
    </row>
    <row r="3" spans="1:30" ht="15" customHeight="1">
      <c r="Y3" t="s">
        <v>582</v>
      </c>
      <c r="AB3" t="s">
        <v>2</v>
      </c>
      <c r="AD3" t="s">
        <v>3</v>
      </c>
    </row>
    <row r="4" spans="1:30" ht="15" customHeight="1">
      <c r="B4" s="1" t="s">
        <v>4</v>
      </c>
      <c r="J4" s="297"/>
      <c r="K4" s="298"/>
      <c r="L4" s="298"/>
      <c r="M4" s="298"/>
      <c r="N4" s="298"/>
      <c r="O4" s="299"/>
      <c r="Y4" t="s">
        <v>583</v>
      </c>
      <c r="AB4" t="s">
        <v>5</v>
      </c>
      <c r="AD4" t="s">
        <v>6</v>
      </c>
    </row>
    <row r="5" spans="1:30" ht="15" customHeight="1">
      <c r="H5" s="7" t="s">
        <v>7</v>
      </c>
      <c r="I5" s="1" t="s">
        <v>8</v>
      </c>
      <c r="J5" s="300"/>
      <c r="K5" s="301"/>
      <c r="L5" s="301"/>
      <c r="M5" s="301"/>
      <c r="N5" s="301"/>
      <c r="O5" s="302"/>
      <c r="Y5" t="s">
        <v>584</v>
      </c>
      <c r="AB5" t="s">
        <v>9</v>
      </c>
      <c r="AD5" t="s">
        <v>10</v>
      </c>
    </row>
    <row r="6" spans="1:30" ht="15" customHeight="1">
      <c r="J6" s="303"/>
      <c r="K6" s="304"/>
      <c r="L6" s="304"/>
      <c r="M6" s="304"/>
      <c r="N6" s="304"/>
      <c r="O6" s="305"/>
      <c r="Y6" t="s">
        <v>585</v>
      </c>
      <c r="AB6" t="s">
        <v>11</v>
      </c>
      <c r="AD6" t="s">
        <v>12</v>
      </c>
    </row>
    <row r="7" spans="1:30" ht="15" customHeight="1">
      <c r="I7" s="1" t="s">
        <v>13</v>
      </c>
      <c r="J7" s="308"/>
      <c r="K7" s="309"/>
      <c r="L7" s="309"/>
      <c r="M7" s="309"/>
      <c r="N7" s="309"/>
      <c r="O7" s="310"/>
      <c r="Y7" t="s">
        <v>586</v>
      </c>
      <c r="AB7" t="s">
        <v>14</v>
      </c>
      <c r="AD7" t="s">
        <v>15</v>
      </c>
    </row>
    <row r="8" spans="1:30" ht="15" customHeight="1">
      <c r="J8" s="311"/>
      <c r="K8" s="312"/>
      <c r="L8" s="312"/>
      <c r="M8" s="312"/>
      <c r="N8" s="312"/>
      <c r="O8" s="313"/>
      <c r="Y8" t="s">
        <v>587</v>
      </c>
      <c r="AB8" t="s">
        <v>16</v>
      </c>
      <c r="AD8" t="s">
        <v>17</v>
      </c>
    </row>
    <row r="9" spans="1:30" ht="15" customHeight="1">
      <c r="J9" s="311"/>
      <c r="K9" s="312"/>
      <c r="L9" s="312"/>
      <c r="M9" s="312"/>
      <c r="N9" s="312"/>
      <c r="O9" s="313"/>
      <c r="Y9" t="s">
        <v>18</v>
      </c>
      <c r="AB9" t="s">
        <v>19</v>
      </c>
      <c r="AD9" t="s">
        <v>20</v>
      </c>
    </row>
    <row r="10" spans="1:30" ht="15" customHeight="1">
      <c r="O10" s="7" t="s">
        <v>21</v>
      </c>
      <c r="AB10" t="s">
        <v>22</v>
      </c>
      <c r="AD10" t="s">
        <v>23</v>
      </c>
    </row>
    <row r="11" spans="1:30" ht="15" customHeight="1">
      <c r="AB11" t="s">
        <v>24</v>
      </c>
      <c r="AD11" t="s">
        <v>25</v>
      </c>
    </row>
    <row r="12" spans="1:30" ht="15" customHeight="1">
      <c r="A12" s="267" t="s">
        <v>596</v>
      </c>
      <c r="B12" s="267"/>
      <c r="C12" s="267"/>
      <c r="D12" s="267"/>
      <c r="E12" s="267"/>
      <c r="F12" s="267"/>
      <c r="G12" s="267"/>
      <c r="H12" s="267"/>
      <c r="I12" s="267"/>
      <c r="J12" s="267"/>
      <c r="K12" s="267"/>
      <c r="L12" s="267"/>
      <c r="M12" s="267"/>
      <c r="N12" s="267"/>
      <c r="O12" s="267"/>
      <c r="AB12" t="s">
        <v>26</v>
      </c>
      <c r="AD12" t="s">
        <v>27</v>
      </c>
    </row>
    <row r="13" spans="1:30" ht="15" customHeight="1">
      <c r="A13" s="155" t="s">
        <v>28</v>
      </c>
      <c r="B13" s="155"/>
      <c r="C13" s="155"/>
      <c r="D13" s="155"/>
      <c r="E13" s="155"/>
      <c r="F13" s="155"/>
      <c r="G13" s="155"/>
      <c r="H13" s="155"/>
      <c r="I13" s="155"/>
      <c r="J13" s="155"/>
      <c r="K13" s="155"/>
      <c r="L13" s="155"/>
      <c r="M13" s="155"/>
      <c r="N13" s="155"/>
      <c r="O13" s="155"/>
      <c r="AD13" t="s">
        <v>29</v>
      </c>
    </row>
    <row r="14" spans="1:30" ht="15" customHeight="1">
      <c r="A14" s="155"/>
      <c r="B14" s="155"/>
      <c r="C14" s="155"/>
      <c r="D14" s="155"/>
      <c r="E14" s="155"/>
      <c r="F14" s="155"/>
      <c r="G14" s="155"/>
      <c r="H14" s="155"/>
      <c r="I14" s="155"/>
      <c r="J14" s="155"/>
      <c r="K14" s="155"/>
      <c r="L14" s="155"/>
      <c r="M14" s="155"/>
      <c r="N14" s="155"/>
      <c r="O14" s="155"/>
      <c r="AD14" t="s">
        <v>30</v>
      </c>
    </row>
    <row r="15" spans="1:30" ht="15" customHeight="1">
      <c r="A15" s="155"/>
      <c r="B15" s="155"/>
      <c r="C15" s="155"/>
      <c r="D15" s="155"/>
      <c r="E15" s="155"/>
      <c r="F15" s="155"/>
      <c r="G15" s="155"/>
      <c r="H15" s="155"/>
      <c r="I15" s="155"/>
      <c r="J15" s="155"/>
      <c r="K15" s="155"/>
      <c r="L15" s="155"/>
      <c r="M15" s="155"/>
      <c r="N15" s="155"/>
      <c r="O15" s="155"/>
    </row>
    <row r="16" spans="1:30" ht="15" customHeight="1">
      <c r="A16" s="164" t="s">
        <v>31</v>
      </c>
      <c r="B16" s="282"/>
      <c r="C16" s="282"/>
      <c r="D16" s="282"/>
      <c r="E16" s="282"/>
      <c r="F16" s="282"/>
      <c r="G16" s="282"/>
      <c r="H16" s="282"/>
      <c r="I16" s="282"/>
      <c r="J16" s="282"/>
      <c r="K16" s="282"/>
      <c r="L16" s="282"/>
      <c r="M16" s="282"/>
      <c r="N16" s="282"/>
      <c r="O16" s="282"/>
    </row>
    <row r="17" spans="1:17" ht="15" customHeight="1">
      <c r="A17" s="8"/>
    </row>
    <row r="18" spans="1:17" ht="15" customHeight="1">
      <c r="A18" s="281" t="s">
        <v>32</v>
      </c>
      <c r="B18" s="282"/>
      <c r="C18" s="282"/>
      <c r="D18" s="282"/>
      <c r="E18" s="282"/>
      <c r="F18" s="282"/>
      <c r="G18" s="282"/>
      <c r="H18" s="282"/>
      <c r="I18" s="282"/>
      <c r="J18" s="282"/>
      <c r="K18" s="282"/>
      <c r="L18" s="282"/>
      <c r="M18" s="282"/>
      <c r="N18" s="282"/>
      <c r="O18" s="282"/>
    </row>
    <row r="19" spans="1:17" ht="15" customHeight="1">
      <c r="A19" s="9"/>
      <c r="B19" s="283">
        <f>G72</f>
        <v>0</v>
      </c>
      <c r="C19" s="284"/>
      <c r="D19" s="284"/>
      <c r="E19" s="284"/>
      <c r="F19" s="284"/>
      <c r="G19" s="284"/>
      <c r="H19" s="284"/>
      <c r="I19" s="284"/>
      <c r="J19" s="284"/>
      <c r="K19" s="284"/>
      <c r="L19" s="284"/>
      <c r="M19" s="284"/>
      <c r="N19" s="285"/>
    </row>
    <row r="20" spans="1:17" ht="15" customHeight="1"/>
    <row r="21" spans="1:17" ht="15" customHeight="1">
      <c r="A21" s="281" t="s">
        <v>33</v>
      </c>
      <c r="B21" s="282"/>
      <c r="C21" s="282"/>
      <c r="D21" s="282"/>
      <c r="E21" s="282"/>
      <c r="F21" s="282"/>
      <c r="G21" s="282"/>
      <c r="H21" s="282"/>
      <c r="I21" s="282"/>
      <c r="J21" s="282"/>
      <c r="K21" s="282"/>
      <c r="L21" s="282"/>
      <c r="M21" s="282"/>
      <c r="N21" s="282"/>
      <c r="O21" s="282"/>
    </row>
    <row r="22" spans="1:17" ht="15" customHeight="1">
      <c r="A22" s="10"/>
      <c r="B22" s="1" t="s">
        <v>34</v>
      </c>
    </row>
    <row r="23" spans="1:17" ht="15" customHeight="1"/>
    <row r="24" spans="1:17" ht="15" customHeight="1">
      <c r="A24" s="281" t="s">
        <v>35</v>
      </c>
      <c r="B24" s="282"/>
      <c r="C24" s="282"/>
      <c r="D24" s="282"/>
      <c r="E24" s="282"/>
      <c r="F24" s="282"/>
      <c r="G24" s="282"/>
      <c r="H24" s="282"/>
      <c r="I24" s="282"/>
      <c r="J24" s="282"/>
      <c r="K24" s="282"/>
      <c r="L24" s="282"/>
      <c r="M24" s="282"/>
      <c r="N24" s="282"/>
      <c r="O24" s="282"/>
    </row>
    <row r="25" spans="1:17" ht="15" customHeight="1">
      <c r="A25" s="10"/>
      <c r="B25" s="1" t="s">
        <v>34</v>
      </c>
    </row>
    <row r="26" spans="1:17" ht="15" customHeight="1"/>
    <row r="27" spans="1:17" ht="15" customHeight="1">
      <c r="A27" s="281" t="s">
        <v>36</v>
      </c>
      <c r="B27" s="281"/>
      <c r="C27" s="281"/>
      <c r="D27" s="281"/>
      <c r="E27" s="281"/>
      <c r="F27" s="281"/>
      <c r="G27" s="281"/>
      <c r="H27" s="281"/>
      <c r="I27" s="281"/>
      <c r="J27" s="281"/>
      <c r="K27" s="281"/>
      <c r="L27" s="281"/>
      <c r="M27" s="281"/>
      <c r="N27" s="281"/>
      <c r="O27" s="281"/>
    </row>
    <row r="28" spans="1:17" ht="15" customHeight="1">
      <c r="B28" s="278">
        <f>N166</f>
        <v>0</v>
      </c>
      <c r="C28" s="279"/>
      <c r="D28" s="280"/>
      <c r="E28" s="10" t="s">
        <v>37</v>
      </c>
    </row>
    <row r="29" spans="1:17" ht="15" customHeight="1"/>
    <row r="30" spans="1:17" ht="15" customHeight="1">
      <c r="A30" s="281" t="s">
        <v>38</v>
      </c>
      <c r="B30" s="282"/>
      <c r="C30" s="282"/>
      <c r="D30" s="282"/>
      <c r="E30" s="282"/>
      <c r="F30" s="282"/>
      <c r="G30" s="282"/>
      <c r="H30" s="282"/>
      <c r="I30" s="282"/>
      <c r="J30" s="282"/>
      <c r="K30" s="282"/>
      <c r="L30" s="282"/>
      <c r="M30" s="282"/>
      <c r="N30" s="282"/>
      <c r="O30" s="282"/>
      <c r="Q30" s="4"/>
    </row>
    <row r="31" spans="1:17" ht="15" customHeight="1">
      <c r="A31" s="10"/>
      <c r="B31" s="1" t="s">
        <v>39</v>
      </c>
    </row>
    <row r="32" spans="1:17" ht="15" customHeight="1"/>
    <row r="33" spans="1:15" ht="15" customHeight="1">
      <c r="A33" s="281" t="s">
        <v>40</v>
      </c>
      <c r="B33" s="282"/>
      <c r="C33" s="282"/>
      <c r="D33" s="282"/>
      <c r="E33" s="282"/>
      <c r="F33" s="282"/>
      <c r="G33" s="282"/>
      <c r="H33" s="282"/>
      <c r="I33" s="282"/>
      <c r="J33" s="282"/>
      <c r="K33" s="282"/>
      <c r="L33" s="282"/>
      <c r="M33" s="282"/>
      <c r="N33" s="282"/>
      <c r="O33" s="282"/>
    </row>
    <row r="34" spans="1:15" ht="15" customHeight="1">
      <c r="A34" s="10"/>
      <c r="B34" s="1" t="s">
        <v>39</v>
      </c>
    </row>
    <row r="35" spans="1:15" ht="15" customHeight="1"/>
    <row r="36" spans="1:15" ht="15" customHeight="1">
      <c r="A36" s="281" t="s">
        <v>41</v>
      </c>
      <c r="B36" s="282"/>
      <c r="C36" s="282"/>
      <c r="D36" s="282"/>
      <c r="E36" s="282"/>
      <c r="F36" s="282"/>
      <c r="G36" s="282"/>
      <c r="H36" s="282"/>
      <c r="I36" s="282"/>
      <c r="J36" s="282"/>
      <c r="K36" s="282"/>
      <c r="L36" s="282"/>
      <c r="M36" s="282"/>
      <c r="N36" s="282"/>
      <c r="O36" s="282"/>
    </row>
    <row r="37" spans="1:15" ht="15" customHeight="1">
      <c r="A37" s="277" t="s">
        <v>42</v>
      </c>
      <c r="B37" s="277"/>
      <c r="C37" s="277"/>
      <c r="D37" s="277"/>
      <c r="E37" s="277"/>
      <c r="F37" s="277"/>
      <c r="G37" s="277"/>
      <c r="H37" s="277"/>
      <c r="I37" s="277"/>
      <c r="J37" s="277"/>
      <c r="K37" s="277"/>
      <c r="L37" s="277"/>
      <c r="M37" s="277"/>
      <c r="N37" s="277"/>
      <c r="O37" s="277"/>
    </row>
    <row r="38" spans="1:15" ht="15" customHeight="1">
      <c r="A38" s="277" t="s">
        <v>43</v>
      </c>
      <c r="B38" s="277"/>
      <c r="C38" s="277"/>
      <c r="D38" s="277"/>
      <c r="E38" s="277"/>
      <c r="F38" s="277"/>
      <c r="G38" s="277"/>
      <c r="H38" s="277"/>
      <c r="I38" s="277"/>
      <c r="J38" s="277"/>
      <c r="K38" s="277"/>
      <c r="L38" s="277"/>
      <c r="M38" s="277"/>
      <c r="N38" s="277"/>
      <c r="O38" s="277"/>
    </row>
    <row r="39" spans="1:15" ht="15" customHeight="1">
      <c r="A39" s="277" t="s">
        <v>44</v>
      </c>
      <c r="B39" s="277"/>
      <c r="C39" s="277"/>
      <c r="D39" s="277"/>
      <c r="E39" s="277"/>
      <c r="F39" s="277"/>
      <c r="G39" s="277"/>
      <c r="H39" s="277"/>
      <c r="I39" s="277"/>
      <c r="J39" s="277"/>
      <c r="K39" s="277"/>
      <c r="L39" s="277"/>
      <c r="M39" s="277"/>
      <c r="N39" s="277"/>
      <c r="O39" s="277"/>
    </row>
    <row r="40" spans="1:15" ht="15" customHeight="1">
      <c r="A40" s="80" t="s">
        <v>45</v>
      </c>
      <c r="B40" s="80"/>
      <c r="C40" s="80"/>
      <c r="D40" s="80"/>
      <c r="E40" s="80"/>
      <c r="F40" s="80"/>
      <c r="G40" s="80"/>
      <c r="H40" s="80"/>
      <c r="I40" s="80"/>
      <c r="J40" s="80"/>
      <c r="K40" s="80"/>
      <c r="L40" s="80"/>
      <c r="M40" s="80"/>
      <c r="N40" s="80"/>
      <c r="O40" s="80"/>
    </row>
    <row r="41" spans="1:15" ht="15" customHeight="1">
      <c r="A41" s="277" t="s">
        <v>46</v>
      </c>
      <c r="B41" s="277"/>
      <c r="C41" s="277"/>
      <c r="D41" s="277"/>
      <c r="E41" s="277"/>
      <c r="F41" s="277"/>
      <c r="G41" s="277"/>
      <c r="H41" s="277"/>
      <c r="I41" s="277"/>
      <c r="J41" s="277"/>
      <c r="K41" s="277"/>
      <c r="L41" s="277"/>
      <c r="M41" s="277"/>
      <c r="N41" s="277"/>
      <c r="O41" s="277"/>
    </row>
    <row r="42" spans="1:15" ht="15" customHeight="1">
      <c r="A42" s="277" t="s">
        <v>47</v>
      </c>
      <c r="B42" s="277"/>
      <c r="C42" s="277"/>
      <c r="D42" s="277"/>
      <c r="E42" s="277"/>
      <c r="F42" s="277"/>
      <c r="G42" s="277"/>
      <c r="H42" s="277"/>
      <c r="I42" s="277"/>
      <c r="J42" s="277"/>
      <c r="K42" s="277"/>
      <c r="L42" s="277"/>
      <c r="M42" s="277"/>
      <c r="N42" s="277"/>
      <c r="O42" s="277"/>
    </row>
    <row r="43" spans="1:15" ht="15" customHeight="1">
      <c r="A43" s="277" t="s">
        <v>48</v>
      </c>
      <c r="B43" s="277"/>
      <c r="C43" s="277"/>
      <c r="D43" s="277"/>
      <c r="E43" s="277"/>
      <c r="F43" s="277"/>
      <c r="G43" s="277"/>
      <c r="H43" s="277"/>
      <c r="I43" s="277"/>
      <c r="J43" s="277"/>
      <c r="K43" s="277"/>
      <c r="L43" s="277"/>
      <c r="M43" s="277"/>
      <c r="N43" s="277"/>
      <c r="O43" s="277"/>
    </row>
    <row r="44" spans="1:15" ht="15" customHeight="1">
      <c r="A44" s="80" t="s">
        <v>49</v>
      </c>
      <c r="B44" s="80"/>
      <c r="C44" s="80"/>
      <c r="D44" s="80"/>
      <c r="E44" s="80"/>
      <c r="F44" s="80"/>
      <c r="G44" s="80"/>
      <c r="H44" s="80"/>
      <c r="I44" s="80"/>
      <c r="J44" s="80"/>
      <c r="K44" s="80"/>
      <c r="L44" s="80"/>
      <c r="M44" s="80"/>
      <c r="N44" s="80"/>
      <c r="O44" s="80"/>
    </row>
    <row r="45" spans="1:15" ht="15" customHeight="1">
      <c r="A45" s="80" t="s">
        <v>50</v>
      </c>
      <c r="B45" s="80"/>
      <c r="C45" s="80"/>
      <c r="D45" s="80"/>
      <c r="E45" s="80"/>
      <c r="F45" s="80"/>
      <c r="G45" s="80"/>
      <c r="H45" s="80"/>
      <c r="I45" s="80"/>
      <c r="J45" s="80"/>
      <c r="K45" s="80"/>
      <c r="L45" s="80"/>
      <c r="M45" s="80"/>
      <c r="N45" s="80"/>
      <c r="O45" s="80"/>
    </row>
    <row r="46" spans="1:15" s="127" customFormat="1" ht="15" customHeight="1">
      <c r="A46" s="120" t="s">
        <v>51</v>
      </c>
      <c r="B46" s="120"/>
      <c r="C46" s="120"/>
      <c r="D46" s="120"/>
      <c r="E46" s="120"/>
      <c r="F46" s="120"/>
      <c r="G46" s="120"/>
      <c r="H46" s="120"/>
      <c r="I46" s="120"/>
      <c r="J46" s="120"/>
      <c r="K46" s="120"/>
      <c r="L46" s="120"/>
      <c r="M46" s="120"/>
      <c r="N46" s="120"/>
      <c r="O46" s="120"/>
    </row>
    <row r="47" spans="1:15" s="127" customFormat="1" ht="15" customHeight="1">
      <c r="A47" s="120" t="s">
        <v>52</v>
      </c>
      <c r="C47" s="120"/>
      <c r="D47" s="120"/>
      <c r="E47" s="120"/>
      <c r="F47" s="120"/>
      <c r="G47" s="120"/>
      <c r="H47" s="120"/>
      <c r="I47" s="120"/>
      <c r="J47" s="120"/>
      <c r="K47" s="120"/>
      <c r="L47" s="120"/>
      <c r="M47" s="120"/>
      <c r="N47" s="120"/>
      <c r="O47" s="120"/>
    </row>
    <row r="48" spans="1:15" ht="15" customHeight="1">
      <c r="A48" s="80" t="s">
        <v>53</v>
      </c>
      <c r="B48" s="80"/>
      <c r="C48" s="80"/>
      <c r="D48" s="80"/>
      <c r="E48" s="80"/>
      <c r="F48" s="80"/>
      <c r="G48" s="80"/>
      <c r="H48" s="80"/>
      <c r="I48" s="80"/>
      <c r="J48" s="80"/>
      <c r="K48" s="80"/>
      <c r="L48" s="80"/>
      <c r="M48" s="80"/>
      <c r="N48" s="80"/>
      <c r="O48" s="80"/>
    </row>
    <row r="49" spans="1:15" ht="15" customHeight="1">
      <c r="A49" s="80" t="s">
        <v>54</v>
      </c>
      <c r="B49" s="80"/>
      <c r="C49" s="80"/>
      <c r="D49" s="80"/>
      <c r="E49" s="80"/>
      <c r="F49" s="80"/>
      <c r="G49" s="80"/>
      <c r="H49" s="80"/>
      <c r="I49" s="80"/>
      <c r="J49" s="80"/>
      <c r="K49" s="80"/>
      <c r="L49" s="80"/>
      <c r="M49" s="80"/>
      <c r="N49" s="80"/>
      <c r="O49" s="80"/>
    </row>
    <row r="50" spans="1:15" ht="15" customHeight="1">
      <c r="A50" s="80" t="s">
        <v>55</v>
      </c>
      <c r="B50" s="80"/>
      <c r="C50" s="80"/>
      <c r="D50" s="80"/>
      <c r="E50" s="80"/>
      <c r="F50" s="80"/>
      <c r="G50" s="80"/>
      <c r="H50" s="80"/>
      <c r="I50" s="80"/>
      <c r="J50" s="80"/>
      <c r="K50" s="80"/>
      <c r="L50" s="80"/>
      <c r="M50" s="80"/>
      <c r="N50" s="80"/>
      <c r="O50" s="80"/>
    </row>
    <row r="51" spans="1:15" ht="15" customHeight="1">
      <c r="A51" s="80"/>
      <c r="B51" s="80"/>
      <c r="C51" s="80"/>
      <c r="D51" s="80"/>
      <c r="E51" s="80"/>
      <c r="F51" s="80"/>
      <c r="G51" s="80"/>
      <c r="H51" s="80"/>
      <c r="I51" s="80"/>
      <c r="J51" s="80"/>
      <c r="K51" s="80"/>
      <c r="L51" s="80"/>
      <c r="M51" s="80"/>
      <c r="N51" s="80"/>
      <c r="O51" s="80"/>
    </row>
    <row r="52" spans="1:15" ht="15" customHeight="1">
      <c r="A52" s="1" t="s">
        <v>56</v>
      </c>
    </row>
    <row r="53" spans="1:15" ht="15" customHeight="1"/>
    <row r="54" spans="1:15" ht="15" customHeight="1">
      <c r="A54" s="267" t="s">
        <v>57</v>
      </c>
      <c r="B54" s="267"/>
      <c r="C54" s="267"/>
      <c r="D54" s="267"/>
      <c r="E54" s="267"/>
      <c r="F54" s="267"/>
      <c r="G54" s="267"/>
      <c r="H54" s="267"/>
      <c r="I54" s="267"/>
      <c r="J54" s="267"/>
      <c r="K54" s="267"/>
      <c r="L54" s="267"/>
      <c r="M54" s="267"/>
      <c r="N54" s="267"/>
      <c r="O54" s="267"/>
    </row>
    <row r="55" spans="1:15" ht="15" customHeight="1">
      <c r="A55" s="11"/>
      <c r="B55" s="11"/>
      <c r="C55" s="11"/>
      <c r="D55" s="11"/>
      <c r="E55" s="11"/>
      <c r="F55" s="11"/>
      <c r="G55" s="11"/>
      <c r="H55" s="11"/>
      <c r="I55" s="11"/>
      <c r="J55" s="11"/>
      <c r="K55" s="11"/>
      <c r="L55" s="11"/>
      <c r="M55" s="11"/>
      <c r="N55" s="11"/>
      <c r="O55" s="11"/>
    </row>
    <row r="56" spans="1:15" ht="15" customHeight="1">
      <c r="A56" s="1" t="s">
        <v>58</v>
      </c>
    </row>
    <row r="57" spans="1:15" ht="30" customHeight="1">
      <c r="B57" s="171" t="s">
        <v>59</v>
      </c>
      <c r="C57" s="171"/>
      <c r="D57" s="171"/>
      <c r="E57" s="286" t="str">
        <f>IF(J7="","-",J7)</f>
        <v>-</v>
      </c>
      <c r="F57" s="286"/>
      <c r="G57" s="286"/>
      <c r="H57" s="286"/>
      <c r="I57" s="286"/>
      <c r="J57" s="286"/>
      <c r="K57" s="286"/>
      <c r="L57" s="286"/>
      <c r="M57" s="286"/>
      <c r="N57" s="286"/>
      <c r="O57" s="286"/>
    </row>
    <row r="58" spans="1:15" ht="30" customHeight="1">
      <c r="B58" s="171" t="s">
        <v>60</v>
      </c>
      <c r="C58" s="171"/>
      <c r="D58" s="171"/>
      <c r="E58" s="286" t="str">
        <f>IF(J8="","-",J8)</f>
        <v>-</v>
      </c>
      <c r="F58" s="286"/>
      <c r="G58" s="286"/>
      <c r="H58" s="306"/>
      <c r="I58" s="307">
        <f>J9</f>
        <v>0</v>
      </c>
      <c r="J58" s="286"/>
      <c r="K58" s="286"/>
      <c r="L58" s="286"/>
      <c r="M58" s="286"/>
      <c r="N58" s="286"/>
      <c r="O58" s="286"/>
    </row>
    <row r="59" spans="1:15" ht="30" customHeight="1">
      <c r="B59" s="171" t="s">
        <v>61</v>
      </c>
      <c r="C59" s="171"/>
      <c r="D59" s="171"/>
      <c r="E59" s="286">
        <f>J4</f>
        <v>0</v>
      </c>
      <c r="F59" s="286"/>
      <c r="G59" s="286"/>
      <c r="H59" s="286"/>
      <c r="I59" s="286"/>
      <c r="J59" s="286"/>
      <c r="K59" s="286"/>
      <c r="L59" s="286"/>
      <c r="M59" s="286"/>
      <c r="N59" s="286"/>
      <c r="O59" s="286"/>
    </row>
    <row r="60" spans="1:15" ht="30" customHeight="1">
      <c r="B60" s="171" t="s">
        <v>62</v>
      </c>
      <c r="C60" s="171"/>
      <c r="D60" s="171"/>
      <c r="E60" s="269" t="s">
        <v>63</v>
      </c>
      <c r="F60" s="270"/>
      <c r="G60" s="270"/>
      <c r="H60" s="270"/>
      <c r="I60" s="270"/>
      <c r="J60" s="270"/>
      <c r="K60" s="270"/>
      <c r="L60" s="270"/>
      <c r="M60" s="270"/>
      <c r="N60" s="270"/>
      <c r="O60" s="271"/>
    </row>
    <row r="61" spans="1:15" ht="30" customHeight="1">
      <c r="B61" s="171"/>
      <c r="C61" s="171"/>
      <c r="D61" s="171"/>
      <c r="E61" s="272" t="s">
        <v>64</v>
      </c>
      <c r="F61" s="273"/>
      <c r="G61" s="273"/>
      <c r="H61" s="273"/>
      <c r="I61" s="273"/>
      <c r="J61" s="273"/>
      <c r="K61" s="273"/>
      <c r="L61" s="273"/>
      <c r="M61" s="273"/>
      <c r="N61" s="273"/>
      <c r="O61" s="274"/>
    </row>
    <row r="62" spans="1:15" ht="30" customHeight="1">
      <c r="B62" s="171"/>
      <c r="C62" s="171"/>
      <c r="D62" s="171"/>
      <c r="E62" s="290"/>
      <c r="F62" s="291"/>
      <c r="G62" s="291"/>
      <c r="H62" s="291"/>
      <c r="I62" s="291"/>
      <c r="J62" s="291"/>
      <c r="K62" s="291"/>
      <c r="L62" s="291"/>
      <c r="M62" s="291"/>
      <c r="N62" s="291"/>
      <c r="O62" s="292"/>
    </row>
    <row r="63" spans="1:15" ht="30" customHeight="1">
      <c r="B63" s="171" t="s">
        <v>65</v>
      </c>
      <c r="C63" s="171"/>
      <c r="D63" s="171"/>
      <c r="E63" s="258"/>
      <c r="F63" s="258"/>
      <c r="G63" s="258"/>
      <c r="H63" s="258"/>
      <c r="I63" s="258"/>
      <c r="J63" s="258"/>
      <c r="K63" s="258"/>
      <c r="L63" s="258"/>
      <c r="M63" s="258"/>
      <c r="N63" s="258"/>
      <c r="O63" s="258"/>
    </row>
    <row r="64" spans="1:15" ht="30" customHeight="1">
      <c r="B64" s="171" t="s">
        <v>66</v>
      </c>
      <c r="C64" s="171"/>
      <c r="D64" s="171"/>
      <c r="E64" s="288"/>
      <c r="F64" s="288"/>
      <c r="G64" s="289"/>
      <c r="H64" s="12" t="s">
        <v>67</v>
      </c>
      <c r="I64" s="171" t="s">
        <v>68</v>
      </c>
      <c r="J64" s="171"/>
      <c r="K64" s="275"/>
      <c r="L64" s="275"/>
      <c r="M64" s="275"/>
      <c r="N64" s="276"/>
      <c r="O64" s="12" t="s">
        <v>69</v>
      </c>
    </row>
    <row r="65" spans="1:16" ht="30" customHeight="1">
      <c r="B65" s="171" t="s">
        <v>70</v>
      </c>
      <c r="C65" s="171"/>
      <c r="D65" s="171"/>
      <c r="E65" s="258"/>
      <c r="F65" s="258"/>
      <c r="G65" s="258"/>
      <c r="H65" s="258"/>
      <c r="I65" s="258"/>
      <c r="J65" s="258"/>
      <c r="K65" s="258"/>
      <c r="L65" s="258"/>
      <c r="M65" s="258"/>
      <c r="N65" s="258"/>
      <c r="O65" s="258"/>
    </row>
    <row r="66" spans="1:16" ht="30" customHeight="1">
      <c r="B66" s="171" t="s">
        <v>71</v>
      </c>
      <c r="C66" s="171"/>
      <c r="D66" s="171"/>
      <c r="E66" s="258"/>
      <c r="F66" s="258"/>
      <c r="G66" s="258"/>
      <c r="H66" s="258"/>
      <c r="I66" s="171" t="s">
        <v>72</v>
      </c>
      <c r="J66" s="171"/>
      <c r="K66" s="258"/>
      <c r="L66" s="258"/>
      <c r="M66" s="258"/>
      <c r="N66" s="258"/>
      <c r="O66" s="258"/>
    </row>
    <row r="67" spans="1:16" ht="30" customHeight="1">
      <c r="B67" s="171" t="s">
        <v>73</v>
      </c>
      <c r="C67" s="171"/>
      <c r="D67" s="171"/>
      <c r="E67" s="293"/>
      <c r="F67" s="258"/>
      <c r="G67" s="258"/>
      <c r="H67" s="258"/>
      <c r="I67" s="258"/>
      <c r="J67" s="258"/>
      <c r="K67" s="258"/>
      <c r="L67" s="258"/>
      <c r="M67" s="258"/>
      <c r="N67" s="258"/>
      <c r="O67" s="258"/>
    </row>
    <row r="68" spans="1:16" ht="15" customHeight="1"/>
    <row r="69" spans="1:16" ht="15" customHeight="1">
      <c r="A69" s="1" t="s">
        <v>74</v>
      </c>
    </row>
    <row r="70" spans="1:16" ht="30" customHeight="1">
      <c r="B70" s="171" t="s">
        <v>75</v>
      </c>
      <c r="C70" s="171"/>
      <c r="D70" s="171"/>
      <c r="E70" s="171"/>
      <c r="F70" s="171"/>
      <c r="G70" s="258"/>
      <c r="H70" s="258"/>
      <c r="I70" s="258"/>
      <c r="J70" s="258"/>
      <c r="K70" s="258"/>
      <c r="L70" s="258"/>
      <c r="M70" s="258"/>
      <c r="N70" s="258"/>
      <c r="O70" s="258"/>
    </row>
    <row r="71" spans="1:16" ht="30" customHeight="1">
      <c r="B71" s="171" t="s">
        <v>61</v>
      </c>
      <c r="C71" s="171"/>
      <c r="D71" s="171"/>
      <c r="E71" s="171"/>
      <c r="F71" s="171"/>
      <c r="G71" s="258"/>
      <c r="H71" s="258"/>
      <c r="I71" s="258"/>
      <c r="J71" s="258"/>
      <c r="K71" s="258"/>
      <c r="L71" s="258"/>
      <c r="M71" s="258"/>
      <c r="N71" s="258"/>
      <c r="O71" s="258"/>
    </row>
    <row r="72" spans="1:16" ht="30" customHeight="1">
      <c r="B72" s="171" t="s">
        <v>76</v>
      </c>
      <c r="C72" s="171"/>
      <c r="D72" s="171"/>
      <c r="E72" s="171"/>
      <c r="F72" s="171"/>
      <c r="G72" s="258"/>
      <c r="H72" s="258"/>
      <c r="I72" s="258"/>
      <c r="J72" s="258"/>
      <c r="K72" s="258"/>
      <c r="L72" s="258"/>
      <c r="M72" s="258"/>
      <c r="N72" s="258"/>
      <c r="O72" s="258"/>
    </row>
    <row r="73" spans="1:16" ht="30" customHeight="1">
      <c r="B73" s="171" t="s">
        <v>77</v>
      </c>
      <c r="C73" s="171"/>
      <c r="D73" s="171"/>
      <c r="E73" s="171"/>
      <c r="F73" s="171"/>
      <c r="G73" s="264">
        <f>F166</f>
        <v>0</v>
      </c>
      <c r="H73" s="264"/>
      <c r="I73" s="264"/>
      <c r="J73" s="264"/>
      <c r="K73" s="264"/>
      <c r="L73" s="264"/>
      <c r="M73" s="287"/>
      <c r="N73" s="136" t="s">
        <v>78</v>
      </c>
      <c r="O73" s="128"/>
    </row>
    <row r="74" spans="1:16" ht="30" customHeight="1">
      <c r="B74" s="171" t="s">
        <v>79</v>
      </c>
      <c r="C74" s="171"/>
      <c r="D74" s="171"/>
      <c r="E74" s="171"/>
      <c r="F74" s="171"/>
      <c r="G74" s="264">
        <f>H166</f>
        <v>0</v>
      </c>
      <c r="H74" s="264"/>
      <c r="I74" s="264"/>
      <c r="J74" s="264"/>
      <c r="K74" s="264"/>
      <c r="L74" s="264"/>
      <c r="M74" s="287"/>
      <c r="N74" s="136" t="s">
        <v>80</v>
      </c>
      <c r="O74" s="128"/>
    </row>
    <row r="75" spans="1:16" ht="30" customHeight="1">
      <c r="B75" s="171" t="s">
        <v>81</v>
      </c>
      <c r="C75" s="171"/>
      <c r="D75" s="171"/>
      <c r="E75" s="171"/>
      <c r="F75" s="171"/>
      <c r="G75" s="264">
        <f>N166</f>
        <v>0</v>
      </c>
      <c r="H75" s="264"/>
      <c r="I75" s="264"/>
      <c r="J75" s="264"/>
      <c r="K75" s="264"/>
      <c r="L75" s="264"/>
      <c r="M75" s="287"/>
      <c r="N75" s="136" t="s">
        <v>80</v>
      </c>
      <c r="O75" s="128"/>
    </row>
    <row r="76" spans="1:16" ht="30" customHeight="1">
      <c r="B76" s="171" t="s">
        <v>82</v>
      </c>
      <c r="C76" s="171"/>
      <c r="D76" s="171"/>
      <c r="E76" s="171"/>
      <c r="F76" s="171"/>
      <c r="G76" s="172" t="s">
        <v>83</v>
      </c>
      <c r="H76" s="170"/>
      <c r="I76" s="170"/>
      <c r="J76" s="170"/>
      <c r="K76" s="170"/>
      <c r="L76" s="170"/>
      <c r="M76" s="170"/>
      <c r="N76" s="170"/>
      <c r="O76" s="170"/>
    </row>
    <row r="77" spans="1:16" ht="30" customHeight="1">
      <c r="B77" s="171" t="s">
        <v>84</v>
      </c>
      <c r="C77" s="171"/>
      <c r="D77" s="171"/>
      <c r="E77" s="171"/>
      <c r="F77" s="171"/>
      <c r="G77" s="172" t="s">
        <v>83</v>
      </c>
      <c r="H77" s="170"/>
      <c r="I77" s="170"/>
      <c r="J77" s="170"/>
      <c r="K77" s="170"/>
      <c r="L77" s="170"/>
      <c r="M77" s="170"/>
      <c r="N77" s="170"/>
      <c r="O77" s="170"/>
    </row>
    <row r="78" spans="1:16" ht="30" customHeight="1">
      <c r="B78" s="8"/>
      <c r="C78" s="8"/>
      <c r="D78" s="8"/>
      <c r="E78" s="8"/>
      <c r="F78" s="8"/>
      <c r="G78" s="93"/>
      <c r="H78" s="94"/>
      <c r="I78" s="94"/>
      <c r="J78" s="94"/>
      <c r="K78" s="94"/>
      <c r="L78" s="94"/>
      <c r="M78" s="94"/>
      <c r="N78" s="94"/>
      <c r="O78" s="94"/>
      <c r="P78" s="119"/>
    </row>
    <row r="79" spans="1:16" s="101" customFormat="1" ht="15" customHeight="1">
      <c r="A79" s="34" t="s">
        <v>85</v>
      </c>
      <c r="B79" s="98"/>
      <c r="C79" s="98"/>
      <c r="D79" s="98"/>
      <c r="E79" s="98"/>
      <c r="F79" s="98"/>
      <c r="G79" s="99"/>
      <c r="H79" s="100"/>
      <c r="I79" s="100"/>
      <c r="J79" s="100"/>
      <c r="K79" s="100"/>
      <c r="L79" s="100"/>
      <c r="M79" s="100"/>
      <c r="N79" s="100"/>
      <c r="O79" s="100"/>
    </row>
    <row r="80" spans="1:16" ht="15" customHeight="1">
      <c r="B80" s="154" t="s">
        <v>86</v>
      </c>
      <c r="C80" s="154"/>
      <c r="D80" s="154"/>
      <c r="E80" s="154"/>
      <c r="F80" s="154"/>
      <c r="G80" s="154"/>
      <c r="H80" s="154"/>
      <c r="I80" s="154"/>
      <c r="J80" s="154"/>
      <c r="K80" s="154"/>
      <c r="L80" s="154"/>
      <c r="M80" s="154"/>
      <c r="N80" s="155"/>
      <c r="O80" s="155"/>
    </row>
    <row r="81" spans="2:17" s="6" customFormat="1" ht="30" customHeight="1">
      <c r="B81" s="132" t="s">
        <v>87</v>
      </c>
      <c r="C81" s="136"/>
      <c r="D81" s="59" t="s">
        <v>88</v>
      </c>
      <c r="E81" s="132" t="s">
        <v>89</v>
      </c>
      <c r="F81" s="133"/>
      <c r="G81" s="133"/>
      <c r="H81" s="133"/>
      <c r="I81" s="128" t="s">
        <v>90</v>
      </c>
      <c r="J81" s="128"/>
      <c r="K81" s="128"/>
      <c r="L81" s="128"/>
      <c r="M81" s="128"/>
      <c r="N81" s="156"/>
      <c r="O81" s="156"/>
      <c r="Q81" s="89"/>
    </row>
    <row r="82" spans="2:17" ht="24" customHeight="1">
      <c r="B82" s="95" t="s">
        <v>91</v>
      </c>
      <c r="C82" s="95"/>
      <c r="D82" s="96"/>
      <c r="E82" s="139"/>
      <c r="F82" s="140"/>
      <c r="G82" s="140"/>
      <c r="H82" s="140"/>
      <c r="I82" s="129"/>
      <c r="J82" s="130"/>
      <c r="K82" s="130"/>
      <c r="L82" s="130"/>
      <c r="M82" s="131"/>
      <c r="N82" s="156"/>
      <c r="O82" s="156"/>
    </row>
    <row r="83" spans="2:17" ht="24" customHeight="1">
      <c r="B83" s="95" t="s">
        <v>91</v>
      </c>
      <c r="C83" s="95"/>
      <c r="D83" s="96"/>
      <c r="E83" s="134">
        <f>E82</f>
        <v>0</v>
      </c>
      <c r="F83" s="135"/>
      <c r="G83" s="135"/>
      <c r="H83" s="135"/>
      <c r="I83" s="129"/>
      <c r="J83" s="130"/>
      <c r="K83" s="130"/>
      <c r="L83" s="130"/>
      <c r="M83" s="131"/>
      <c r="N83" s="156"/>
      <c r="O83" s="156"/>
    </row>
    <row r="84" spans="2:17" ht="15" customHeight="1">
      <c r="B84" s="154" t="s">
        <v>92</v>
      </c>
      <c r="C84" s="154"/>
      <c r="D84" s="154"/>
      <c r="E84" s="154"/>
      <c r="F84" s="154"/>
      <c r="G84" s="154"/>
      <c r="H84" s="154"/>
      <c r="I84" s="154"/>
      <c r="J84" s="154"/>
      <c r="K84" s="154"/>
      <c r="L84" s="154"/>
      <c r="M84" s="154"/>
      <c r="N84" s="155"/>
      <c r="O84" s="155"/>
    </row>
    <row r="85" spans="2:17" ht="30" customHeight="1">
      <c r="B85" s="132" t="s">
        <v>87</v>
      </c>
      <c r="C85" s="136"/>
      <c r="D85" s="59" t="s">
        <v>88</v>
      </c>
      <c r="E85" s="132" t="s">
        <v>89</v>
      </c>
      <c r="F85" s="133"/>
      <c r="G85" s="133"/>
      <c r="H85" s="133"/>
      <c r="I85" s="132" t="s">
        <v>90</v>
      </c>
      <c r="J85" s="133"/>
      <c r="K85" s="133"/>
      <c r="L85" s="133"/>
      <c r="M85" s="136"/>
      <c r="N85" s="156"/>
      <c r="O85" s="156"/>
    </row>
    <row r="86" spans="2:17" ht="24" customHeight="1">
      <c r="B86" s="95" t="s">
        <v>93</v>
      </c>
      <c r="C86" s="95"/>
      <c r="D86" s="104">
        <f>D82</f>
        <v>0</v>
      </c>
      <c r="E86" s="134">
        <f>E82</f>
        <v>0</v>
      </c>
      <c r="F86" s="135"/>
      <c r="G86" s="135"/>
      <c r="H86" s="135"/>
      <c r="I86" s="129"/>
      <c r="J86" s="130"/>
      <c r="K86" s="130"/>
      <c r="L86" s="130"/>
      <c r="M86" s="131"/>
      <c r="N86" s="156"/>
      <c r="O86" s="156"/>
    </row>
    <row r="87" spans="2:17" ht="24" customHeight="1">
      <c r="B87" s="95" t="s">
        <v>93</v>
      </c>
      <c r="C87" s="95"/>
      <c r="D87" s="104">
        <f>D83</f>
        <v>0</v>
      </c>
      <c r="E87" s="134">
        <f>E82</f>
        <v>0</v>
      </c>
      <c r="F87" s="135"/>
      <c r="G87" s="135"/>
      <c r="H87" s="135"/>
      <c r="I87" s="129"/>
      <c r="J87" s="130"/>
      <c r="K87" s="130"/>
      <c r="L87" s="130"/>
      <c r="M87" s="131"/>
      <c r="N87" s="156"/>
      <c r="O87" s="156"/>
    </row>
    <row r="88" spans="2:17" ht="15" customHeight="1">
      <c r="B88" s="11"/>
      <c r="C88" s="11"/>
      <c r="D88" s="11"/>
      <c r="E88" s="11"/>
      <c r="F88" s="11"/>
      <c r="G88" s="11"/>
      <c r="H88" s="91"/>
      <c r="I88" s="11"/>
      <c r="J88" s="90"/>
      <c r="K88" s="31"/>
      <c r="L88" s="31"/>
      <c r="M88" s="31"/>
      <c r="N88" s="31"/>
      <c r="O88" s="31"/>
    </row>
    <row r="89" spans="2:17" ht="15" customHeight="1">
      <c r="B89" s="154" t="s">
        <v>94</v>
      </c>
      <c r="C89" s="154"/>
      <c r="D89" s="154"/>
      <c r="E89" s="154"/>
      <c r="F89" s="154"/>
      <c r="G89" s="154"/>
      <c r="H89" s="154"/>
      <c r="I89" s="154"/>
      <c r="J89" s="154"/>
      <c r="K89" s="154"/>
      <c r="L89" s="154"/>
      <c r="M89" s="154"/>
      <c r="N89" s="155"/>
      <c r="O89" s="155"/>
    </row>
    <row r="90" spans="2:17" ht="30" customHeight="1">
      <c r="B90" s="132" t="s">
        <v>87</v>
      </c>
      <c r="C90" s="136"/>
      <c r="D90" s="59" t="s">
        <v>88</v>
      </c>
      <c r="E90" s="132" t="s">
        <v>89</v>
      </c>
      <c r="F90" s="133"/>
      <c r="G90" s="133"/>
      <c r="H90" s="133"/>
      <c r="I90" s="128" t="s">
        <v>90</v>
      </c>
      <c r="J90" s="128"/>
      <c r="K90" s="128"/>
      <c r="L90" s="128"/>
      <c r="M90" s="128"/>
      <c r="N90" s="156"/>
      <c r="O90" s="156"/>
    </row>
    <row r="91" spans="2:17" ht="24" customHeight="1">
      <c r="B91" s="95" t="s">
        <v>91</v>
      </c>
      <c r="C91" s="95"/>
      <c r="D91" s="96"/>
      <c r="E91" s="139"/>
      <c r="F91" s="140"/>
      <c r="G91" s="140"/>
      <c r="H91" s="140"/>
      <c r="I91" s="129"/>
      <c r="J91" s="130"/>
      <c r="K91" s="130"/>
      <c r="L91" s="130"/>
      <c r="M91" s="131"/>
      <c r="N91" s="156"/>
      <c r="O91" s="156"/>
    </row>
    <row r="92" spans="2:17" ht="24" customHeight="1">
      <c r="B92" s="95" t="s">
        <v>91</v>
      </c>
      <c r="C92" s="95"/>
      <c r="D92" s="96"/>
      <c r="E92" s="134">
        <f>E91</f>
        <v>0</v>
      </c>
      <c r="F92" s="135"/>
      <c r="G92" s="135"/>
      <c r="H92" s="135"/>
      <c r="I92" s="129"/>
      <c r="J92" s="130"/>
      <c r="K92" s="130"/>
      <c r="L92" s="130"/>
      <c r="M92" s="131"/>
      <c r="N92" s="156"/>
      <c r="O92" s="156"/>
    </row>
    <row r="93" spans="2:17" ht="15" customHeight="1">
      <c r="B93" s="154" t="s">
        <v>95</v>
      </c>
      <c r="C93" s="154"/>
      <c r="D93" s="154"/>
      <c r="E93" s="154"/>
      <c r="F93" s="154"/>
      <c r="G93" s="154"/>
      <c r="H93" s="154"/>
      <c r="I93" s="154"/>
      <c r="J93" s="154"/>
      <c r="K93" s="154"/>
      <c r="L93" s="154"/>
      <c r="M93" s="154"/>
      <c r="N93" s="155"/>
      <c r="O93" s="155"/>
    </row>
    <row r="94" spans="2:17" ht="30" customHeight="1">
      <c r="B94" s="132" t="s">
        <v>87</v>
      </c>
      <c r="C94" s="136"/>
      <c r="D94" s="59" t="s">
        <v>88</v>
      </c>
      <c r="E94" s="132" t="s">
        <v>89</v>
      </c>
      <c r="F94" s="133"/>
      <c r="G94" s="133"/>
      <c r="H94" s="133"/>
      <c r="I94" s="132" t="s">
        <v>90</v>
      </c>
      <c r="J94" s="133"/>
      <c r="K94" s="133"/>
      <c r="L94" s="133"/>
      <c r="M94" s="136"/>
      <c r="N94" s="156"/>
      <c r="O94" s="156"/>
    </row>
    <row r="95" spans="2:17" ht="24" customHeight="1">
      <c r="B95" s="95" t="s">
        <v>93</v>
      </c>
      <c r="C95" s="95"/>
      <c r="D95" s="104">
        <f>D91</f>
        <v>0</v>
      </c>
      <c r="E95" s="134">
        <f>E91</f>
        <v>0</v>
      </c>
      <c r="F95" s="135"/>
      <c r="G95" s="135"/>
      <c r="H95" s="135"/>
      <c r="I95" s="129"/>
      <c r="J95" s="130"/>
      <c r="K95" s="130"/>
      <c r="L95" s="130"/>
      <c r="M95" s="131"/>
      <c r="N95" s="156"/>
      <c r="O95" s="156"/>
    </row>
    <row r="96" spans="2:17" ht="24" customHeight="1">
      <c r="B96" s="95" t="s">
        <v>93</v>
      </c>
      <c r="C96" s="95"/>
      <c r="D96" s="104">
        <f>D92</f>
        <v>0</v>
      </c>
      <c r="E96" s="134">
        <f>E91</f>
        <v>0</v>
      </c>
      <c r="F96" s="135"/>
      <c r="G96" s="135"/>
      <c r="H96" s="135"/>
      <c r="I96" s="129"/>
      <c r="J96" s="130"/>
      <c r="K96" s="130"/>
      <c r="L96" s="130"/>
      <c r="M96" s="131"/>
      <c r="N96" s="156"/>
      <c r="O96" s="156"/>
    </row>
    <row r="97" spans="2:17" ht="15" customHeight="1">
      <c r="B97" s="11"/>
      <c r="C97" s="11"/>
      <c r="D97" s="11"/>
      <c r="E97" s="11"/>
      <c r="F97" s="11"/>
      <c r="G97" s="11"/>
      <c r="H97" s="91"/>
      <c r="I97" s="11"/>
      <c r="J97" s="90"/>
      <c r="K97" s="31"/>
      <c r="L97" s="31"/>
      <c r="M97" s="31"/>
      <c r="N97" s="31"/>
      <c r="O97" s="31"/>
    </row>
    <row r="98" spans="2:17" ht="15" customHeight="1">
      <c r="B98" s="154" t="s">
        <v>96</v>
      </c>
      <c r="C98" s="154"/>
      <c r="D98" s="154"/>
      <c r="E98" s="154"/>
      <c r="F98" s="154"/>
      <c r="G98" s="154"/>
      <c r="H98" s="154"/>
      <c r="I98" s="154"/>
      <c r="J98" s="154"/>
      <c r="K98" s="154"/>
      <c r="L98" s="154"/>
      <c r="M98" s="154"/>
      <c r="N98" s="155"/>
      <c r="O98" s="155"/>
    </row>
    <row r="99" spans="2:17" ht="30" customHeight="1">
      <c r="B99" s="132" t="s">
        <v>87</v>
      </c>
      <c r="C99" s="136"/>
      <c r="D99" s="59" t="s">
        <v>88</v>
      </c>
      <c r="E99" s="132" t="s">
        <v>89</v>
      </c>
      <c r="F99" s="133"/>
      <c r="G99" s="133"/>
      <c r="H99" s="133"/>
      <c r="I99" s="128" t="s">
        <v>90</v>
      </c>
      <c r="J99" s="128"/>
      <c r="K99" s="128"/>
      <c r="L99" s="128"/>
      <c r="M99" s="128"/>
      <c r="N99" s="156"/>
      <c r="O99" s="156"/>
    </row>
    <row r="100" spans="2:17" ht="24" customHeight="1">
      <c r="B100" s="97" t="s">
        <v>91</v>
      </c>
      <c r="C100" s="97"/>
      <c r="D100" s="96"/>
      <c r="E100" s="139"/>
      <c r="F100" s="140"/>
      <c r="G100" s="140"/>
      <c r="H100" s="140"/>
      <c r="I100" s="129"/>
      <c r="J100" s="130"/>
      <c r="K100" s="130"/>
      <c r="L100" s="130"/>
      <c r="M100" s="131"/>
      <c r="N100" s="153"/>
      <c r="O100" s="153"/>
    </row>
    <row r="101" spans="2:17" ht="24" customHeight="1">
      <c r="B101" s="97" t="s">
        <v>91</v>
      </c>
      <c r="C101" s="97"/>
      <c r="D101" s="96"/>
      <c r="E101" s="134">
        <f>E100</f>
        <v>0</v>
      </c>
      <c r="F101" s="135"/>
      <c r="G101" s="135"/>
      <c r="H101" s="135"/>
      <c r="I101" s="129"/>
      <c r="J101" s="130"/>
      <c r="K101" s="130"/>
      <c r="L101" s="130"/>
      <c r="M101" s="131"/>
      <c r="N101" s="153"/>
      <c r="O101" s="153"/>
    </row>
    <row r="102" spans="2:17" ht="15" customHeight="1">
      <c r="B102" s="143" t="s">
        <v>97</v>
      </c>
      <c r="C102" s="143"/>
      <c r="D102" s="143"/>
      <c r="E102" s="143"/>
      <c r="F102" s="143"/>
      <c r="G102" s="143"/>
      <c r="H102" s="143"/>
      <c r="I102" s="143"/>
      <c r="J102" s="143"/>
      <c r="K102" s="143"/>
      <c r="L102" s="143"/>
      <c r="M102" s="143"/>
      <c r="N102" s="144"/>
      <c r="O102" s="144"/>
    </row>
    <row r="103" spans="2:17" ht="30" customHeight="1">
      <c r="B103" s="137" t="s">
        <v>87</v>
      </c>
      <c r="C103" s="138"/>
      <c r="D103" s="92" t="s">
        <v>88</v>
      </c>
      <c r="E103" s="132" t="s">
        <v>89</v>
      </c>
      <c r="F103" s="133"/>
      <c r="G103" s="133"/>
      <c r="H103" s="133"/>
      <c r="I103" s="132" t="s">
        <v>90</v>
      </c>
      <c r="J103" s="133"/>
      <c r="K103" s="133"/>
      <c r="L103" s="133"/>
      <c r="M103" s="136"/>
      <c r="N103" s="153"/>
      <c r="O103" s="153"/>
    </row>
    <row r="104" spans="2:17" ht="24" customHeight="1">
      <c r="B104" s="97" t="s">
        <v>93</v>
      </c>
      <c r="C104" s="97"/>
      <c r="D104" s="104">
        <f>D100</f>
        <v>0</v>
      </c>
      <c r="E104" s="134">
        <f>E100</f>
        <v>0</v>
      </c>
      <c r="F104" s="135"/>
      <c r="G104" s="135"/>
      <c r="H104" s="135"/>
      <c r="I104" s="129"/>
      <c r="J104" s="130"/>
      <c r="K104" s="130"/>
      <c r="L104" s="130"/>
      <c r="M104" s="131"/>
      <c r="N104" s="153"/>
      <c r="O104" s="153"/>
    </row>
    <row r="105" spans="2:17" ht="24" customHeight="1">
      <c r="B105" s="97" t="s">
        <v>93</v>
      </c>
      <c r="C105" s="97"/>
      <c r="D105" s="104">
        <f>D101</f>
        <v>0</v>
      </c>
      <c r="E105" s="134">
        <f>E100</f>
        <v>0</v>
      </c>
      <c r="F105" s="135"/>
      <c r="G105" s="135"/>
      <c r="H105" s="135"/>
      <c r="I105" s="129"/>
      <c r="J105" s="130"/>
      <c r="K105" s="130"/>
      <c r="L105" s="130"/>
      <c r="M105" s="131"/>
      <c r="N105" s="153"/>
      <c r="O105" s="153"/>
    </row>
    <row r="106" spans="2:17" ht="15" customHeight="1">
      <c r="B106" s="98"/>
      <c r="C106" s="98"/>
      <c r="D106" s="98"/>
      <c r="E106" s="98"/>
      <c r="F106" s="98"/>
      <c r="G106" s="102"/>
      <c r="H106" s="103"/>
      <c r="I106" s="103"/>
      <c r="J106" s="103"/>
      <c r="K106" s="103"/>
      <c r="L106" s="103"/>
      <c r="M106" s="103"/>
      <c r="N106" s="103"/>
      <c r="O106" s="103"/>
    </row>
    <row r="107" spans="2:17" ht="15" customHeight="1">
      <c r="B107" s="143" t="s">
        <v>98</v>
      </c>
      <c r="C107" s="143"/>
      <c r="D107" s="143"/>
      <c r="E107" s="143"/>
      <c r="F107" s="143"/>
      <c r="G107" s="143"/>
      <c r="H107" s="143"/>
      <c r="I107" s="143"/>
      <c r="J107" s="144"/>
      <c r="K107" s="144"/>
      <c r="L107" s="144"/>
      <c r="M107" s="144"/>
      <c r="N107" s="144"/>
      <c r="O107" s="144"/>
    </row>
    <row r="108" spans="2:17" ht="30" customHeight="1">
      <c r="B108" s="141"/>
      <c r="C108" s="141"/>
      <c r="D108" s="141"/>
      <c r="E108" s="145" t="s">
        <v>99</v>
      </c>
      <c r="F108" s="145"/>
      <c r="G108" s="145"/>
      <c r="H108" s="141" t="s">
        <v>100</v>
      </c>
      <c r="I108" s="141"/>
      <c r="J108" s="34"/>
      <c r="K108" s="34"/>
      <c r="L108" s="34"/>
      <c r="M108" s="34"/>
      <c r="N108" s="34"/>
      <c r="O108" s="34"/>
      <c r="Q108"/>
    </row>
    <row r="109" spans="2:17" ht="24" customHeight="1">
      <c r="B109" s="141" t="s">
        <v>101</v>
      </c>
      <c r="C109" s="141"/>
      <c r="D109" s="141"/>
      <c r="E109" s="146">
        <f>I82+I83+I91+I92+I100+I101</f>
        <v>0</v>
      </c>
      <c r="F109" s="146"/>
      <c r="G109" s="146"/>
      <c r="H109" s="147" t="e">
        <f>IF(E111&gt;=5,"○","×")</f>
        <v>#DIV/0!</v>
      </c>
      <c r="I109" s="148"/>
      <c r="J109" s="34"/>
      <c r="K109" s="34"/>
      <c r="L109" s="34"/>
      <c r="M109" s="34"/>
      <c r="N109" s="34"/>
      <c r="O109" s="34"/>
      <c r="Q109"/>
    </row>
    <row r="110" spans="2:17" ht="24" customHeight="1">
      <c r="B110" s="141" t="s">
        <v>102</v>
      </c>
      <c r="C110" s="141"/>
      <c r="D110" s="141"/>
      <c r="E110" s="146">
        <f>I86+I87+I95+I96+I104+I105</f>
        <v>0</v>
      </c>
      <c r="F110" s="146"/>
      <c r="G110" s="146"/>
      <c r="H110" s="149"/>
      <c r="I110" s="150"/>
      <c r="J110" s="34"/>
      <c r="K110" s="34"/>
      <c r="L110" s="34"/>
      <c r="M110" s="34"/>
      <c r="N110" s="34"/>
      <c r="O110" s="34"/>
      <c r="Q110"/>
    </row>
    <row r="111" spans="2:17" ht="30" customHeight="1">
      <c r="B111" s="141" t="s">
        <v>103</v>
      </c>
      <c r="C111" s="141"/>
      <c r="D111" s="141"/>
      <c r="E111" s="142" t="e">
        <f>ROUNDDOWN((E110-E109)/E109*100,1)</f>
        <v>#DIV/0!</v>
      </c>
      <c r="F111" s="142"/>
      <c r="G111" s="142"/>
      <c r="H111" s="151"/>
      <c r="I111" s="152"/>
      <c r="J111" s="34"/>
      <c r="K111" s="34"/>
      <c r="L111" s="34"/>
      <c r="M111" s="34"/>
      <c r="N111" s="34"/>
      <c r="O111" s="34"/>
      <c r="Q111"/>
    </row>
    <row r="112" spans="2:17" ht="12" customHeight="1"/>
    <row r="113" spans="1:15" ht="12" customHeight="1">
      <c r="A113" s="1" t="s">
        <v>597</v>
      </c>
      <c r="B113" s="6" t="s">
        <v>105</v>
      </c>
    </row>
    <row r="114" spans="1:15" ht="15" customHeight="1">
      <c r="B114" s="1" t="s">
        <v>106</v>
      </c>
    </row>
    <row r="115" spans="1:15" ht="15" customHeight="1">
      <c r="A115" s="1" t="s">
        <v>107</v>
      </c>
    </row>
    <row r="116" spans="1:15" ht="17.45" customHeight="1">
      <c r="B116" s="173" t="s">
        <v>108</v>
      </c>
      <c r="C116" s="160" t="s">
        <v>109</v>
      </c>
      <c r="D116" s="162"/>
      <c r="E116" s="160" t="s">
        <v>110</v>
      </c>
      <c r="F116" s="161"/>
      <c r="G116" s="161"/>
      <c r="H116" s="161"/>
      <c r="I116" s="162"/>
      <c r="J116" s="160" t="s">
        <v>111</v>
      </c>
      <c r="K116" s="161"/>
      <c r="L116" s="161"/>
      <c r="M116" s="161"/>
      <c r="N116" s="161"/>
      <c r="O116" s="162"/>
    </row>
    <row r="117" spans="1:15" ht="18" customHeight="1">
      <c r="B117" s="174"/>
      <c r="C117" s="166"/>
      <c r="D117" s="168"/>
      <c r="E117" s="166" t="s">
        <v>112</v>
      </c>
      <c r="F117" s="167"/>
      <c r="G117" s="167"/>
      <c r="H117" s="167"/>
      <c r="I117" s="168"/>
      <c r="J117" s="166" t="s">
        <v>112</v>
      </c>
      <c r="K117" s="167"/>
      <c r="L117" s="167"/>
      <c r="M117" s="167"/>
      <c r="N117" s="167"/>
      <c r="O117" s="168"/>
    </row>
    <row r="118" spans="1:15" ht="140.44999999999999" customHeight="1">
      <c r="B118" s="13">
        <v>1</v>
      </c>
      <c r="C118" s="253"/>
      <c r="D118" s="255"/>
      <c r="E118" s="175" t="s">
        <v>113</v>
      </c>
      <c r="F118" s="175"/>
      <c r="G118" s="175"/>
      <c r="H118" s="175"/>
      <c r="I118" s="175"/>
      <c r="J118" s="175" t="s">
        <v>113</v>
      </c>
      <c r="K118" s="175"/>
      <c r="L118" s="175"/>
      <c r="M118" s="175"/>
      <c r="N118" s="175"/>
      <c r="O118" s="175"/>
    </row>
    <row r="119" spans="1:15" ht="140.44999999999999" customHeight="1">
      <c r="B119" s="13">
        <v>2</v>
      </c>
      <c r="C119" s="253"/>
      <c r="D119" s="255"/>
      <c r="E119" s="175" t="s">
        <v>113</v>
      </c>
      <c r="F119" s="175"/>
      <c r="G119" s="175"/>
      <c r="H119" s="175"/>
      <c r="I119" s="175"/>
      <c r="J119" s="175" t="s">
        <v>113</v>
      </c>
      <c r="K119" s="175"/>
      <c r="L119" s="175"/>
      <c r="M119" s="175"/>
      <c r="N119" s="175"/>
      <c r="O119" s="175"/>
    </row>
    <row r="120" spans="1:15" ht="140.44999999999999" customHeight="1">
      <c r="B120" s="13">
        <v>3</v>
      </c>
      <c r="C120" s="253"/>
      <c r="D120" s="255"/>
      <c r="E120" s="175" t="s">
        <v>113</v>
      </c>
      <c r="F120" s="175"/>
      <c r="G120" s="175"/>
      <c r="H120" s="175"/>
      <c r="I120" s="175"/>
      <c r="J120" s="175" t="s">
        <v>113</v>
      </c>
      <c r="K120" s="175"/>
      <c r="L120" s="175"/>
      <c r="M120" s="175"/>
      <c r="N120" s="175"/>
      <c r="O120" s="175"/>
    </row>
    <row r="121" spans="1:15" ht="12" customHeight="1">
      <c r="A121" s="1" t="s">
        <v>104</v>
      </c>
      <c r="B121" s="1" t="s">
        <v>591</v>
      </c>
    </row>
    <row r="122" spans="1:15" ht="12" customHeight="1">
      <c r="B122" s="1" t="s">
        <v>590</v>
      </c>
    </row>
    <row r="123" spans="1:15" ht="12" customHeight="1">
      <c r="B123" s="1" t="s">
        <v>114</v>
      </c>
    </row>
    <row r="124" spans="1:15" ht="12" customHeight="1">
      <c r="B124" s="1" t="s">
        <v>115</v>
      </c>
    </row>
    <row r="125" spans="1:15" ht="15" customHeight="1">
      <c r="A125" s="9"/>
    </row>
    <row r="126" spans="1:15" ht="15" customHeight="1">
      <c r="A126" s="1" t="s">
        <v>116</v>
      </c>
    </row>
    <row r="127" spans="1:15" ht="15" customHeight="1">
      <c r="B127" s="171" t="s">
        <v>108</v>
      </c>
      <c r="C127" s="171" t="s">
        <v>117</v>
      </c>
      <c r="D127" s="171"/>
      <c r="E127" s="171"/>
      <c r="F127" s="171"/>
      <c r="G127" s="160" t="s">
        <v>118</v>
      </c>
      <c r="H127" s="161"/>
      <c r="I127" s="162"/>
      <c r="J127" s="160" t="s">
        <v>119</v>
      </c>
      <c r="K127" s="161"/>
      <c r="L127" s="162"/>
      <c r="M127" s="164"/>
      <c r="N127" s="164"/>
      <c r="O127" s="164"/>
    </row>
    <row r="128" spans="1:15" ht="15" customHeight="1">
      <c r="B128" s="171"/>
      <c r="C128" s="171"/>
      <c r="D128" s="171"/>
      <c r="E128" s="171"/>
      <c r="F128" s="171"/>
      <c r="G128" s="163"/>
      <c r="H128" s="164"/>
      <c r="I128" s="165"/>
      <c r="J128" s="163"/>
      <c r="K128" s="164"/>
      <c r="L128" s="165"/>
      <c r="M128" s="164"/>
      <c r="N128" s="164"/>
      <c r="O128" s="164"/>
    </row>
    <row r="129" spans="1:15" ht="15" customHeight="1">
      <c r="B129" s="171"/>
      <c r="C129" s="171"/>
      <c r="D129" s="171"/>
      <c r="E129" s="171"/>
      <c r="F129" s="171"/>
      <c r="G129" s="163"/>
      <c r="H129" s="164"/>
      <c r="I129" s="165"/>
      <c r="J129" s="163"/>
      <c r="K129" s="164"/>
      <c r="L129" s="165"/>
      <c r="M129" s="164"/>
      <c r="N129" s="164"/>
      <c r="O129" s="164"/>
    </row>
    <row r="130" spans="1:15" ht="33" customHeight="1">
      <c r="B130" s="171"/>
      <c r="C130" s="171" t="s">
        <v>120</v>
      </c>
      <c r="D130" s="171"/>
      <c r="E130" s="171" t="s">
        <v>121</v>
      </c>
      <c r="F130" s="171"/>
      <c r="G130" s="166"/>
      <c r="H130" s="167"/>
      <c r="I130" s="168"/>
      <c r="J130" s="166"/>
      <c r="K130" s="167"/>
      <c r="L130" s="168"/>
      <c r="M130" s="164"/>
      <c r="N130" s="164"/>
      <c r="O130" s="164"/>
    </row>
    <row r="131" spans="1:15" ht="24" customHeight="1">
      <c r="B131" s="13">
        <v>1</v>
      </c>
      <c r="C131" s="265"/>
      <c r="D131" s="265"/>
      <c r="E131" s="265"/>
      <c r="F131" s="265"/>
      <c r="G131" s="169">
        <f>C131-E131</f>
        <v>0</v>
      </c>
      <c r="H131" s="169"/>
      <c r="I131" s="169"/>
      <c r="J131" s="157" t="str">
        <f>IF(E131="","0",ROUNDDOWN((C131-E131)/C131,3))</f>
        <v>0</v>
      </c>
      <c r="K131" s="158"/>
      <c r="L131" s="159"/>
      <c r="M131" s="266"/>
      <c r="N131" s="266"/>
      <c r="O131" s="266"/>
    </row>
    <row r="132" spans="1:15" ht="24" customHeight="1">
      <c r="B132" s="13">
        <v>2</v>
      </c>
      <c r="C132" s="265"/>
      <c r="D132" s="265"/>
      <c r="E132" s="265"/>
      <c r="F132" s="265"/>
      <c r="G132" s="169">
        <f>C132-E132</f>
        <v>0</v>
      </c>
      <c r="H132" s="169"/>
      <c r="I132" s="169"/>
      <c r="J132" s="157" t="str">
        <f>IF(E132="","0",ROUNDDOWN((C132-E132)/C132,3))</f>
        <v>0</v>
      </c>
      <c r="K132" s="158"/>
      <c r="L132" s="159"/>
      <c r="M132" s="266"/>
      <c r="N132" s="266"/>
      <c r="O132" s="266"/>
    </row>
    <row r="133" spans="1:15" ht="24" customHeight="1">
      <c r="B133" s="13">
        <v>3</v>
      </c>
      <c r="C133" s="268"/>
      <c r="D133" s="268"/>
      <c r="E133" s="265"/>
      <c r="F133" s="265"/>
      <c r="G133" s="169">
        <f>C133-E133</f>
        <v>0</v>
      </c>
      <c r="H133" s="169"/>
      <c r="I133" s="169"/>
      <c r="J133" s="157" t="str">
        <f>IF(E133="","0",ROUNDDOWN((C133-E133)/C133,3))</f>
        <v>0</v>
      </c>
      <c r="K133" s="158"/>
      <c r="L133" s="159"/>
      <c r="M133" s="266"/>
      <c r="N133" s="266"/>
      <c r="O133" s="266"/>
    </row>
    <row r="134" spans="1:15" ht="12" customHeight="1">
      <c r="A134" s="1" t="s">
        <v>104</v>
      </c>
      <c r="B134" s="6" t="s">
        <v>122</v>
      </c>
    </row>
    <row r="135" spans="1:15" ht="12" customHeight="1">
      <c r="B135" s="1" t="s">
        <v>123</v>
      </c>
      <c r="C135" s="6"/>
      <c r="D135" s="6"/>
      <c r="E135" s="6"/>
      <c r="F135" s="6"/>
      <c r="G135" s="6"/>
      <c r="H135" s="6"/>
      <c r="I135" s="6"/>
      <c r="J135" s="6"/>
      <c r="K135" s="6"/>
      <c r="L135" s="6"/>
      <c r="M135" s="6"/>
    </row>
    <row r="136" spans="1:15" ht="12" customHeight="1">
      <c r="B136" s="1" t="s">
        <v>124</v>
      </c>
    </row>
    <row r="137" spans="1:15" ht="12" customHeight="1">
      <c r="B137" s="1" t="s">
        <v>592</v>
      </c>
    </row>
    <row r="138" spans="1:15" ht="15" customHeight="1">
      <c r="A138" s="1" t="s">
        <v>126</v>
      </c>
    </row>
    <row r="139" spans="1:15" ht="15" customHeight="1">
      <c r="B139" s="13" t="s">
        <v>108</v>
      </c>
      <c r="C139" s="171" t="s">
        <v>127</v>
      </c>
      <c r="D139" s="171"/>
      <c r="E139" s="171"/>
      <c r="F139" s="171"/>
      <c r="G139" s="171"/>
      <c r="H139" s="171"/>
      <c r="I139" s="171"/>
      <c r="J139" s="171"/>
      <c r="K139" s="171"/>
      <c r="L139" s="171"/>
      <c r="M139" s="171"/>
      <c r="N139" s="171"/>
      <c r="O139" s="171"/>
    </row>
    <row r="140" spans="1:15" ht="180.6" customHeight="1">
      <c r="B140" s="13">
        <v>1</v>
      </c>
      <c r="C140" s="170" t="s">
        <v>128</v>
      </c>
      <c r="D140" s="170"/>
      <c r="E140" s="170"/>
      <c r="F140" s="170"/>
      <c r="G140" s="170"/>
      <c r="H140" s="170"/>
      <c r="I140" s="170"/>
      <c r="J140" s="170"/>
      <c r="K140" s="170"/>
      <c r="L140" s="170"/>
      <c r="M140" s="170"/>
      <c r="N140" s="170"/>
      <c r="O140" s="170"/>
    </row>
    <row r="141" spans="1:15" ht="180.6" customHeight="1">
      <c r="B141" s="13">
        <v>2</v>
      </c>
      <c r="C141" s="170" t="s">
        <v>128</v>
      </c>
      <c r="D141" s="170"/>
      <c r="E141" s="170"/>
      <c r="F141" s="170"/>
      <c r="G141" s="170"/>
      <c r="H141" s="170"/>
      <c r="I141" s="170"/>
      <c r="J141" s="170"/>
      <c r="K141" s="170"/>
      <c r="L141" s="170"/>
      <c r="M141" s="170"/>
      <c r="N141" s="170"/>
      <c r="O141" s="170"/>
    </row>
    <row r="142" spans="1:15" ht="180.6" customHeight="1">
      <c r="B142" s="13">
        <v>3</v>
      </c>
      <c r="C142" s="170" t="s">
        <v>128</v>
      </c>
      <c r="D142" s="170"/>
      <c r="E142" s="170"/>
      <c r="F142" s="170"/>
      <c r="G142" s="170"/>
      <c r="H142" s="170"/>
      <c r="I142" s="170"/>
      <c r="J142" s="170"/>
      <c r="K142" s="170"/>
      <c r="L142" s="170"/>
      <c r="M142" s="170"/>
      <c r="N142" s="170"/>
      <c r="O142" s="170"/>
    </row>
    <row r="143" spans="1:15" ht="12" customHeight="1">
      <c r="A143" s="1" t="s">
        <v>104</v>
      </c>
      <c r="B143" s="1" t="s">
        <v>129</v>
      </c>
    </row>
    <row r="144" spans="1:15" ht="12" customHeight="1">
      <c r="B144" s="1" t="s">
        <v>588</v>
      </c>
    </row>
    <row r="145" spans="1:19" ht="12" customHeight="1"/>
    <row r="146" spans="1:19" ht="12" customHeight="1"/>
    <row r="147" spans="1:19" ht="15" customHeight="1">
      <c r="A147" s="1" t="s">
        <v>133</v>
      </c>
    </row>
    <row r="148" spans="1:19" ht="15" customHeight="1"/>
    <row r="149" spans="1:19" ht="15" customHeight="1">
      <c r="A149" s="267" t="s">
        <v>134</v>
      </c>
      <c r="B149" s="267"/>
      <c r="C149" s="267"/>
      <c r="D149" s="267"/>
      <c r="E149" s="267"/>
      <c r="F149" s="267"/>
      <c r="G149" s="267"/>
      <c r="H149" s="267"/>
      <c r="I149" s="267"/>
      <c r="J149" s="267"/>
      <c r="K149" s="267"/>
      <c r="L149" s="267"/>
      <c r="M149" s="267"/>
      <c r="N149" s="267"/>
      <c r="O149" s="267"/>
    </row>
    <row r="150" spans="1:19" ht="15" customHeight="1"/>
    <row r="151" spans="1:19" ht="15" customHeight="1">
      <c r="A151" s="1" t="s">
        <v>135</v>
      </c>
    </row>
    <row r="152" spans="1:19" ht="36" customHeight="1">
      <c r="B152" s="171" t="s">
        <v>136</v>
      </c>
      <c r="C152" s="171"/>
      <c r="D152" s="171"/>
      <c r="E152" s="171" t="s">
        <v>137</v>
      </c>
      <c r="F152" s="171"/>
      <c r="G152" s="171"/>
      <c r="H152" s="171"/>
      <c r="I152" s="171" t="s">
        <v>138</v>
      </c>
      <c r="J152" s="171"/>
      <c r="K152" s="171"/>
      <c r="L152" s="171"/>
      <c r="M152" s="171"/>
      <c r="N152" s="171"/>
      <c r="O152" s="171"/>
      <c r="P152" s="1"/>
      <c r="Q152" s="5"/>
      <c r="R152" s="1"/>
      <c r="S152" s="1"/>
    </row>
    <row r="153" spans="1:19" ht="36" customHeight="1">
      <c r="B153" s="171" t="s">
        <v>139</v>
      </c>
      <c r="C153" s="171"/>
      <c r="D153" s="171"/>
      <c r="E153" s="262"/>
      <c r="F153" s="262"/>
      <c r="G153" s="262"/>
      <c r="H153" s="262"/>
      <c r="I153" s="259"/>
      <c r="J153" s="259"/>
      <c r="K153" s="259"/>
      <c r="L153" s="259"/>
      <c r="M153" s="259"/>
      <c r="N153" s="259"/>
      <c r="O153" s="259"/>
      <c r="P153" s="1"/>
      <c r="Q153" s="5"/>
      <c r="R153" s="1"/>
      <c r="S153" s="1"/>
    </row>
    <row r="154" spans="1:19" ht="36" customHeight="1">
      <c r="B154" s="171" t="s">
        <v>140</v>
      </c>
      <c r="C154" s="171"/>
      <c r="D154" s="171"/>
      <c r="E154" s="262"/>
      <c r="F154" s="262"/>
      <c r="G154" s="262"/>
      <c r="H154" s="262"/>
      <c r="I154" s="258"/>
      <c r="J154" s="258"/>
      <c r="K154" s="258"/>
      <c r="L154" s="258"/>
      <c r="M154" s="258"/>
      <c r="N154" s="258"/>
      <c r="O154" s="258"/>
      <c r="P154" s="1"/>
      <c r="Q154" s="5"/>
      <c r="R154" s="1"/>
      <c r="S154" s="1"/>
    </row>
    <row r="155" spans="1:19" ht="36" customHeight="1">
      <c r="B155" s="171" t="s">
        <v>141</v>
      </c>
      <c r="C155" s="171"/>
      <c r="D155" s="171"/>
      <c r="E155" s="263">
        <f>N166</f>
        <v>0</v>
      </c>
      <c r="F155" s="263"/>
      <c r="G155" s="263"/>
      <c r="H155" s="263"/>
      <c r="I155" s="257" t="s">
        <v>142</v>
      </c>
      <c r="J155" s="257"/>
      <c r="K155" s="257"/>
      <c r="L155" s="257"/>
      <c r="M155" s="257"/>
      <c r="N155" s="257"/>
      <c r="O155" s="257"/>
      <c r="P155" s="1"/>
      <c r="Q155" s="5"/>
      <c r="R155" s="1"/>
      <c r="S155" s="1"/>
    </row>
    <row r="156" spans="1:19" ht="36" customHeight="1">
      <c r="B156" s="171" t="s">
        <v>143</v>
      </c>
      <c r="C156" s="171"/>
      <c r="D156" s="171"/>
      <c r="E156" s="264">
        <f>E157-E153-E154-E155</f>
        <v>0</v>
      </c>
      <c r="F156" s="264"/>
      <c r="G156" s="264"/>
      <c r="H156" s="264"/>
      <c r="I156" s="171"/>
      <c r="J156" s="171"/>
      <c r="K156" s="171"/>
      <c r="L156" s="171"/>
      <c r="M156" s="171"/>
      <c r="N156" s="171"/>
      <c r="O156" s="171"/>
      <c r="P156" s="1"/>
      <c r="Q156" s="5"/>
      <c r="R156" s="1"/>
      <c r="S156" s="1"/>
    </row>
    <row r="157" spans="1:19" ht="36" customHeight="1">
      <c r="B157" s="174" t="s">
        <v>144</v>
      </c>
      <c r="C157" s="174"/>
      <c r="D157" s="174"/>
      <c r="E157" s="264">
        <f>F166</f>
        <v>0</v>
      </c>
      <c r="F157" s="264"/>
      <c r="G157" s="264"/>
      <c r="H157" s="264"/>
      <c r="I157" s="256"/>
      <c r="J157" s="256"/>
      <c r="K157" s="256"/>
      <c r="L157" s="256"/>
      <c r="M157" s="256"/>
      <c r="N157" s="256"/>
      <c r="O157" s="256"/>
      <c r="P157" s="1"/>
      <c r="Q157" s="5"/>
      <c r="R157" s="1"/>
      <c r="S157" s="1"/>
    </row>
    <row r="158" spans="1:19" ht="15" customHeight="1"/>
    <row r="159" spans="1:19" ht="15" customHeight="1">
      <c r="A159" s="1" t="s">
        <v>145</v>
      </c>
    </row>
    <row r="160" spans="1:19" ht="18" customHeight="1">
      <c r="B160" s="160" t="s">
        <v>146</v>
      </c>
      <c r="C160" s="160" t="s">
        <v>147</v>
      </c>
      <c r="D160" s="161"/>
      <c r="E160" s="162"/>
      <c r="F160" s="191" t="s">
        <v>148</v>
      </c>
      <c r="G160" s="193"/>
      <c r="H160" s="191" t="s">
        <v>149</v>
      </c>
      <c r="I160" s="193"/>
      <c r="J160" s="160" t="s">
        <v>150</v>
      </c>
      <c r="K160" s="161"/>
      <c r="L160" s="161"/>
      <c r="M160" s="162"/>
      <c r="N160" s="192" t="s">
        <v>151</v>
      </c>
      <c r="O160" s="193"/>
      <c r="P160" s="1"/>
      <c r="Q160" s="5"/>
    </row>
    <row r="161" spans="1:21" ht="18" customHeight="1">
      <c r="B161" s="163"/>
      <c r="C161" s="163"/>
      <c r="D161" s="164"/>
      <c r="E161" s="165"/>
      <c r="F161" s="210" t="s">
        <v>152</v>
      </c>
      <c r="G161" s="211"/>
      <c r="H161" s="210" t="s">
        <v>153</v>
      </c>
      <c r="I161" s="211"/>
      <c r="J161" s="163"/>
      <c r="K161" s="164"/>
      <c r="L161" s="164"/>
      <c r="M161" s="165"/>
      <c r="N161" s="212" t="s">
        <v>154</v>
      </c>
      <c r="O161" s="211"/>
      <c r="P161" s="1"/>
      <c r="Q161" s="5"/>
    </row>
    <row r="162" spans="1:21" ht="18" customHeight="1">
      <c r="B162" s="166"/>
      <c r="C162" s="166"/>
      <c r="D162" s="167"/>
      <c r="E162" s="168"/>
      <c r="F162" s="166" t="s">
        <v>155</v>
      </c>
      <c r="G162" s="168"/>
      <c r="H162" s="166" t="s">
        <v>155</v>
      </c>
      <c r="I162" s="168"/>
      <c r="J162" s="166"/>
      <c r="K162" s="167"/>
      <c r="L162" s="167"/>
      <c r="M162" s="168"/>
      <c r="N162" s="213" t="s">
        <v>156</v>
      </c>
      <c r="O162" s="214"/>
      <c r="P162" s="1"/>
      <c r="Q162" s="5"/>
    </row>
    <row r="163" spans="1:21" ht="36" customHeight="1" thickBot="1">
      <c r="B163" s="160" t="s">
        <v>157</v>
      </c>
      <c r="C163" s="253"/>
      <c r="D163" s="254"/>
      <c r="E163" s="255"/>
      <c r="F163" s="260"/>
      <c r="G163" s="261"/>
      <c r="H163" s="260"/>
      <c r="I163" s="261"/>
      <c r="J163" s="207"/>
      <c r="K163" s="208"/>
      <c r="L163" s="208"/>
      <c r="M163" s="209"/>
      <c r="N163" s="195"/>
      <c r="O163" s="196"/>
      <c r="P163" s="1"/>
      <c r="Q163" s="5"/>
    </row>
    <row r="164" spans="1:21" ht="36" customHeight="1" thickTop="1" thickBot="1">
      <c r="B164" s="163"/>
      <c r="C164" s="253"/>
      <c r="D164" s="254"/>
      <c r="E164" s="255"/>
      <c r="F164" s="221"/>
      <c r="G164" s="222"/>
      <c r="H164" s="221"/>
      <c r="I164" s="222"/>
      <c r="J164" s="215"/>
      <c r="K164" s="216"/>
      <c r="L164" s="216"/>
      <c r="M164" s="217"/>
      <c r="N164" s="197"/>
      <c r="O164" s="198"/>
      <c r="P164" s="1"/>
      <c r="Q164" s="5"/>
    </row>
    <row r="165" spans="1:21" ht="36" customHeight="1" thickTop="1">
      <c r="B165" s="166"/>
      <c r="C165" s="253"/>
      <c r="D165" s="254"/>
      <c r="E165" s="255"/>
      <c r="F165" s="251"/>
      <c r="G165" s="252"/>
      <c r="H165" s="251"/>
      <c r="I165" s="252"/>
      <c r="J165" s="218"/>
      <c r="K165" s="219"/>
      <c r="L165" s="219"/>
      <c r="M165" s="220"/>
      <c r="N165" s="199"/>
      <c r="O165" s="200"/>
      <c r="P165" s="1"/>
      <c r="Q165" s="5"/>
    </row>
    <row r="166" spans="1:21" ht="18" customHeight="1" thickBot="1">
      <c r="B166" s="160" t="s">
        <v>158</v>
      </c>
      <c r="C166" s="182"/>
      <c r="D166" s="183"/>
      <c r="E166" s="184"/>
      <c r="F166" s="201">
        <f>SUM(F163:G165)</f>
        <v>0</v>
      </c>
      <c r="G166" s="202"/>
      <c r="H166" s="201">
        <f>SUM(H163:I165)</f>
        <v>0</v>
      </c>
      <c r="I166" s="202"/>
      <c r="J166" s="191" t="s">
        <v>159</v>
      </c>
      <c r="K166" s="192"/>
      <c r="L166" s="192"/>
      <c r="M166" s="193"/>
      <c r="N166" s="176" cm="1">
        <f t="array" ref="N166">_xlfn.IFS(K168&lt;10000000,ROUNDDOWN(K168,-3),K168&gt;=10000000,"10,000,000")</f>
        <v>0</v>
      </c>
      <c r="O166" s="177"/>
      <c r="P166" s="1"/>
      <c r="Q166" s="5"/>
      <c r="U166" s="61"/>
    </row>
    <row r="167" spans="1:21" ht="18" customHeight="1" thickTop="1" thickBot="1">
      <c r="B167" s="163"/>
      <c r="C167" s="185"/>
      <c r="D167" s="186"/>
      <c r="E167" s="187"/>
      <c r="F167" s="203"/>
      <c r="G167" s="204"/>
      <c r="H167" s="203"/>
      <c r="I167" s="204"/>
      <c r="J167" s="163" t="s">
        <v>160</v>
      </c>
      <c r="K167" s="164"/>
      <c r="L167" s="164"/>
      <c r="M167" s="165"/>
      <c r="N167" s="178"/>
      <c r="O167" s="179"/>
      <c r="P167" s="1"/>
      <c r="Q167" s="5"/>
      <c r="U167" s="61"/>
    </row>
    <row r="168" spans="1:21" ht="18" customHeight="1" thickTop="1">
      <c r="B168" s="166"/>
      <c r="C168" s="188"/>
      <c r="D168" s="189"/>
      <c r="E168" s="190"/>
      <c r="F168" s="205"/>
      <c r="G168" s="206"/>
      <c r="H168" s="205"/>
      <c r="I168" s="206"/>
      <c r="J168" s="14" t="s">
        <v>161</v>
      </c>
      <c r="K168" s="194">
        <f>H166/2</f>
        <v>0</v>
      </c>
      <c r="L168" s="194"/>
      <c r="M168" s="15" t="s">
        <v>162</v>
      </c>
      <c r="N168" s="180"/>
      <c r="O168" s="181"/>
      <c r="P168" s="1"/>
      <c r="Q168" s="5"/>
      <c r="U168" s="62"/>
    </row>
    <row r="169" spans="1:21" ht="15" customHeight="1">
      <c r="A169" s="1" t="s">
        <v>104</v>
      </c>
      <c r="B169" s="1" t="s">
        <v>163</v>
      </c>
    </row>
    <row r="170" spans="1:21" ht="15" customHeight="1">
      <c r="B170" s="1" t="s">
        <v>164</v>
      </c>
    </row>
    <row r="171" spans="1:21" ht="15" customHeight="1">
      <c r="B171" s="1" t="s">
        <v>165</v>
      </c>
    </row>
    <row r="172" spans="1:21" ht="15" customHeight="1">
      <c r="B172" s="1" t="s">
        <v>166</v>
      </c>
    </row>
    <row r="173" spans="1:21" ht="15" customHeight="1">
      <c r="B173" s="1" t="s">
        <v>167</v>
      </c>
    </row>
    <row r="174" spans="1:21" ht="15" customHeight="1">
      <c r="B174" s="1" t="s">
        <v>168</v>
      </c>
    </row>
    <row r="175" spans="1:21" ht="15" customHeight="1">
      <c r="B175" s="1" t="s">
        <v>169</v>
      </c>
    </row>
    <row r="176" spans="1:21" ht="15" customHeight="1">
      <c r="B176" s="1" t="s">
        <v>170</v>
      </c>
    </row>
    <row r="177" spans="1:18" ht="15" customHeight="1">
      <c r="B177" s="1" t="s">
        <v>171</v>
      </c>
    </row>
    <row r="178" spans="1:18" ht="15" customHeight="1">
      <c r="B178" s="1" t="s">
        <v>598</v>
      </c>
      <c r="R178" s="2"/>
    </row>
    <row r="179" spans="1:18" ht="15" customHeight="1">
      <c r="B179" s="1" t="s">
        <v>173</v>
      </c>
    </row>
    <row r="180" spans="1:18" ht="15" customHeight="1">
      <c r="A180" s="1" t="s">
        <v>174</v>
      </c>
    </row>
    <row r="181" spans="1:18" ht="15" customHeight="1"/>
    <row r="182" spans="1:18" ht="15" customHeight="1"/>
    <row r="183" spans="1:18" ht="15" customHeight="1">
      <c r="A183" s="243" t="s">
        <v>175</v>
      </c>
      <c r="B183" s="243"/>
      <c r="C183" s="243"/>
      <c r="D183" s="243"/>
      <c r="E183" s="243"/>
      <c r="F183" s="243"/>
      <c r="G183" s="243"/>
      <c r="H183" s="243"/>
      <c r="I183" s="243"/>
      <c r="J183" s="243"/>
      <c r="K183" s="243"/>
      <c r="L183" s="243"/>
      <c r="M183" s="243"/>
      <c r="N183" s="243"/>
      <c r="O183" s="243"/>
    </row>
    <row r="184" spans="1:18" ht="15" customHeight="1"/>
    <row r="185" spans="1:18" ht="15" customHeight="1"/>
    <row r="186" spans="1:18" ht="15" customHeight="1">
      <c r="A186" s="16"/>
      <c r="B186" s="240"/>
      <c r="C186" s="241"/>
      <c r="D186" s="241"/>
      <c r="E186" s="241"/>
      <c r="F186" s="241"/>
      <c r="G186" s="241"/>
      <c r="H186" s="241"/>
      <c r="I186" s="241"/>
      <c r="J186" s="241"/>
      <c r="K186" s="242"/>
      <c r="L186" s="17" t="s">
        <v>176</v>
      </c>
      <c r="M186"/>
      <c r="N186" s="17"/>
      <c r="O186" s="17"/>
    </row>
    <row r="187" spans="1:18" ht="15" customHeight="1">
      <c r="A187" s="16"/>
      <c r="B187" s="18" t="s">
        <v>177</v>
      </c>
      <c r="C187" s="18"/>
      <c r="D187" s="18"/>
      <c r="E187" s="18"/>
      <c r="F187" s="18"/>
      <c r="G187" s="18"/>
      <c r="H187" s="18"/>
      <c r="I187" s="18"/>
      <c r="J187" s="18"/>
      <c r="K187" s="18"/>
      <c r="L187" s="18"/>
      <c r="M187" s="18"/>
      <c r="N187" s="18"/>
      <c r="O187" s="18"/>
    </row>
    <row r="188" spans="1:18" ht="15" customHeight="1">
      <c r="A188" s="16"/>
      <c r="B188" s="18" t="s">
        <v>178</v>
      </c>
      <c r="C188" s="18"/>
      <c r="D188" s="18"/>
      <c r="E188" s="18"/>
      <c r="F188" s="18"/>
      <c r="G188" s="18"/>
      <c r="H188" s="18"/>
      <c r="I188" s="18"/>
      <c r="J188" s="18"/>
      <c r="K188" s="18"/>
      <c r="L188" s="18"/>
      <c r="M188" s="18"/>
      <c r="N188" s="18"/>
      <c r="O188" s="18"/>
    </row>
    <row r="189" spans="1:18" ht="15" customHeight="1">
      <c r="A189" s="16"/>
      <c r="B189" s="18" t="s">
        <v>179</v>
      </c>
      <c r="C189" s="18"/>
      <c r="D189" s="18"/>
      <c r="E189" s="18"/>
      <c r="F189" s="244">
        <f>B186</f>
        <v>0</v>
      </c>
      <c r="G189" s="245"/>
      <c r="H189" s="245"/>
      <c r="I189" s="245"/>
      <c r="J189" s="245"/>
      <c r="K189" s="245"/>
      <c r="L189" s="245"/>
      <c r="M189" s="245"/>
      <c r="N189" s="245"/>
      <c r="O189" s="246"/>
    </row>
    <row r="190" spans="1:18" ht="15" customHeight="1">
      <c r="A190" s="16"/>
      <c r="B190" s="18" t="s">
        <v>180</v>
      </c>
      <c r="C190" s="18"/>
      <c r="D190" s="18"/>
      <c r="E190" s="18"/>
      <c r="F190" s="18"/>
      <c r="G190" s="18"/>
      <c r="H190" s="18"/>
      <c r="I190" s="18"/>
      <c r="J190" s="18"/>
      <c r="K190" s="18"/>
      <c r="L190" s="18"/>
      <c r="M190" s="18"/>
      <c r="N190" s="18"/>
      <c r="O190" s="18"/>
    </row>
    <row r="191" spans="1:18" ht="15" customHeight="1">
      <c r="A191" s="16"/>
      <c r="B191" s="18"/>
      <c r="C191" s="18"/>
      <c r="D191" s="18"/>
      <c r="E191" s="18"/>
      <c r="F191" s="18"/>
      <c r="G191" s="18"/>
      <c r="H191" s="18"/>
      <c r="I191" s="18"/>
      <c r="J191" s="18"/>
      <c r="K191" s="18"/>
      <c r="L191" s="18"/>
      <c r="M191" s="18"/>
      <c r="N191" s="18"/>
      <c r="O191" s="18"/>
    </row>
    <row r="192" spans="1:18" ht="15" customHeight="1">
      <c r="A192" s="19"/>
    </row>
    <row r="193" spans="1:15" ht="15" customHeight="1">
      <c r="A193" s="225" t="str">
        <f>L2</f>
        <v>令和　年　月　日</v>
      </c>
      <c r="B193" s="226"/>
      <c r="C193" s="226"/>
      <c r="D193" s="227"/>
      <c r="H193" s="17"/>
      <c r="I193" s="17"/>
      <c r="J193" s="17"/>
      <c r="K193" s="17"/>
      <c r="L193" s="17"/>
      <c r="M193" s="17"/>
      <c r="N193" s="17"/>
      <c r="O193" s="17"/>
    </row>
    <row r="194" spans="1:15" ht="15" customHeight="1">
      <c r="A194" s="19"/>
      <c r="H194" s="17"/>
      <c r="I194" s="17"/>
      <c r="J194" s="17"/>
      <c r="K194" s="17"/>
      <c r="L194" s="17"/>
      <c r="M194" s="17"/>
      <c r="N194" s="17"/>
      <c r="O194" s="17"/>
    </row>
    <row r="195" spans="1:15" ht="15" customHeight="1">
      <c r="A195" s="19"/>
      <c r="H195" s="228">
        <f>J4</f>
        <v>0</v>
      </c>
      <c r="I195" s="229"/>
      <c r="J195" s="229"/>
      <c r="K195" s="229"/>
      <c r="L195" s="229"/>
      <c r="M195" s="229"/>
      <c r="N195" s="229"/>
      <c r="O195" s="230"/>
    </row>
    <row r="196" spans="1:15" ht="15" customHeight="1">
      <c r="A196" s="17" t="s">
        <v>181</v>
      </c>
      <c r="D196" s="17" t="s">
        <v>182</v>
      </c>
      <c r="E196" s="17"/>
      <c r="F196" s="17"/>
      <c r="H196" s="231"/>
      <c r="I196" s="232"/>
      <c r="J196" s="232"/>
      <c r="K196" s="232"/>
      <c r="L196" s="232"/>
      <c r="M196" s="232"/>
      <c r="N196" s="232"/>
      <c r="O196" s="233"/>
    </row>
    <row r="197" spans="1:15" ht="15" customHeight="1">
      <c r="A197" s="17"/>
      <c r="D197" s="17"/>
      <c r="E197" s="17"/>
      <c r="F197" s="17"/>
      <c r="H197" s="234"/>
      <c r="I197" s="235"/>
      <c r="J197" s="235"/>
      <c r="K197" s="235"/>
      <c r="L197" s="235"/>
      <c r="M197" s="235"/>
      <c r="N197" s="235"/>
      <c r="O197" s="236"/>
    </row>
    <row r="198" spans="1:15" ht="15" customHeight="1">
      <c r="D198" s="1" t="s">
        <v>183</v>
      </c>
    </row>
    <row r="199" spans="1:15" ht="15" customHeight="1">
      <c r="D199" s="17" t="s">
        <v>184</v>
      </c>
      <c r="E199" s="17"/>
      <c r="F199" s="17"/>
      <c r="H199" s="244" t="str">
        <f>IF(J7="","-",J7)</f>
        <v>-</v>
      </c>
      <c r="I199" s="245"/>
      <c r="J199" s="245"/>
      <c r="K199" s="245"/>
      <c r="L199" s="245"/>
      <c r="M199" s="245"/>
      <c r="N199" s="245"/>
      <c r="O199" s="246"/>
    </row>
    <row r="200" spans="1:15" ht="15" customHeight="1">
      <c r="D200" s="17" ph="1"/>
      <c r="E200" s="17" ph="1"/>
      <c r="F200" s="17" ph="1"/>
      <c r="H200" s="237" t="str">
        <f>IF(J8="","-",J8)</f>
        <v>-</v>
      </c>
      <c r="I200" s="238"/>
      <c r="J200" s="238"/>
      <c r="K200" s="238"/>
      <c r="L200" s="238"/>
      <c r="M200" s="238"/>
      <c r="N200" s="238"/>
      <c r="O200" s="239"/>
    </row>
    <row r="201" spans="1:15" ht="15" customHeight="1">
      <c r="D201" s="17" ph="1"/>
      <c r="E201" s="17" ph="1"/>
      <c r="F201" s="17" ph="1"/>
      <c r="H201" s="240"/>
      <c r="I201" s="241"/>
      <c r="J201" s="241"/>
      <c r="K201" s="241"/>
      <c r="L201" s="241"/>
      <c r="M201" s="241"/>
      <c r="N201" s="241"/>
      <c r="O201" s="242"/>
    </row>
    <row r="202" spans="1:15" ht="15" customHeight="1">
      <c r="H202" s="237">
        <f>J9</f>
        <v>0</v>
      </c>
      <c r="I202" s="238"/>
      <c r="J202" s="238"/>
      <c r="K202" s="238"/>
      <c r="L202" s="238"/>
      <c r="M202" s="238"/>
      <c r="N202" s="238"/>
      <c r="O202" s="239"/>
    </row>
    <row r="203" spans="1:15" ht="15" customHeight="1">
      <c r="A203" s="20" t="s">
        <v>185</v>
      </c>
      <c r="D203" s="21"/>
      <c r="E203" s="21"/>
      <c r="F203" s="21"/>
      <c r="O203" s="7" t="s">
        <v>21</v>
      </c>
    </row>
    <row r="204" spans="1:15" ht="15" customHeight="1">
      <c r="A204" s="20"/>
      <c r="D204" s="21"/>
      <c r="E204" s="21"/>
      <c r="F204" s="21"/>
      <c r="O204" s="7"/>
    </row>
    <row r="205" spans="1:15" ht="15" customHeight="1">
      <c r="A205" s="20" t="s">
        <v>186</v>
      </c>
    </row>
    <row r="206" spans="1:15" ht="15" customHeight="1">
      <c r="A206" s="17" t="s">
        <v>187</v>
      </c>
    </row>
    <row r="207" spans="1:15" ht="15" customHeight="1">
      <c r="A207" s="17"/>
    </row>
    <row r="208" spans="1:15" ht="15" customHeight="1">
      <c r="A208" s="19"/>
      <c r="J208" s="6"/>
    </row>
    <row r="209" spans="1:14" ht="15" customHeight="1">
      <c r="B209" s="247" t="s">
        <v>188</v>
      </c>
      <c r="C209" s="247"/>
      <c r="D209" s="247"/>
      <c r="E209" s="247"/>
      <c r="F209" s="247"/>
      <c r="G209" s="247"/>
      <c r="H209" s="247"/>
      <c r="I209" s="247"/>
      <c r="J209" s="247"/>
      <c r="K209" s="247"/>
      <c r="L209" s="247"/>
      <c r="M209" s="247"/>
      <c r="N209" s="247"/>
    </row>
    <row r="210" spans="1:14" ht="15" customHeight="1">
      <c r="B210" s="247"/>
      <c r="C210" s="247"/>
      <c r="D210" s="247"/>
      <c r="E210" s="247"/>
      <c r="F210" s="247"/>
      <c r="G210" s="247"/>
      <c r="H210" s="247"/>
      <c r="I210" s="247"/>
      <c r="J210" s="247"/>
      <c r="K210" s="247"/>
      <c r="L210" s="247"/>
      <c r="M210" s="247"/>
      <c r="N210" s="247"/>
    </row>
    <row r="211" spans="1:14" ht="15" customHeight="1">
      <c r="B211" s="247"/>
      <c r="C211" s="247"/>
      <c r="D211" s="247"/>
      <c r="E211" s="247"/>
      <c r="F211" s="247"/>
      <c r="G211" s="247"/>
      <c r="H211" s="247"/>
      <c r="I211" s="247"/>
      <c r="J211" s="247"/>
      <c r="K211" s="247"/>
      <c r="L211" s="247"/>
      <c r="M211" s="247"/>
      <c r="N211" s="247"/>
    </row>
    <row r="212" spans="1:14" ht="15" customHeight="1">
      <c r="A212" s="9"/>
      <c r="B212" s="247"/>
      <c r="C212" s="247"/>
      <c r="D212" s="247"/>
      <c r="E212" s="247"/>
      <c r="F212" s="247"/>
      <c r="G212" s="247"/>
      <c r="H212" s="247"/>
      <c r="I212" s="247"/>
      <c r="J212" s="247"/>
      <c r="K212" s="247"/>
      <c r="L212" s="247"/>
      <c r="M212" s="247"/>
      <c r="N212" s="247"/>
    </row>
    <row r="213" spans="1:14" ht="15" customHeight="1">
      <c r="A213" s="9"/>
    </row>
    <row r="214" spans="1:14" ht="15" customHeight="1">
      <c r="A214" s="9"/>
    </row>
    <row r="215" spans="1:14" ht="15" customHeight="1">
      <c r="B215" s="1" t="s">
        <v>189</v>
      </c>
    </row>
    <row r="216" spans="1:14" ht="15" customHeight="1">
      <c r="B216" s="248" t="s">
        <v>190</v>
      </c>
      <c r="C216" s="249"/>
      <c r="D216" s="249"/>
      <c r="E216" s="249"/>
      <c r="F216" s="249"/>
      <c r="G216" s="249"/>
      <c r="H216" s="249"/>
      <c r="I216" s="249"/>
      <c r="J216" s="249"/>
      <c r="K216" s="249"/>
      <c r="L216" s="249"/>
      <c r="M216" s="249"/>
      <c r="N216" s="250"/>
    </row>
    <row r="217" spans="1:14" ht="15" customHeight="1">
      <c r="B217" s="223" t="s">
        <v>191</v>
      </c>
      <c r="C217" s="155"/>
      <c r="D217" s="155"/>
      <c r="E217" s="155"/>
      <c r="F217" s="155"/>
      <c r="G217" s="155"/>
      <c r="H217" s="155"/>
      <c r="I217" s="155"/>
      <c r="J217" s="155"/>
      <c r="K217" s="155"/>
      <c r="L217" s="155"/>
      <c r="M217" s="155"/>
      <c r="N217" s="224"/>
    </row>
    <row r="218" spans="1:14" ht="15" customHeight="1">
      <c r="B218" s="22"/>
      <c r="C218" s="2"/>
      <c r="D218" s="2"/>
      <c r="E218" s="2"/>
      <c r="F218" s="2"/>
      <c r="G218" s="2"/>
      <c r="H218" s="2"/>
      <c r="I218" s="2"/>
      <c r="J218" s="2"/>
      <c r="K218" s="2"/>
      <c r="L218" s="2"/>
      <c r="M218" s="2"/>
      <c r="N218" s="23"/>
    </row>
    <row r="219" spans="1:14" ht="15" customHeight="1">
      <c r="B219" s="22"/>
      <c r="C219" s="2"/>
      <c r="D219" s="6"/>
      <c r="E219" s="6"/>
      <c r="F219" s="6"/>
      <c r="G219" s="6"/>
      <c r="H219" s="6"/>
      <c r="I219" s="6"/>
      <c r="J219" s="6"/>
      <c r="K219" s="6"/>
      <c r="L219" s="6"/>
      <c r="M219" s="6"/>
      <c r="N219" s="24"/>
    </row>
    <row r="220" spans="1:14" ht="15" customHeight="1">
      <c r="B220" s="223" t="s">
        <v>192</v>
      </c>
      <c r="C220" s="155"/>
      <c r="D220" s="155"/>
      <c r="E220" s="155"/>
      <c r="F220" s="155"/>
      <c r="G220" s="155"/>
      <c r="H220" s="155"/>
      <c r="I220" s="155"/>
      <c r="J220" s="155"/>
      <c r="K220" s="155"/>
      <c r="L220" s="155"/>
      <c r="M220" s="155"/>
      <c r="N220" s="224"/>
    </row>
    <row r="221" spans="1:14" ht="15" customHeight="1">
      <c r="B221" s="22"/>
      <c r="C221" s="2"/>
      <c r="D221" s="2"/>
      <c r="E221" s="2"/>
      <c r="F221" s="2"/>
      <c r="G221" s="2"/>
      <c r="H221" s="2"/>
      <c r="I221" s="2"/>
      <c r="J221" s="2"/>
      <c r="K221" s="2"/>
      <c r="L221" s="2"/>
      <c r="M221" s="2"/>
      <c r="N221" s="23"/>
    </row>
    <row r="222" spans="1:14" ht="15" customHeight="1">
      <c r="B222" s="22"/>
      <c r="C222" s="2"/>
      <c r="D222" s="6"/>
      <c r="E222" s="6"/>
      <c r="F222" s="6"/>
      <c r="G222" s="6"/>
      <c r="H222" s="6"/>
      <c r="I222" s="6"/>
      <c r="J222" s="6"/>
      <c r="K222" s="6"/>
      <c r="L222" s="6"/>
      <c r="M222" s="6"/>
      <c r="N222" s="24"/>
    </row>
    <row r="223" spans="1:14" ht="15" customHeight="1">
      <c r="B223" s="223" t="s">
        <v>193</v>
      </c>
      <c r="C223" s="155"/>
      <c r="D223" s="155"/>
      <c r="E223" s="155"/>
      <c r="F223" s="155"/>
      <c r="G223" s="155"/>
      <c r="H223" s="155"/>
      <c r="I223" s="155"/>
      <c r="J223" s="155"/>
      <c r="K223" s="155"/>
      <c r="L223" s="155"/>
      <c r="M223" s="155"/>
      <c r="N223" s="224"/>
    </row>
    <row r="224" spans="1:14" ht="15" customHeight="1">
      <c r="B224" s="22"/>
      <c r="C224" s="2"/>
      <c r="D224" s="2"/>
      <c r="E224" s="2"/>
      <c r="F224" s="2"/>
      <c r="G224" s="2"/>
      <c r="H224" s="2"/>
      <c r="I224" s="2"/>
      <c r="J224" s="2"/>
      <c r="K224" s="2"/>
      <c r="L224" s="2"/>
      <c r="M224" s="2"/>
      <c r="N224" s="23"/>
    </row>
    <row r="225" spans="1:17" ht="15" customHeight="1">
      <c r="B225" s="25" t="s">
        <v>194</v>
      </c>
      <c r="C225" s="26"/>
      <c r="D225" s="27"/>
      <c r="E225" s="27"/>
      <c r="F225" s="27"/>
      <c r="G225" s="27"/>
      <c r="H225" s="27"/>
      <c r="I225" s="27"/>
      <c r="J225" s="27"/>
      <c r="K225" s="27"/>
      <c r="L225" s="27"/>
      <c r="M225" s="27"/>
      <c r="N225" s="28"/>
    </row>
    <row r="226" spans="1:17" ht="15" customHeight="1">
      <c r="B226" s="1" t="s">
        <v>195</v>
      </c>
    </row>
    <row r="227" spans="1:17" ht="15" customHeight="1"/>
    <row r="228" spans="1:17" ht="15" customHeight="1">
      <c r="A228" s="33" t="s">
        <v>196</v>
      </c>
    </row>
    <row r="229" spans="1:17" ht="15" customHeight="1"/>
    <row r="230" spans="1:17" ht="15" customHeight="1">
      <c r="A230" s="10"/>
      <c r="L230" s="294" t="s">
        <v>1</v>
      </c>
      <c r="M230" s="295"/>
      <c r="N230" s="295"/>
      <c r="O230" s="296"/>
      <c r="Q230"/>
    </row>
    <row r="231" spans="1:17" ht="15" customHeight="1">
      <c r="A231" s="7"/>
      <c r="Q231"/>
    </row>
    <row r="232" spans="1:17" ht="15" customHeight="1">
      <c r="B232" s="1" t="s">
        <v>4</v>
      </c>
      <c r="J232" s="323">
        <f>J4</f>
        <v>0</v>
      </c>
      <c r="K232" s="324"/>
      <c r="L232" s="324"/>
      <c r="M232" s="324"/>
      <c r="N232" s="324"/>
      <c r="O232" s="325"/>
      <c r="Q232"/>
    </row>
    <row r="233" spans="1:17" ht="15" customHeight="1">
      <c r="H233" s="7" t="s">
        <v>7</v>
      </c>
      <c r="I233" s="1" t="s">
        <v>8</v>
      </c>
      <c r="J233" s="326"/>
      <c r="K233" s="327"/>
      <c r="L233" s="327"/>
      <c r="M233" s="327"/>
      <c r="N233" s="327"/>
      <c r="O233" s="328"/>
      <c r="Q233"/>
    </row>
    <row r="234" spans="1:17" ht="15" customHeight="1">
      <c r="J234" s="329"/>
      <c r="K234" s="330"/>
      <c r="L234" s="330"/>
      <c r="M234" s="330"/>
      <c r="N234" s="330"/>
      <c r="O234" s="331"/>
      <c r="Q234"/>
    </row>
    <row r="235" spans="1:17" ht="15" customHeight="1">
      <c r="I235" s="1" t="s">
        <v>13</v>
      </c>
      <c r="J235" s="283" t="str">
        <f>IF(J7="","-",J7)</f>
        <v>-</v>
      </c>
      <c r="K235" s="284"/>
      <c r="L235" s="284"/>
      <c r="M235" s="284"/>
      <c r="N235" s="284"/>
      <c r="O235" s="285"/>
      <c r="Q235"/>
    </row>
    <row r="236" spans="1:17" ht="15" customHeight="1">
      <c r="J236" s="332" t="str">
        <f>IF(J8="","-",J8)</f>
        <v>-</v>
      </c>
      <c r="K236" s="333"/>
      <c r="L236" s="333"/>
      <c r="M236" s="333"/>
      <c r="N236" s="333"/>
      <c r="O236" s="334"/>
      <c r="Q236"/>
    </row>
    <row r="237" spans="1:17" ht="15" customHeight="1">
      <c r="J237" s="332">
        <f>J9</f>
        <v>0</v>
      </c>
      <c r="K237" s="333"/>
      <c r="L237" s="333"/>
      <c r="M237" s="333"/>
      <c r="N237" s="333"/>
      <c r="O237" s="334"/>
      <c r="Q237"/>
    </row>
    <row r="238" spans="1:17" ht="15" customHeight="1">
      <c r="O238" s="7" t="s">
        <v>21</v>
      </c>
      <c r="Q238"/>
    </row>
    <row r="239" spans="1:17" ht="15" customHeight="1">
      <c r="O239" s="7"/>
      <c r="Q239"/>
    </row>
    <row r="240" spans="1:17" ht="15" customHeight="1">
      <c r="O240" s="7"/>
      <c r="Q240"/>
    </row>
    <row r="241" spans="1:15" ht="15" customHeight="1">
      <c r="A241" s="335" t="s">
        <v>197</v>
      </c>
      <c r="B241" s="335"/>
      <c r="C241" s="335"/>
      <c r="D241" s="335"/>
      <c r="E241" s="335"/>
      <c r="F241" s="335"/>
      <c r="G241" s="335"/>
      <c r="H241" s="335"/>
      <c r="I241" s="335"/>
      <c r="J241" s="335"/>
      <c r="K241" s="335"/>
      <c r="L241" s="335"/>
      <c r="M241" s="335"/>
      <c r="N241" s="335"/>
      <c r="O241" s="335"/>
    </row>
    <row r="242" spans="1:15" ht="15" customHeight="1"/>
    <row r="243" spans="1:15" ht="15" customHeight="1">
      <c r="A243" s="155" t="s">
        <v>198</v>
      </c>
      <c r="B243" s="155"/>
      <c r="C243" s="155"/>
      <c r="D243" s="155"/>
      <c r="E243" s="155"/>
      <c r="F243" s="155"/>
      <c r="G243" s="155"/>
      <c r="H243" s="155"/>
      <c r="I243" s="155"/>
      <c r="J243" s="155"/>
      <c r="K243" s="155"/>
      <c r="L243" s="155"/>
      <c r="M243" s="155"/>
      <c r="N243" s="155"/>
      <c r="O243" s="155"/>
    </row>
    <row r="244" spans="1:15" ht="15" customHeight="1">
      <c r="A244" s="155"/>
      <c r="B244" s="155"/>
      <c r="C244" s="155"/>
      <c r="D244" s="155"/>
      <c r="E244" s="155"/>
      <c r="F244" s="155"/>
      <c r="G244" s="155"/>
      <c r="H244" s="155"/>
      <c r="I244" s="155"/>
      <c r="J244" s="155"/>
      <c r="K244" s="155"/>
      <c r="L244" s="155"/>
      <c r="M244" s="155"/>
      <c r="N244" s="155"/>
      <c r="O244" s="155"/>
    </row>
    <row r="245" spans="1:15" ht="15" customHeight="1">
      <c r="A245" s="155"/>
      <c r="B245" s="155"/>
      <c r="C245" s="155"/>
      <c r="D245" s="155"/>
      <c r="E245" s="155"/>
      <c r="F245" s="155"/>
      <c r="G245" s="155"/>
      <c r="H245" s="155"/>
      <c r="I245" s="155"/>
      <c r="J245" s="155"/>
      <c r="K245" s="155"/>
      <c r="L245" s="155"/>
      <c r="M245" s="155"/>
      <c r="N245" s="155"/>
      <c r="O245" s="155"/>
    </row>
    <row r="246" spans="1:15" ht="15" customHeight="1">
      <c r="A246" s="2"/>
      <c r="B246" s="2"/>
      <c r="C246" s="2"/>
      <c r="D246" s="2"/>
      <c r="E246" s="2"/>
      <c r="F246" s="2"/>
      <c r="G246" s="2"/>
      <c r="H246" s="2"/>
      <c r="I246" s="2"/>
      <c r="J246" s="2"/>
      <c r="K246" s="2"/>
      <c r="L246" s="2"/>
      <c r="M246" s="2"/>
      <c r="N246" s="2"/>
      <c r="O246" s="2"/>
    </row>
    <row r="247" spans="1:15" ht="15" customHeight="1">
      <c r="A247" s="267" t="s">
        <v>199</v>
      </c>
      <c r="B247" s="267"/>
      <c r="C247" s="267"/>
      <c r="D247" s="267"/>
      <c r="E247" s="267"/>
      <c r="F247" s="267"/>
      <c r="G247" s="267"/>
      <c r="H247" s="267"/>
      <c r="I247" s="267"/>
      <c r="J247" s="267"/>
      <c r="K247" s="267"/>
      <c r="L247" s="267"/>
      <c r="M247" s="267"/>
      <c r="N247" s="267"/>
      <c r="O247" s="267"/>
    </row>
    <row r="248" spans="1:15" ht="15" customHeight="1">
      <c r="A248" s="11"/>
      <c r="B248" s="11"/>
      <c r="C248" s="11"/>
      <c r="D248" s="11"/>
      <c r="E248" s="11"/>
      <c r="F248" s="11"/>
      <c r="G248" s="11"/>
      <c r="H248" s="11"/>
      <c r="I248" s="11"/>
      <c r="J248" s="11"/>
      <c r="K248" s="11"/>
      <c r="L248" s="11"/>
      <c r="M248" s="11"/>
      <c r="N248" s="11"/>
      <c r="O248" s="11"/>
    </row>
    <row r="249" spans="1:15" ht="15" customHeight="1">
      <c r="A249"/>
      <c r="B249"/>
      <c r="C249"/>
      <c r="D249"/>
      <c r="E249"/>
      <c r="F249"/>
      <c r="G249"/>
      <c r="H249"/>
      <c r="I249"/>
      <c r="J249"/>
      <c r="K249"/>
      <c r="L249"/>
      <c r="M249"/>
      <c r="N249"/>
      <c r="O249"/>
    </row>
    <row r="250" spans="1:15" ht="15" customHeight="1">
      <c r="A250" s="19"/>
      <c r="B250" s="1" t="s">
        <v>200</v>
      </c>
    </row>
    <row r="251" spans="1:15" ht="15" customHeight="1">
      <c r="C251" s="1" t="s">
        <v>201</v>
      </c>
      <c r="F251" s="314"/>
      <c r="G251" s="315"/>
      <c r="H251" s="315"/>
      <c r="I251" s="315"/>
      <c r="J251" s="315"/>
      <c r="K251" s="315"/>
      <c r="L251" s="315"/>
      <c r="M251" s="315"/>
      <c r="N251" s="316"/>
    </row>
    <row r="252" spans="1:15" ht="15" customHeight="1">
      <c r="C252" s="1" t="s">
        <v>202</v>
      </c>
      <c r="F252" s="81" t="s">
        <v>203</v>
      </c>
      <c r="G252" s="82"/>
      <c r="H252" s="82"/>
      <c r="I252" s="82"/>
      <c r="J252" s="82"/>
      <c r="K252" s="82"/>
      <c r="L252" s="82"/>
      <c r="M252" s="82"/>
      <c r="N252" s="83"/>
    </row>
    <row r="253" spans="1:15" ht="15" customHeight="1">
      <c r="F253" s="317"/>
      <c r="G253" s="318"/>
      <c r="H253" s="318"/>
      <c r="I253" s="318"/>
      <c r="J253" s="318"/>
      <c r="K253" s="318"/>
      <c r="L253" s="318"/>
      <c r="M253" s="318"/>
      <c r="N253" s="319"/>
    </row>
    <row r="254" spans="1:15" ht="15" customHeight="1"/>
    <row r="255" spans="1:15" ht="15" customHeight="1">
      <c r="B255" s="1" t="s">
        <v>204</v>
      </c>
    </row>
    <row r="256" spans="1:15" ht="15" customHeight="1">
      <c r="C256" s="1" t="s">
        <v>205</v>
      </c>
      <c r="F256" s="320" t="str">
        <f>IF(J7="","-",J7)</f>
        <v>-</v>
      </c>
      <c r="G256" s="321"/>
      <c r="H256" s="321"/>
      <c r="I256" s="321"/>
      <c r="J256" s="321"/>
      <c r="K256" s="321"/>
      <c r="L256" s="321"/>
      <c r="M256" s="321"/>
      <c r="N256" s="322"/>
    </row>
    <row r="257" spans="3:14" ht="15" customHeight="1">
      <c r="C257" s="1" t="s">
        <v>206</v>
      </c>
      <c r="F257" s="320" t="str">
        <f>IF(J8="","-",J8)</f>
        <v>-</v>
      </c>
      <c r="G257" s="321"/>
      <c r="H257" s="321"/>
      <c r="I257" s="321"/>
      <c r="J257" s="321"/>
      <c r="K257" s="321"/>
      <c r="L257" s="321"/>
      <c r="M257" s="321"/>
      <c r="N257" s="322"/>
    </row>
    <row r="258" spans="3:14" ht="15" customHeight="1">
      <c r="C258" s="1" t="s">
        <v>207</v>
      </c>
      <c r="F258" s="320">
        <f>J9</f>
        <v>0</v>
      </c>
      <c r="G258" s="321"/>
      <c r="H258" s="321"/>
      <c r="I258" s="321"/>
      <c r="J258" s="321"/>
      <c r="K258" s="321"/>
      <c r="L258" s="321"/>
      <c r="M258" s="321"/>
      <c r="N258" s="322"/>
    </row>
    <row r="259" spans="3:14" ht="15" customHeight="1"/>
    <row r="260" spans="3:14" ht="15" customHeight="1"/>
    <row r="261" spans="3:14" ht="15" customHeight="1"/>
    <row r="262" spans="3:14" ht="15" customHeight="1"/>
    <row r="263" spans="3:14" ht="15" customHeight="1"/>
    <row r="265" spans="3:14" ht="15" customHeight="1"/>
    <row r="266" spans="3:14" ht="15" customHeight="1"/>
    <row r="267" spans="3:14" ht="15" customHeight="1"/>
    <row r="268" spans="3:14" ht="15" customHeight="1"/>
    <row r="269" spans="3:14" ht="15" customHeight="1"/>
    <row r="270" spans="3:14" ht="15" customHeight="1"/>
    <row r="271" spans="3:14" ht="15" customHeight="1"/>
    <row r="272" spans="3:14" ht="15" customHeight="1"/>
    <row r="273" ht="15" customHeight="1"/>
    <row r="274" ht="15" customHeight="1"/>
    <row r="275" ht="15" customHeight="1"/>
    <row r="276" ht="15" customHeight="1"/>
    <row r="277" ht="15" customHeight="1"/>
  </sheetData>
  <mergeCells count="266">
    <mergeCell ref="F251:N251"/>
    <mergeCell ref="F253:N253"/>
    <mergeCell ref="F256:N256"/>
    <mergeCell ref="F257:N257"/>
    <mergeCell ref="F258:N258"/>
    <mergeCell ref="A247:O247"/>
    <mergeCell ref="J232:O234"/>
    <mergeCell ref="J235:O235"/>
    <mergeCell ref="J236:O236"/>
    <mergeCell ref="J237:O237"/>
    <mergeCell ref="A243:O245"/>
    <mergeCell ref="A241:O241"/>
    <mergeCell ref="L230:O230"/>
    <mergeCell ref="C163:E163"/>
    <mergeCell ref="A12:O12"/>
    <mergeCell ref="A13:O15"/>
    <mergeCell ref="B65:D65"/>
    <mergeCell ref="E65:O65"/>
    <mergeCell ref="L2:O2"/>
    <mergeCell ref="J4:O6"/>
    <mergeCell ref="E58:H58"/>
    <mergeCell ref="I58:O58"/>
    <mergeCell ref="A41:O41"/>
    <mergeCell ref="A38:O38"/>
    <mergeCell ref="A39:O39"/>
    <mergeCell ref="A33:O33"/>
    <mergeCell ref="A36:O36"/>
    <mergeCell ref="A37:O37"/>
    <mergeCell ref="J7:O7"/>
    <mergeCell ref="A54:O54"/>
    <mergeCell ref="B57:D57"/>
    <mergeCell ref="E57:O57"/>
    <mergeCell ref="B58:D58"/>
    <mergeCell ref="J8:O8"/>
    <mergeCell ref="J9:O9"/>
    <mergeCell ref="B59:D59"/>
    <mergeCell ref="E59:O59"/>
    <mergeCell ref="G77:O77"/>
    <mergeCell ref="G71:O71"/>
    <mergeCell ref="B66:D66"/>
    <mergeCell ref="B75:F75"/>
    <mergeCell ref="G75:M75"/>
    <mergeCell ref="N75:O75"/>
    <mergeCell ref="B73:F73"/>
    <mergeCell ref="G73:M73"/>
    <mergeCell ref="B64:D64"/>
    <mergeCell ref="E64:G64"/>
    <mergeCell ref="E62:O62"/>
    <mergeCell ref="B63:D63"/>
    <mergeCell ref="E63:O63"/>
    <mergeCell ref="N73:O73"/>
    <mergeCell ref="B74:F74"/>
    <mergeCell ref="G74:M74"/>
    <mergeCell ref="N74:O74"/>
    <mergeCell ref="B67:D67"/>
    <mergeCell ref="E67:O67"/>
    <mergeCell ref="B70:F70"/>
    <mergeCell ref="G70:O70"/>
    <mergeCell ref="B71:F71"/>
    <mergeCell ref="K66:O66"/>
    <mergeCell ref="A43:O43"/>
    <mergeCell ref="B28:D28"/>
    <mergeCell ref="A27:O27"/>
    <mergeCell ref="A30:O30"/>
    <mergeCell ref="A21:O21"/>
    <mergeCell ref="A24:O24"/>
    <mergeCell ref="A16:O16"/>
    <mergeCell ref="A18:O18"/>
    <mergeCell ref="B19:N19"/>
    <mergeCell ref="A42:O42"/>
    <mergeCell ref="B60:D62"/>
    <mergeCell ref="E60:O60"/>
    <mergeCell ref="E61:O61"/>
    <mergeCell ref="B72:F72"/>
    <mergeCell ref="G72:O72"/>
    <mergeCell ref="I64:J64"/>
    <mergeCell ref="K64:N64"/>
    <mergeCell ref="E66:H66"/>
    <mergeCell ref="I66:J66"/>
    <mergeCell ref="B155:D155"/>
    <mergeCell ref="B154:D154"/>
    <mergeCell ref="H161:I161"/>
    <mergeCell ref="C131:D131"/>
    <mergeCell ref="E131:F131"/>
    <mergeCell ref="M131:O131"/>
    <mergeCell ref="B127:B130"/>
    <mergeCell ref="M127:O130"/>
    <mergeCell ref="C118:D118"/>
    <mergeCell ref="E118:I118"/>
    <mergeCell ref="C119:D119"/>
    <mergeCell ref="A149:O149"/>
    <mergeCell ref="M133:O133"/>
    <mergeCell ref="C142:O142"/>
    <mergeCell ref="C133:D133"/>
    <mergeCell ref="E133:F133"/>
    <mergeCell ref="C132:D132"/>
    <mergeCell ref="E132:F132"/>
    <mergeCell ref="M132:O132"/>
    <mergeCell ref="J118:O118"/>
    <mergeCell ref="C120:D120"/>
    <mergeCell ref="E120:I120"/>
    <mergeCell ref="J120:O120"/>
    <mergeCell ref="J131:L131"/>
    <mergeCell ref="H165:I165"/>
    <mergeCell ref="F165:G165"/>
    <mergeCell ref="H164:I164"/>
    <mergeCell ref="I152:O152"/>
    <mergeCell ref="E152:H152"/>
    <mergeCell ref="C165:E165"/>
    <mergeCell ref="B153:D153"/>
    <mergeCell ref="B152:D152"/>
    <mergeCell ref="I157:O157"/>
    <mergeCell ref="I156:O156"/>
    <mergeCell ref="I155:O155"/>
    <mergeCell ref="I154:O154"/>
    <mergeCell ref="I153:O153"/>
    <mergeCell ref="B163:B165"/>
    <mergeCell ref="C164:E164"/>
    <mergeCell ref="F163:G163"/>
    <mergeCell ref="H163:I163"/>
    <mergeCell ref="E153:H153"/>
    <mergeCell ref="E154:H154"/>
    <mergeCell ref="E155:H155"/>
    <mergeCell ref="E156:H156"/>
    <mergeCell ref="E157:H157"/>
    <mergeCell ref="B157:D157"/>
    <mergeCell ref="B156:D156"/>
    <mergeCell ref="B220:N220"/>
    <mergeCell ref="B223:N223"/>
    <mergeCell ref="A193:D193"/>
    <mergeCell ref="H195:O197"/>
    <mergeCell ref="H200:O200"/>
    <mergeCell ref="H201:O201"/>
    <mergeCell ref="A183:O183"/>
    <mergeCell ref="H199:O199"/>
    <mergeCell ref="H202:O202"/>
    <mergeCell ref="F189:O189"/>
    <mergeCell ref="B186:K186"/>
    <mergeCell ref="B209:N212"/>
    <mergeCell ref="B216:N216"/>
    <mergeCell ref="B217:N217"/>
    <mergeCell ref="N166:O168"/>
    <mergeCell ref="B160:B162"/>
    <mergeCell ref="C160:E162"/>
    <mergeCell ref="C166:E168"/>
    <mergeCell ref="J160:M162"/>
    <mergeCell ref="J166:M166"/>
    <mergeCell ref="J167:M167"/>
    <mergeCell ref="K168:L168"/>
    <mergeCell ref="B166:B168"/>
    <mergeCell ref="N163:O165"/>
    <mergeCell ref="F166:G168"/>
    <mergeCell ref="H166:I168"/>
    <mergeCell ref="J163:M163"/>
    <mergeCell ref="F160:G160"/>
    <mergeCell ref="H160:I160"/>
    <mergeCell ref="N160:O160"/>
    <mergeCell ref="F161:G161"/>
    <mergeCell ref="N161:O161"/>
    <mergeCell ref="F162:G162"/>
    <mergeCell ref="H162:I162"/>
    <mergeCell ref="N162:O162"/>
    <mergeCell ref="J164:M164"/>
    <mergeCell ref="J165:M165"/>
    <mergeCell ref="F164:G164"/>
    <mergeCell ref="C141:O141"/>
    <mergeCell ref="C140:O140"/>
    <mergeCell ref="C139:O139"/>
    <mergeCell ref="B76:F76"/>
    <mergeCell ref="B77:F77"/>
    <mergeCell ref="C130:D130"/>
    <mergeCell ref="E130:F130"/>
    <mergeCell ref="C127:F129"/>
    <mergeCell ref="G76:O76"/>
    <mergeCell ref="J117:O117"/>
    <mergeCell ref="B116:B117"/>
    <mergeCell ref="C116:D117"/>
    <mergeCell ref="E116:I116"/>
    <mergeCell ref="J116:O116"/>
    <mergeCell ref="E117:I117"/>
    <mergeCell ref="E119:I119"/>
    <mergeCell ref="J119:O119"/>
    <mergeCell ref="J127:L130"/>
    <mergeCell ref="B80:O80"/>
    <mergeCell ref="N81:O81"/>
    <mergeCell ref="N82:O82"/>
    <mergeCell ref="N83:O83"/>
    <mergeCell ref="B84:O84"/>
    <mergeCell ref="N85:O85"/>
    <mergeCell ref="N86:O86"/>
    <mergeCell ref="N87:O87"/>
    <mergeCell ref="N95:O95"/>
    <mergeCell ref="N96:O96"/>
    <mergeCell ref="E95:H95"/>
    <mergeCell ref="I95:M95"/>
    <mergeCell ref="E96:H96"/>
    <mergeCell ref="I96:M96"/>
    <mergeCell ref="N92:O92"/>
    <mergeCell ref="B93:O93"/>
    <mergeCell ref="J132:L132"/>
    <mergeCell ref="J133:L133"/>
    <mergeCell ref="G127:I130"/>
    <mergeCell ref="G131:I131"/>
    <mergeCell ref="G132:I132"/>
    <mergeCell ref="G133:I133"/>
    <mergeCell ref="B89:O89"/>
    <mergeCell ref="N90:O90"/>
    <mergeCell ref="N91:O91"/>
    <mergeCell ref="E90:H90"/>
    <mergeCell ref="I90:M90"/>
    <mergeCell ref="E91:H91"/>
    <mergeCell ref="I91:M91"/>
    <mergeCell ref="N94:O94"/>
    <mergeCell ref="E92:H92"/>
    <mergeCell ref="I92:M92"/>
    <mergeCell ref="E94:H94"/>
    <mergeCell ref="I94:M94"/>
    <mergeCell ref="I105:M105"/>
    <mergeCell ref="N101:O101"/>
    <mergeCell ref="B102:O102"/>
    <mergeCell ref="N103:O103"/>
    <mergeCell ref="E101:H101"/>
    <mergeCell ref="I101:M101"/>
    <mergeCell ref="E103:H103"/>
    <mergeCell ref="I103:M103"/>
    <mergeCell ref="B98:O98"/>
    <mergeCell ref="N99:O99"/>
    <mergeCell ref="N100:O100"/>
    <mergeCell ref="E99:H99"/>
    <mergeCell ref="I99:M99"/>
    <mergeCell ref="E100:H100"/>
    <mergeCell ref="I100:M100"/>
    <mergeCell ref="B81:C81"/>
    <mergeCell ref="B85:C85"/>
    <mergeCell ref="B90:C90"/>
    <mergeCell ref="B94:C94"/>
    <mergeCell ref="B99:C99"/>
    <mergeCell ref="B103:C103"/>
    <mergeCell ref="E81:H81"/>
    <mergeCell ref="E82:H82"/>
    <mergeCell ref="B111:D111"/>
    <mergeCell ref="E111:G111"/>
    <mergeCell ref="B107:O107"/>
    <mergeCell ref="B108:D108"/>
    <mergeCell ref="E108:G108"/>
    <mergeCell ref="H108:I108"/>
    <mergeCell ref="B109:D109"/>
    <mergeCell ref="E109:G109"/>
    <mergeCell ref="B110:D110"/>
    <mergeCell ref="E110:G110"/>
    <mergeCell ref="H109:I111"/>
    <mergeCell ref="N104:O104"/>
    <mergeCell ref="N105:O105"/>
    <mergeCell ref="E104:H104"/>
    <mergeCell ref="I104:M104"/>
    <mergeCell ref="E105:H105"/>
    <mergeCell ref="I81:M81"/>
    <mergeCell ref="I82:M82"/>
    <mergeCell ref="I83:M83"/>
    <mergeCell ref="E85:H85"/>
    <mergeCell ref="E86:H86"/>
    <mergeCell ref="E87:H87"/>
    <mergeCell ref="I85:M85"/>
    <mergeCell ref="I86:M86"/>
    <mergeCell ref="I87:M87"/>
    <mergeCell ref="E83:H83"/>
  </mergeCells>
  <phoneticPr fontId="2"/>
  <dataValidations count="3">
    <dataValidation type="list" allowBlank="1" showInputMessage="1" showErrorMessage="1" sqref="C163:C165 C118:C120" xr:uid="{BF189D02-46F9-494E-8A94-8D5370DF7514}">
      <formula1>$Y$3:$Y$9</formula1>
    </dataValidation>
    <dataValidation type="list" allowBlank="1" showInputMessage="1" showErrorMessage="1" sqref="D91:D92 D82:D83 D100:D101" xr:uid="{B0A20892-143F-487A-92FB-71EA0C096E61}">
      <formula1>$AD$3:$AD$14</formula1>
    </dataValidation>
    <dataValidation type="list" allowBlank="1" showInputMessage="1" showErrorMessage="1" sqref="E91 E82 E100" xr:uid="{DCB481CB-800B-43FF-86C2-F2F00A586530}">
      <formula1>$AB$3:$AB$12</formula1>
    </dataValidation>
  </dataValidations>
  <pageMargins left="0.78740157480314965" right="0.39370078740157483" top="0.59055118110236227" bottom="0.55118110236220474" header="0.31496062992125984" footer="0.31496062992125984"/>
  <pageSetup paperSize="9" scale="98" orientation="portrait" blackAndWhite="1" r:id="rId1"/>
  <rowBreaks count="7" manualBreakCount="7">
    <brk id="51" max="16383" man="1"/>
    <brk id="78" max="14" man="1"/>
    <brk id="114" max="14" man="1"/>
    <brk id="137" max="14" man="1"/>
    <brk id="146" max="14" man="1"/>
    <brk id="179" max="16383" man="1"/>
    <brk id="227" max="14"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3517796-C98B-41F4-88AF-82A9B32ED1EC}">
          <x14:formula1>
            <xm:f>'データ（修正不可）'!$S$1:$S$53</xm:f>
          </x14:formula1>
          <xm:sqref>E62:O62</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E284F-AB43-4AEF-91F5-A9C2F47ECB81}">
  <sheetPr>
    <tabColor rgb="FFFFC000"/>
    <pageSetUpPr fitToPage="1"/>
  </sheetPr>
  <dimension ref="A1:O29"/>
  <sheetViews>
    <sheetView showGridLines="0" view="pageBreakPreview" zoomScaleNormal="100" zoomScaleSheetLayoutView="100" workbookViewId="0">
      <selection sqref="A1:O1"/>
    </sheetView>
  </sheetViews>
  <sheetFormatPr defaultColWidth="8.75" defaultRowHeight="13.5"/>
  <cols>
    <col min="1" max="4" width="5.25" style="1" customWidth="1"/>
    <col min="5" max="5" width="5.25" style="11" customWidth="1"/>
    <col min="6" max="15" width="5.25" style="1" customWidth="1"/>
    <col min="16" max="16" width="3.75" style="1" customWidth="1"/>
    <col min="17" max="16384" width="8.75" style="1"/>
  </cols>
  <sheetData>
    <row r="1" spans="1:15" ht="18" customHeight="1">
      <c r="A1" s="155" t="s">
        <v>443</v>
      </c>
      <c r="B1" s="155"/>
      <c r="C1" s="155"/>
      <c r="D1" s="155"/>
      <c r="E1" s="155"/>
      <c r="F1" s="155"/>
      <c r="G1" s="155"/>
      <c r="H1" s="155"/>
      <c r="I1" s="155"/>
      <c r="J1" s="155"/>
      <c r="K1" s="155"/>
      <c r="L1" s="155"/>
      <c r="M1" s="155"/>
      <c r="N1" s="155"/>
      <c r="O1" s="155"/>
    </row>
    <row r="2" spans="1:15" customFormat="1" ht="15" customHeight="1">
      <c r="A2" s="1"/>
      <c r="B2" s="1"/>
      <c r="C2" s="1"/>
      <c r="D2" s="1"/>
      <c r="E2" s="1"/>
      <c r="F2" s="1"/>
      <c r="G2" s="1"/>
      <c r="H2" s="1"/>
      <c r="I2" s="1"/>
      <c r="J2" s="1"/>
      <c r="K2" s="1"/>
      <c r="L2" s="294" t="s">
        <v>1</v>
      </c>
      <c r="M2" s="295"/>
      <c r="N2" s="295"/>
      <c r="O2" s="296"/>
    </row>
    <row r="3" spans="1:15" customFormat="1" ht="15" customHeight="1">
      <c r="A3" s="1"/>
      <c r="B3" s="1"/>
      <c r="C3" s="1"/>
      <c r="D3" s="1"/>
      <c r="E3" s="1"/>
      <c r="F3" s="1"/>
      <c r="G3" s="1"/>
      <c r="H3" s="1"/>
      <c r="I3" s="1"/>
      <c r="J3" s="1"/>
      <c r="K3" s="1"/>
      <c r="L3" s="1"/>
      <c r="M3" s="1"/>
      <c r="N3" s="1"/>
      <c r="O3" s="1"/>
    </row>
    <row r="4" spans="1:15" customFormat="1" ht="15" customHeight="1">
      <c r="A4" s="1"/>
      <c r="B4" s="1" t="s">
        <v>4</v>
      </c>
      <c r="C4" s="1"/>
      <c r="D4" s="1"/>
      <c r="E4" s="1"/>
      <c r="F4" s="1"/>
      <c r="G4" s="1"/>
      <c r="H4" s="1"/>
      <c r="I4" s="1"/>
      <c r="J4" s="323" t="str">
        <f>IF('交付申請書(様式)'!J4=0,"",'交付申請書(様式)'!J4)</f>
        <v/>
      </c>
      <c r="K4" s="324"/>
      <c r="L4" s="324"/>
      <c r="M4" s="324"/>
      <c r="N4" s="324"/>
      <c r="O4" s="325"/>
    </row>
    <row r="5" spans="1:15" customFormat="1" ht="15" customHeight="1">
      <c r="A5" s="1"/>
      <c r="B5" s="1"/>
      <c r="C5" s="1"/>
      <c r="D5" s="1"/>
      <c r="E5" s="1"/>
      <c r="F5" s="1"/>
      <c r="G5" s="1"/>
      <c r="H5" s="7" t="s">
        <v>7</v>
      </c>
      <c r="I5" s="1" t="s">
        <v>8</v>
      </c>
      <c r="J5" s="326"/>
      <c r="K5" s="327"/>
      <c r="L5" s="327"/>
      <c r="M5" s="327"/>
      <c r="N5" s="327"/>
      <c r="O5" s="328"/>
    </row>
    <row r="6" spans="1:15" customFormat="1" ht="15" customHeight="1">
      <c r="A6" s="1"/>
      <c r="B6" s="1"/>
      <c r="C6" s="1"/>
      <c r="D6" s="1"/>
      <c r="E6" s="1"/>
      <c r="F6" s="1"/>
      <c r="G6" s="1"/>
      <c r="H6" s="1"/>
      <c r="I6" s="1"/>
      <c r="J6" s="329"/>
      <c r="K6" s="330"/>
      <c r="L6" s="330"/>
      <c r="M6" s="330"/>
      <c r="N6" s="330"/>
      <c r="O6" s="331"/>
    </row>
    <row r="7" spans="1:15" customFormat="1" ht="15" customHeight="1">
      <c r="A7" s="1"/>
      <c r="B7" s="1"/>
      <c r="C7" s="1"/>
      <c r="D7" s="1"/>
      <c r="E7" s="1"/>
      <c r="F7" s="1"/>
      <c r="G7" s="1"/>
      <c r="H7" s="1"/>
      <c r="I7" s="1" t="s">
        <v>13</v>
      </c>
      <c r="J7" s="283" t="str">
        <f>IF('交付申請書(様式)'!J7=0,"",'交付申請書(様式)'!J7)</f>
        <v/>
      </c>
      <c r="K7" s="284"/>
      <c r="L7" s="284"/>
      <c r="M7" s="284"/>
      <c r="N7" s="284"/>
      <c r="O7" s="285"/>
    </row>
    <row r="8" spans="1:15" customFormat="1" ht="15" customHeight="1">
      <c r="A8" s="1"/>
      <c r="B8" s="1"/>
      <c r="C8" s="1"/>
      <c r="D8" s="1"/>
      <c r="E8" s="1"/>
      <c r="F8" s="1"/>
      <c r="G8" s="1"/>
      <c r="H8" s="1"/>
      <c r="I8" s="1"/>
      <c r="J8" s="332" t="str">
        <f>IF('交付申請書(様式)'!J8=0,"",'交付申請書(様式)'!J8)</f>
        <v/>
      </c>
      <c r="K8" s="333"/>
      <c r="L8" s="333"/>
      <c r="M8" s="333"/>
      <c r="N8" s="333"/>
      <c r="O8" s="334"/>
    </row>
    <row r="9" spans="1:15" customFormat="1" ht="15" customHeight="1">
      <c r="A9" s="1"/>
      <c r="B9" s="1"/>
      <c r="C9" s="1"/>
      <c r="D9" s="1"/>
      <c r="E9" s="1"/>
      <c r="F9" s="1"/>
      <c r="G9" s="1"/>
      <c r="H9" s="1"/>
      <c r="I9" s="1"/>
      <c r="J9" s="332" t="str">
        <f>IF('交付申請書(様式)'!J9=0,"",'交付申請書(様式)'!J9)</f>
        <v/>
      </c>
      <c r="K9" s="333"/>
      <c r="L9" s="333"/>
      <c r="M9" s="333"/>
      <c r="N9" s="333"/>
      <c r="O9" s="334"/>
    </row>
    <row r="10" spans="1:15" customFormat="1" ht="15" customHeight="1">
      <c r="A10" s="1"/>
      <c r="B10" s="1"/>
      <c r="C10" s="1"/>
      <c r="D10" s="1"/>
      <c r="E10" s="1"/>
      <c r="F10" s="1"/>
      <c r="G10" s="1"/>
      <c r="H10" s="1"/>
      <c r="I10" s="1"/>
      <c r="J10" s="1"/>
      <c r="K10" s="1"/>
      <c r="L10" s="1"/>
      <c r="M10" s="1"/>
      <c r="N10" s="1"/>
      <c r="O10" s="7" t="s">
        <v>21</v>
      </c>
    </row>
    <row r="11" spans="1:15" ht="18" customHeight="1">
      <c r="A11" s="9"/>
    </row>
    <row r="12" spans="1:15" ht="18" customHeight="1">
      <c r="A12" s="164" t="s">
        <v>444</v>
      </c>
      <c r="B12" s="164"/>
      <c r="C12" s="164"/>
      <c r="D12" s="164"/>
      <c r="E12" s="164"/>
      <c r="F12" s="164"/>
      <c r="G12" s="164"/>
      <c r="H12" s="164"/>
      <c r="I12" s="164"/>
      <c r="J12" s="164"/>
      <c r="K12" s="164"/>
      <c r="L12" s="164"/>
      <c r="M12" s="164"/>
      <c r="N12" s="164"/>
      <c r="O12" s="164"/>
    </row>
    <row r="13" spans="1:15" ht="18" customHeight="1">
      <c r="A13" s="164" t="s">
        <v>445</v>
      </c>
      <c r="B13" s="164"/>
      <c r="C13" s="164"/>
      <c r="D13" s="164"/>
      <c r="E13" s="164"/>
      <c r="F13" s="164"/>
      <c r="G13" s="164"/>
      <c r="H13" s="164"/>
      <c r="I13" s="164"/>
      <c r="J13" s="164"/>
      <c r="K13" s="164"/>
      <c r="L13" s="164"/>
      <c r="M13" s="164"/>
      <c r="N13" s="164"/>
      <c r="O13" s="164"/>
    </row>
    <row r="14" spans="1:15" ht="18" customHeight="1">
      <c r="A14" s="9"/>
    </row>
    <row r="15" spans="1:15" ht="15" customHeight="1">
      <c r="A15" s="294" t="s">
        <v>1</v>
      </c>
      <c r="B15" s="295"/>
      <c r="C15" s="295"/>
      <c r="D15" s="296"/>
      <c r="E15" s="1" t="s">
        <v>250</v>
      </c>
      <c r="J15" s="473" t="s">
        <v>251</v>
      </c>
      <c r="K15" s="474"/>
      <c r="L15" s="1" t="s">
        <v>446</v>
      </c>
    </row>
    <row r="16" spans="1:15" ht="15" customHeight="1">
      <c r="A16" s="1" t="s">
        <v>447</v>
      </c>
      <c r="B16" s="294" t="s">
        <v>1</v>
      </c>
      <c r="C16" s="295"/>
      <c r="D16" s="295"/>
      <c r="E16" s="296"/>
      <c r="F16" s="33" t="s">
        <v>263</v>
      </c>
      <c r="K16" s="473" t="s">
        <v>251</v>
      </c>
      <c r="L16" s="474"/>
      <c r="M16" s="34" t="s">
        <v>448</v>
      </c>
      <c r="O16" s="5"/>
    </row>
    <row r="17" spans="1:15" ht="15" customHeight="1">
      <c r="A17" s="476" t="s">
        <v>449</v>
      </c>
      <c r="B17" s="476"/>
      <c r="C17" s="476"/>
      <c r="D17" s="476"/>
      <c r="E17" s="476"/>
      <c r="F17" s="476"/>
      <c r="G17" s="476"/>
      <c r="H17" s="476"/>
      <c r="I17" s="476"/>
      <c r="J17" s="476"/>
      <c r="K17" s="476"/>
      <c r="L17" s="476"/>
      <c r="M17" s="476"/>
      <c r="N17" s="476"/>
      <c r="O17" s="476"/>
    </row>
    <row r="18" spans="1:15" ht="18" customHeight="1">
      <c r="A18" s="155" t="s">
        <v>450</v>
      </c>
      <c r="B18" s="155"/>
      <c r="C18" s="155"/>
      <c r="D18" s="155"/>
      <c r="E18" s="155"/>
      <c r="F18" s="155"/>
      <c r="G18" s="155"/>
      <c r="H18" s="155"/>
      <c r="I18" s="155"/>
      <c r="J18" s="155"/>
      <c r="K18" s="155"/>
      <c r="L18" s="155"/>
      <c r="M18" s="155"/>
      <c r="N18" s="155"/>
      <c r="O18" s="155"/>
    </row>
    <row r="19" spans="1:15" ht="18" customHeight="1">
      <c r="A19" s="9"/>
    </row>
    <row r="20" spans="1:15" ht="18" customHeight="1">
      <c r="A20" s="9"/>
    </row>
    <row r="21" spans="1:15" ht="18" customHeight="1">
      <c r="A21" s="9"/>
    </row>
    <row r="22" spans="1:15" ht="18" customHeight="1">
      <c r="A22" s="1" t="s">
        <v>451</v>
      </c>
      <c r="D22" s="1" t="s">
        <v>452</v>
      </c>
      <c r="E22" s="1"/>
      <c r="G22" s="538"/>
      <c r="H22" s="539"/>
      <c r="I22" s="540"/>
      <c r="J22" s="10" t="s">
        <v>37</v>
      </c>
    </row>
    <row r="23" spans="1:15" ht="18" customHeight="1">
      <c r="A23" s="6"/>
    </row>
    <row r="24" spans="1:15" ht="18" customHeight="1">
      <c r="A24" s="9"/>
    </row>
    <row r="25" spans="1:15" ht="18" customHeight="1">
      <c r="A25" s="9"/>
    </row>
    <row r="26" spans="1:15" ht="18" customHeight="1">
      <c r="E26" s="521" t="s">
        <v>453</v>
      </c>
      <c r="F26" s="640"/>
      <c r="G26" s="640"/>
      <c r="H26" s="641" t="s">
        <v>454</v>
      </c>
      <c r="I26" s="642"/>
      <c r="J26" s="642"/>
      <c r="K26" s="642"/>
      <c r="L26" s="642"/>
      <c r="M26" s="642"/>
      <c r="N26" s="642"/>
      <c r="O26" s="643"/>
    </row>
    <row r="27" spans="1:15" ht="18" customHeight="1">
      <c r="A27" s="9"/>
      <c r="E27" s="517" t="s">
        <v>455</v>
      </c>
      <c r="F27" s="267"/>
      <c r="G27" s="267"/>
      <c r="H27" s="644" t="s">
        <v>456</v>
      </c>
      <c r="I27" s="645"/>
      <c r="J27" s="645"/>
      <c r="K27" s="645"/>
      <c r="L27" s="645"/>
      <c r="M27" s="645"/>
      <c r="N27" s="645"/>
      <c r="O27" s="646"/>
    </row>
    <row r="28" spans="1:15" ht="18" customHeight="1">
      <c r="E28" s="519" t="s">
        <v>457</v>
      </c>
      <c r="F28" s="636"/>
      <c r="G28" s="636"/>
      <c r="H28" s="637" t="s">
        <v>458</v>
      </c>
      <c r="I28" s="638"/>
      <c r="J28" s="638"/>
      <c r="K28" s="638"/>
      <c r="L28" s="638"/>
      <c r="M28" s="638"/>
      <c r="N28" s="638"/>
      <c r="O28" s="639"/>
    </row>
    <row r="29" spans="1:15" ht="18" customHeight="1"/>
  </sheetData>
  <mergeCells count="21">
    <mergeCell ref="J9:O9"/>
    <mergeCell ref="A1:O1"/>
    <mergeCell ref="L2:O2"/>
    <mergeCell ref="J4:O6"/>
    <mergeCell ref="J7:O7"/>
    <mergeCell ref="J8:O8"/>
    <mergeCell ref="A12:O12"/>
    <mergeCell ref="A13:O13"/>
    <mergeCell ref="A15:D15"/>
    <mergeCell ref="J15:K15"/>
    <mergeCell ref="B16:E16"/>
    <mergeCell ref="K16:L16"/>
    <mergeCell ref="E28:G28"/>
    <mergeCell ref="H28:O28"/>
    <mergeCell ref="A17:O17"/>
    <mergeCell ref="A18:O18"/>
    <mergeCell ref="G22:I22"/>
    <mergeCell ref="E26:G26"/>
    <mergeCell ref="H26:O26"/>
    <mergeCell ref="E27:G27"/>
    <mergeCell ref="H27:O27"/>
  </mergeCells>
  <phoneticPr fontId="2"/>
  <printOptions horizontalCentered="1"/>
  <pageMargins left="0.70866141732283472" right="0.70866141732283472" top="0.74803149606299213" bottom="0.74803149606299213" header="0.31496062992125984" footer="0.31496062992125984"/>
  <pageSetup paperSize="9" fitToHeight="0" orientation="portrait" blackAndWhite="1"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397AC-4721-4D23-B2D2-98A8AD87D8F2}">
  <sheetPr>
    <pageSetUpPr fitToPage="1"/>
  </sheetPr>
  <dimension ref="A1:X46"/>
  <sheetViews>
    <sheetView showGridLines="0" view="pageBreakPreview" zoomScaleNormal="100" zoomScaleSheetLayoutView="100" workbookViewId="0">
      <selection sqref="A1:O1"/>
    </sheetView>
  </sheetViews>
  <sheetFormatPr defaultColWidth="8.75" defaultRowHeight="13.5"/>
  <cols>
    <col min="1" max="4" width="5.25" style="1" customWidth="1"/>
    <col min="5" max="5" width="5.25" style="11" customWidth="1"/>
    <col min="6" max="24" width="5.25" style="1" customWidth="1"/>
    <col min="25" max="16384" width="8.75" style="1"/>
  </cols>
  <sheetData>
    <row r="1" spans="1:22" ht="15" customHeight="1">
      <c r="A1" s="155" t="s">
        <v>459</v>
      </c>
      <c r="B1" s="155"/>
      <c r="C1" s="155"/>
      <c r="D1" s="155"/>
      <c r="E1" s="155"/>
      <c r="F1" s="155"/>
      <c r="G1" s="155"/>
      <c r="H1" s="155"/>
      <c r="I1" s="155"/>
      <c r="J1" s="155"/>
      <c r="K1" s="155"/>
      <c r="L1" s="155"/>
      <c r="M1" s="155"/>
      <c r="N1" s="155"/>
      <c r="O1" s="155"/>
    </row>
    <row r="2" spans="1:22" customFormat="1" ht="15" customHeight="1">
      <c r="A2" s="10"/>
      <c r="B2" s="1"/>
      <c r="C2" s="1"/>
      <c r="D2" s="1"/>
      <c r="E2" s="1"/>
      <c r="F2" s="1"/>
      <c r="G2" s="1"/>
      <c r="H2" s="1"/>
      <c r="I2" s="1"/>
      <c r="J2" s="1"/>
      <c r="K2" s="1"/>
      <c r="L2" s="294" t="s">
        <v>1</v>
      </c>
      <c r="M2" s="295"/>
      <c r="N2" s="295"/>
      <c r="O2" s="296"/>
    </row>
    <row r="3" spans="1:22" customFormat="1" ht="15" customHeight="1">
      <c r="A3" s="7"/>
      <c r="B3" s="1"/>
      <c r="C3" s="1"/>
      <c r="D3" s="1"/>
      <c r="E3" s="1"/>
      <c r="F3" s="1"/>
      <c r="G3" s="1"/>
      <c r="H3" s="1"/>
      <c r="I3" s="1"/>
      <c r="J3" s="1"/>
      <c r="K3" s="1"/>
      <c r="L3" s="1"/>
      <c r="M3" s="1"/>
      <c r="N3" s="1"/>
      <c r="O3" s="1"/>
    </row>
    <row r="4" spans="1:22" customFormat="1" ht="15" customHeight="1">
      <c r="A4" s="1"/>
      <c r="B4" s="1" t="s">
        <v>4</v>
      </c>
      <c r="C4" s="1"/>
      <c r="D4" s="1"/>
      <c r="E4" s="1"/>
      <c r="F4" s="1"/>
      <c r="G4" s="1"/>
      <c r="H4" s="1"/>
      <c r="I4" s="1"/>
      <c r="J4" s="323" t="str">
        <f>IF('交付申請書(様式)'!J4=0,"",'交付申請書(様式)'!J4)</f>
        <v/>
      </c>
      <c r="K4" s="324"/>
      <c r="L4" s="324"/>
      <c r="M4" s="324"/>
      <c r="N4" s="324"/>
      <c r="O4" s="325"/>
    </row>
    <row r="5" spans="1:22" customFormat="1" ht="15" customHeight="1">
      <c r="A5" s="1"/>
      <c r="B5" s="1"/>
      <c r="C5" s="1"/>
      <c r="D5" s="1"/>
      <c r="E5" s="1"/>
      <c r="F5" s="1"/>
      <c r="G5" s="1"/>
      <c r="H5" s="7" t="s">
        <v>7</v>
      </c>
      <c r="I5" s="1" t="s">
        <v>8</v>
      </c>
      <c r="J5" s="326"/>
      <c r="K5" s="327"/>
      <c r="L5" s="327"/>
      <c r="M5" s="327"/>
      <c r="N5" s="327"/>
      <c r="O5" s="328"/>
    </row>
    <row r="6" spans="1:22" customFormat="1" ht="15" customHeight="1">
      <c r="A6" s="1"/>
      <c r="B6" s="1"/>
      <c r="C6" s="1"/>
      <c r="D6" s="1"/>
      <c r="E6" s="1"/>
      <c r="F6" s="1"/>
      <c r="G6" s="1"/>
      <c r="H6" s="1"/>
      <c r="I6" s="1"/>
      <c r="J6" s="329"/>
      <c r="K6" s="330"/>
      <c r="L6" s="330"/>
      <c r="M6" s="330"/>
      <c r="N6" s="330"/>
      <c r="O6" s="331"/>
    </row>
    <row r="7" spans="1:22" customFormat="1" ht="15" customHeight="1">
      <c r="A7" s="1"/>
      <c r="B7" s="1"/>
      <c r="C7" s="1"/>
      <c r="D7" s="1"/>
      <c r="E7" s="1"/>
      <c r="F7" s="1"/>
      <c r="G7" s="1"/>
      <c r="H7" s="1"/>
      <c r="I7" s="1" t="s">
        <v>13</v>
      </c>
      <c r="J7" s="283" t="str">
        <f>IF('交付申請書(様式)'!J7=0,"",'交付申請書(様式)'!J7)</f>
        <v/>
      </c>
      <c r="K7" s="284"/>
      <c r="L7" s="284"/>
      <c r="M7" s="284"/>
      <c r="N7" s="284"/>
      <c r="O7" s="285"/>
    </row>
    <row r="8" spans="1:22" customFormat="1" ht="15" customHeight="1">
      <c r="A8" s="1"/>
      <c r="B8" s="1"/>
      <c r="C8" s="1"/>
      <c r="D8" s="1"/>
      <c r="E8" s="1"/>
      <c r="F8" s="1"/>
      <c r="G8" s="1"/>
      <c r="H8" s="1"/>
      <c r="I8" s="1"/>
      <c r="J8" s="332" t="str">
        <f>IF('交付申請書(様式)'!J8=0,"",'交付申請書(様式)'!J8)</f>
        <v/>
      </c>
      <c r="K8" s="333"/>
      <c r="L8" s="333"/>
      <c r="M8" s="333"/>
      <c r="N8" s="333"/>
      <c r="O8" s="334"/>
    </row>
    <row r="9" spans="1:22" customFormat="1" ht="15" customHeight="1">
      <c r="A9" s="1"/>
      <c r="B9" s="1"/>
      <c r="C9" s="1"/>
      <c r="D9" s="1"/>
      <c r="E9" s="1"/>
      <c r="F9" s="1"/>
      <c r="G9" s="1"/>
      <c r="H9" s="1"/>
      <c r="I9" s="1"/>
      <c r="J9" s="332" t="str">
        <f>IF('交付申請書(様式)'!J9=0,"",'交付申請書(様式)'!J9)</f>
        <v/>
      </c>
      <c r="K9" s="333"/>
      <c r="L9" s="333"/>
      <c r="M9" s="333"/>
      <c r="N9" s="333"/>
      <c r="O9" s="334"/>
    </row>
    <row r="10" spans="1:22" customFormat="1" ht="15" customHeight="1">
      <c r="A10" s="1"/>
      <c r="B10" s="1"/>
      <c r="C10" s="1"/>
      <c r="D10" s="1"/>
      <c r="E10" s="1"/>
      <c r="F10" s="1"/>
      <c r="G10" s="1"/>
      <c r="H10" s="1"/>
      <c r="I10" s="1"/>
      <c r="J10" s="1"/>
      <c r="K10" s="1"/>
      <c r="L10" s="1"/>
      <c r="M10" s="1"/>
      <c r="N10" s="1"/>
      <c r="O10" s="7" t="s">
        <v>21</v>
      </c>
    </row>
    <row r="11" spans="1:22" customFormat="1" ht="15" customHeight="1">
      <c r="A11" s="1"/>
      <c r="B11" s="1"/>
      <c r="C11" s="1"/>
      <c r="D11" s="1"/>
      <c r="E11" s="1"/>
      <c r="F11" s="1"/>
      <c r="G11" s="1"/>
      <c r="H11" s="1"/>
      <c r="I11" s="1"/>
      <c r="J11" s="1"/>
      <c r="K11" s="1"/>
      <c r="L11" s="1"/>
      <c r="M11" s="1"/>
      <c r="N11" s="1"/>
      <c r="O11" s="7"/>
    </row>
    <row r="12" spans="1:22" ht="15" customHeight="1">
      <c r="A12" s="164" t="s">
        <v>442</v>
      </c>
      <c r="B12" s="164"/>
      <c r="C12" s="164"/>
      <c r="D12" s="164"/>
      <c r="E12" s="164"/>
      <c r="F12" s="164"/>
      <c r="G12" s="164"/>
      <c r="H12" s="164"/>
      <c r="I12" s="164"/>
      <c r="J12" s="164"/>
      <c r="K12" s="164"/>
      <c r="L12" s="164"/>
      <c r="M12" s="164"/>
      <c r="N12" s="164"/>
      <c r="O12" s="164"/>
    </row>
    <row r="13" spans="1:22" ht="15" customHeight="1">
      <c r="A13" s="164" t="s">
        <v>460</v>
      </c>
      <c r="B13" s="164"/>
      <c r="C13" s="164"/>
      <c r="D13" s="164"/>
      <c r="E13" s="164"/>
      <c r="F13" s="164"/>
      <c r="G13" s="164"/>
      <c r="H13" s="164"/>
      <c r="I13" s="164"/>
      <c r="J13" s="164"/>
      <c r="K13" s="164"/>
      <c r="L13" s="164"/>
      <c r="M13" s="164"/>
      <c r="N13" s="164"/>
      <c r="O13" s="164"/>
    </row>
    <row r="14" spans="1:22" customFormat="1" ht="15" customHeight="1">
      <c r="A14" s="1"/>
      <c r="B14" s="1"/>
      <c r="C14" s="1"/>
      <c r="D14" s="1"/>
      <c r="E14" s="1"/>
      <c r="F14" s="1"/>
      <c r="G14" s="1"/>
      <c r="H14" s="1"/>
      <c r="I14" s="1"/>
      <c r="J14" s="1"/>
      <c r="K14" s="1"/>
      <c r="L14" s="1"/>
      <c r="M14" s="1"/>
      <c r="N14" s="1"/>
      <c r="O14" s="7"/>
    </row>
    <row r="15" spans="1:22" ht="15" customHeight="1">
      <c r="A15" s="294" t="s">
        <v>1</v>
      </c>
      <c r="B15" s="295"/>
      <c r="C15" s="295"/>
      <c r="D15" s="296"/>
      <c r="E15" s="1" t="s">
        <v>250</v>
      </c>
      <c r="J15" s="473" t="s">
        <v>251</v>
      </c>
      <c r="K15" s="474"/>
      <c r="L15" s="1" t="s">
        <v>461</v>
      </c>
    </row>
    <row r="16" spans="1:22" ht="15" customHeight="1">
      <c r="A16" s="1" t="s">
        <v>262</v>
      </c>
      <c r="C16" s="294" t="s">
        <v>1</v>
      </c>
      <c r="D16" s="295"/>
      <c r="E16" s="295"/>
      <c r="F16" s="296"/>
      <c r="G16" s="33" t="s">
        <v>263</v>
      </c>
      <c r="L16" s="473" t="s">
        <v>251</v>
      </c>
      <c r="M16" s="474"/>
      <c r="N16" s="34" t="s">
        <v>264</v>
      </c>
      <c r="O16" s="5"/>
      <c r="T16" s="35"/>
      <c r="V16" s="36"/>
    </row>
    <row r="17" spans="1:24" ht="15" customHeight="1">
      <c r="A17" s="476" t="s">
        <v>462</v>
      </c>
      <c r="B17" s="476"/>
      <c r="C17" s="476"/>
      <c r="D17" s="476"/>
      <c r="E17" s="476"/>
      <c r="F17" s="476"/>
      <c r="G17" s="476"/>
      <c r="H17" s="476"/>
      <c r="I17" s="476"/>
      <c r="J17" s="476"/>
      <c r="K17" s="476"/>
      <c r="L17" s="476"/>
      <c r="M17" s="476"/>
      <c r="N17" s="476"/>
      <c r="O17" s="476"/>
    </row>
    <row r="18" spans="1:24" ht="15" customHeight="1">
      <c r="A18" s="6" t="s">
        <v>463</v>
      </c>
      <c r="E18" s="1"/>
    </row>
    <row r="19" spans="1:24" ht="15" customHeight="1">
      <c r="A19" s="9"/>
    </row>
    <row r="20" spans="1:24" ht="15" customHeight="1">
      <c r="A20" s="164" t="s">
        <v>31</v>
      </c>
      <c r="B20" s="164"/>
      <c r="C20" s="164"/>
      <c r="D20" s="164"/>
      <c r="E20" s="164"/>
      <c r="F20" s="164"/>
      <c r="G20" s="164"/>
      <c r="H20" s="164"/>
      <c r="I20" s="164"/>
      <c r="J20" s="164"/>
      <c r="K20" s="164"/>
      <c r="L20" s="164"/>
      <c r="M20" s="164"/>
      <c r="N20" s="164"/>
      <c r="O20" s="164"/>
    </row>
    <row r="21" spans="1:24" ht="15" customHeight="1">
      <c r="A21" s="9"/>
    </row>
    <row r="22" spans="1:24" ht="18" customHeight="1">
      <c r="A22" s="6" t="s">
        <v>464</v>
      </c>
    </row>
    <row r="23" spans="1:24" ht="18" customHeight="1">
      <c r="A23" s="6" t="s">
        <v>465</v>
      </c>
    </row>
    <row r="24" spans="1:24" ht="18" customHeight="1">
      <c r="A24" s="6"/>
      <c r="B24" s="314"/>
      <c r="C24" s="315"/>
      <c r="D24" s="315"/>
      <c r="E24" s="315"/>
      <c r="F24" s="315"/>
      <c r="G24" s="315"/>
      <c r="H24" s="315"/>
      <c r="I24" s="315"/>
      <c r="J24" s="315"/>
      <c r="K24" s="315"/>
      <c r="L24" s="315"/>
      <c r="M24" s="315"/>
      <c r="N24" s="315"/>
      <c r="O24" s="316"/>
      <c r="P24" s="54"/>
      <c r="Q24" s="54"/>
    </row>
    <row r="25" spans="1:24" ht="15" customHeight="1">
      <c r="A25" s="6"/>
    </row>
    <row r="26" spans="1:24" ht="18" customHeight="1">
      <c r="A26" s="6" t="s">
        <v>466</v>
      </c>
    </row>
    <row r="27" spans="1:24" customFormat="1" ht="15" customHeight="1">
      <c r="A27" s="9"/>
      <c r="B27" s="1" t="s">
        <v>467</v>
      </c>
      <c r="C27" s="1"/>
      <c r="E27" s="464"/>
      <c r="F27" s="465"/>
      <c r="G27" s="465"/>
      <c r="H27" s="465"/>
      <c r="I27" s="465"/>
      <c r="J27" s="465"/>
      <c r="K27" s="465"/>
      <c r="L27" s="465"/>
      <c r="M27" s="465"/>
      <c r="N27" s="465"/>
      <c r="O27" s="466"/>
    </row>
    <row r="28" spans="1:24" customFormat="1" ht="15" customHeight="1">
      <c r="A28" s="9"/>
      <c r="B28" s="1"/>
      <c r="C28" s="1"/>
      <c r="E28" s="470"/>
      <c r="F28" s="471"/>
      <c r="G28" s="471"/>
      <c r="H28" s="471"/>
      <c r="I28" s="471"/>
      <c r="J28" s="471"/>
      <c r="K28" s="471"/>
      <c r="L28" s="471"/>
      <c r="M28" s="471"/>
      <c r="N28" s="471"/>
      <c r="O28" s="472"/>
    </row>
    <row r="29" spans="1:24" customFormat="1" ht="15" customHeight="1">
      <c r="A29" s="9"/>
      <c r="B29" s="1" t="s">
        <v>468</v>
      </c>
      <c r="C29" s="1"/>
      <c r="E29" s="647" t="s">
        <v>1</v>
      </c>
      <c r="F29" s="648"/>
      <c r="G29" s="648"/>
      <c r="H29" s="649"/>
      <c r="I29" s="1"/>
      <c r="J29" s="1"/>
      <c r="K29" s="1"/>
      <c r="L29" s="1"/>
      <c r="M29" s="1"/>
      <c r="N29" s="1"/>
      <c r="O29" s="1"/>
    </row>
    <row r="30" spans="1:24" ht="15" customHeight="1">
      <c r="A30" s="6"/>
    </row>
    <row r="31" spans="1:24" ht="18" customHeight="1">
      <c r="A31" s="6" t="s">
        <v>469</v>
      </c>
    </row>
    <row r="32" spans="1:24" ht="18" customHeight="1">
      <c r="A32" s="6"/>
      <c r="B32" s="314"/>
      <c r="C32" s="315"/>
      <c r="D32" s="315"/>
      <c r="E32" s="315"/>
      <c r="F32" s="315"/>
      <c r="G32" s="315"/>
      <c r="H32" s="315"/>
      <c r="I32" s="315"/>
      <c r="J32" s="315"/>
      <c r="K32" s="315"/>
      <c r="L32" s="315"/>
      <c r="M32" s="315"/>
      <c r="N32" s="315"/>
      <c r="O32" s="316"/>
      <c r="P32" s="54"/>
      <c r="Q32" s="54"/>
      <c r="R32" s="54"/>
      <c r="S32" s="54"/>
      <c r="T32" s="54"/>
      <c r="U32" s="54"/>
      <c r="V32" s="54"/>
      <c r="W32" s="54"/>
      <c r="X32" s="54"/>
    </row>
    <row r="33" spans="1:23" ht="15" customHeight="1">
      <c r="A33" s="9"/>
    </row>
    <row r="34" spans="1:23" ht="15" customHeight="1">
      <c r="A34" s="155" t="s">
        <v>470</v>
      </c>
      <c r="B34" s="155"/>
      <c r="C34" s="155"/>
      <c r="D34" s="155"/>
      <c r="E34" s="155"/>
      <c r="F34" s="155"/>
      <c r="G34" s="155"/>
      <c r="H34" s="155"/>
      <c r="I34" s="155"/>
      <c r="J34" s="155"/>
      <c r="K34" s="155"/>
      <c r="L34" s="155"/>
      <c r="M34" s="155"/>
      <c r="N34" s="155"/>
      <c r="O34" s="155"/>
    </row>
    <row r="35" spans="1:23" ht="15" customHeight="1">
      <c r="A35" s="9"/>
      <c r="B35" s="464"/>
      <c r="C35" s="465"/>
      <c r="D35" s="465"/>
      <c r="E35" s="465"/>
      <c r="F35" s="465"/>
      <c r="G35" s="465"/>
      <c r="H35" s="465"/>
      <c r="I35" s="465"/>
      <c r="J35" s="465"/>
      <c r="K35" s="465"/>
      <c r="L35" s="465"/>
      <c r="M35" s="465"/>
      <c r="N35" s="465"/>
      <c r="O35" s="466"/>
      <c r="P35" s="32"/>
      <c r="Q35" s="32"/>
      <c r="R35" s="32"/>
      <c r="S35" s="32"/>
      <c r="T35" s="32"/>
      <c r="U35" s="32"/>
      <c r="V35" s="32"/>
      <c r="W35" s="32"/>
    </row>
    <row r="36" spans="1:23" ht="15" customHeight="1">
      <c r="A36" s="9"/>
      <c r="B36" s="467"/>
      <c r="C36" s="468"/>
      <c r="D36" s="468"/>
      <c r="E36" s="468"/>
      <c r="F36" s="468"/>
      <c r="G36" s="468"/>
      <c r="H36" s="468"/>
      <c r="I36" s="468"/>
      <c r="J36" s="468"/>
      <c r="K36" s="468"/>
      <c r="L36" s="468"/>
      <c r="M36" s="468"/>
      <c r="N36" s="468"/>
      <c r="O36" s="469"/>
      <c r="P36" s="32"/>
      <c r="Q36" s="32"/>
      <c r="R36" s="32"/>
      <c r="S36" s="32"/>
      <c r="T36" s="32"/>
      <c r="U36" s="32"/>
      <c r="V36" s="32"/>
      <c r="W36" s="32"/>
    </row>
    <row r="37" spans="1:23" ht="15" customHeight="1">
      <c r="A37" s="9"/>
      <c r="B37" s="467"/>
      <c r="C37" s="468"/>
      <c r="D37" s="468"/>
      <c r="E37" s="468"/>
      <c r="F37" s="468"/>
      <c r="G37" s="468"/>
      <c r="H37" s="468"/>
      <c r="I37" s="468"/>
      <c r="J37" s="468"/>
      <c r="K37" s="468"/>
      <c r="L37" s="468"/>
      <c r="M37" s="468"/>
      <c r="N37" s="468"/>
      <c r="O37" s="469"/>
      <c r="P37" s="32"/>
      <c r="Q37" s="32"/>
      <c r="R37" s="32"/>
      <c r="S37" s="32"/>
      <c r="T37" s="32"/>
      <c r="U37" s="32"/>
      <c r="V37" s="32"/>
      <c r="W37" s="32"/>
    </row>
    <row r="38" spans="1:23" ht="15" customHeight="1">
      <c r="A38" s="9"/>
      <c r="B38" s="467"/>
      <c r="C38" s="468"/>
      <c r="D38" s="468"/>
      <c r="E38" s="468"/>
      <c r="F38" s="468"/>
      <c r="G38" s="468"/>
      <c r="H38" s="468"/>
      <c r="I38" s="468"/>
      <c r="J38" s="468"/>
      <c r="K38" s="468"/>
      <c r="L38" s="468"/>
      <c r="M38" s="468"/>
      <c r="N38" s="468"/>
      <c r="O38" s="469"/>
      <c r="P38" s="32"/>
      <c r="Q38" s="32"/>
      <c r="R38" s="32"/>
      <c r="S38" s="32"/>
      <c r="T38" s="32"/>
      <c r="U38" s="32"/>
      <c r="V38" s="32"/>
      <c r="W38" s="32"/>
    </row>
    <row r="39" spans="1:23" ht="15" customHeight="1">
      <c r="A39" s="9"/>
      <c r="B39" s="467"/>
      <c r="C39" s="468"/>
      <c r="D39" s="468"/>
      <c r="E39" s="468"/>
      <c r="F39" s="468"/>
      <c r="G39" s="468"/>
      <c r="H39" s="468"/>
      <c r="I39" s="468"/>
      <c r="J39" s="468"/>
      <c r="K39" s="468"/>
      <c r="L39" s="468"/>
      <c r="M39" s="468"/>
      <c r="N39" s="468"/>
      <c r="O39" s="469"/>
      <c r="P39" s="32"/>
      <c r="Q39" s="32"/>
      <c r="R39" s="32"/>
      <c r="S39" s="32"/>
      <c r="T39" s="32"/>
      <c r="U39" s="32"/>
      <c r="V39" s="32"/>
      <c r="W39" s="32"/>
    </row>
    <row r="40" spans="1:23" ht="15" customHeight="1">
      <c r="A40" s="9"/>
      <c r="B40" s="470"/>
      <c r="C40" s="471"/>
      <c r="D40" s="471"/>
      <c r="E40" s="471"/>
      <c r="F40" s="471"/>
      <c r="G40" s="471"/>
      <c r="H40" s="471"/>
      <c r="I40" s="471"/>
      <c r="J40" s="471"/>
      <c r="K40" s="471"/>
      <c r="L40" s="471"/>
      <c r="M40" s="471"/>
      <c r="N40" s="471"/>
      <c r="O40" s="472"/>
      <c r="P40" s="32"/>
      <c r="Q40" s="32"/>
      <c r="R40" s="32"/>
      <c r="S40" s="32"/>
      <c r="T40" s="32"/>
      <c r="U40" s="32"/>
      <c r="V40" s="32"/>
      <c r="W40" s="32"/>
    </row>
    <row r="41" spans="1:23" ht="15" customHeight="1">
      <c r="A41" s="9"/>
    </row>
    <row r="42" spans="1:23" ht="15" customHeight="1">
      <c r="A42" s="6" t="s">
        <v>104</v>
      </c>
    </row>
    <row r="43" spans="1:23" ht="15" customHeight="1">
      <c r="A43" s="6" t="s">
        <v>471</v>
      </c>
    </row>
    <row r="44" spans="1:23" ht="15" customHeight="1">
      <c r="A44" s="6" t="s">
        <v>472</v>
      </c>
    </row>
    <row r="45" spans="1:23">
      <c r="A45" s="1" t="s">
        <v>473</v>
      </c>
    </row>
    <row r="46" spans="1:23">
      <c r="A46" s="1" t="s">
        <v>474</v>
      </c>
    </row>
  </sheetData>
  <mergeCells count="20">
    <mergeCell ref="J9:O9"/>
    <mergeCell ref="A1:O1"/>
    <mergeCell ref="L2:O2"/>
    <mergeCell ref="J4:O6"/>
    <mergeCell ref="J7:O7"/>
    <mergeCell ref="J8:O8"/>
    <mergeCell ref="A12:O12"/>
    <mergeCell ref="A13:O13"/>
    <mergeCell ref="A15:D15"/>
    <mergeCell ref="J15:K15"/>
    <mergeCell ref="C16:F16"/>
    <mergeCell ref="L16:M16"/>
    <mergeCell ref="A34:O34"/>
    <mergeCell ref="B35:O40"/>
    <mergeCell ref="A17:O17"/>
    <mergeCell ref="A20:O20"/>
    <mergeCell ref="B24:O24"/>
    <mergeCell ref="E27:O28"/>
    <mergeCell ref="E29:H29"/>
    <mergeCell ref="B32:O32"/>
  </mergeCells>
  <phoneticPr fontId="2"/>
  <printOptions horizontalCentered="1"/>
  <pageMargins left="0.70866141732283472" right="0.70866141732283472" top="0.74803149606299213" bottom="0.74803149606299213" header="0.31496062992125984" footer="0.31496062992125984"/>
  <pageSetup paperSize="9" fitToHeight="0" orientation="portrait" blackAndWhite="1"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77B8D-0178-4FBD-AE2D-CE4C73E66A92}">
  <sheetPr>
    <pageSetUpPr fitToPage="1"/>
  </sheetPr>
  <dimension ref="A1:X42"/>
  <sheetViews>
    <sheetView showGridLines="0" view="pageBreakPreview" zoomScaleNormal="100" zoomScaleSheetLayoutView="100" workbookViewId="0">
      <selection sqref="A1:O1"/>
    </sheetView>
  </sheetViews>
  <sheetFormatPr defaultColWidth="8.75" defaultRowHeight="13.5"/>
  <cols>
    <col min="1" max="4" width="5.125" style="1" customWidth="1"/>
    <col min="5" max="5" width="5.125" style="11" customWidth="1"/>
    <col min="6" max="15" width="5.125" style="1" customWidth="1"/>
    <col min="16" max="16" width="3.75" style="1" customWidth="1"/>
    <col min="17" max="17" width="8.75" style="1" customWidth="1"/>
    <col min="18" max="18" width="5" style="1" bestFit="1" customWidth="1"/>
    <col min="19" max="19" width="2.375" style="1" bestFit="1" customWidth="1"/>
    <col min="20" max="20" width="3.25" style="1" bestFit="1" customWidth="1"/>
    <col min="21" max="21" width="3.375" style="1" bestFit="1" customWidth="1"/>
    <col min="22" max="22" width="3.25" style="1" bestFit="1" customWidth="1"/>
    <col min="23" max="23" width="3.375" style="1" bestFit="1" customWidth="1"/>
    <col min="24" max="24" width="3.25" style="1" bestFit="1" customWidth="1"/>
    <col min="25" max="16384" width="8.75" style="1"/>
  </cols>
  <sheetData>
    <row r="1" spans="1:24" ht="18" customHeight="1">
      <c r="A1" s="155" t="s">
        <v>475</v>
      </c>
      <c r="B1" s="155"/>
      <c r="C1" s="155"/>
      <c r="D1" s="155"/>
      <c r="E1" s="155"/>
      <c r="F1" s="155"/>
      <c r="G1" s="155"/>
      <c r="H1" s="155"/>
      <c r="I1" s="155"/>
      <c r="J1" s="155"/>
      <c r="K1" s="155"/>
      <c r="L1" s="155"/>
      <c r="M1" s="155"/>
      <c r="N1" s="155"/>
      <c r="O1" s="155"/>
    </row>
    <row r="2" spans="1:24" customFormat="1" ht="15" customHeight="1">
      <c r="A2" s="10"/>
      <c r="B2" s="1"/>
      <c r="C2" s="1"/>
      <c r="D2" s="1"/>
      <c r="E2" s="1"/>
      <c r="F2" s="1"/>
      <c r="G2" s="1"/>
      <c r="H2" s="1"/>
      <c r="I2" s="1"/>
      <c r="J2" s="1"/>
      <c r="K2" s="1"/>
      <c r="L2" s="294" t="s">
        <v>1</v>
      </c>
      <c r="M2" s="295"/>
      <c r="N2" s="295"/>
      <c r="O2" s="296"/>
    </row>
    <row r="3" spans="1:24" customFormat="1" ht="15" customHeight="1">
      <c r="A3" s="7"/>
      <c r="B3" s="1"/>
      <c r="C3" s="1"/>
      <c r="D3" s="1"/>
      <c r="E3" s="1"/>
      <c r="F3" s="1"/>
      <c r="G3" s="1"/>
      <c r="H3" s="1"/>
      <c r="I3" s="1"/>
      <c r="J3" s="1"/>
      <c r="K3" s="1"/>
      <c r="L3" s="1"/>
      <c r="M3" s="1"/>
      <c r="N3" s="1"/>
      <c r="O3" s="1"/>
    </row>
    <row r="4" spans="1:24" customFormat="1" ht="15" customHeight="1">
      <c r="A4" s="1"/>
      <c r="B4" s="1" t="s">
        <v>4</v>
      </c>
      <c r="C4" s="1"/>
      <c r="D4" s="1"/>
      <c r="E4" s="1"/>
      <c r="F4" s="1"/>
      <c r="G4" s="1"/>
      <c r="H4" s="1"/>
      <c r="I4" s="1"/>
      <c r="J4" s="323" t="str">
        <f>IF('交付申請書(様式)'!J4=0,"",'交付申請書(様式)'!J4)</f>
        <v/>
      </c>
      <c r="K4" s="324"/>
      <c r="L4" s="324"/>
      <c r="M4" s="324"/>
      <c r="N4" s="324"/>
      <c r="O4" s="325"/>
    </row>
    <row r="5" spans="1:24" customFormat="1" ht="15" customHeight="1">
      <c r="A5" s="1"/>
      <c r="B5" s="1"/>
      <c r="C5" s="1"/>
      <c r="D5" s="1"/>
      <c r="E5" s="1"/>
      <c r="F5" s="1"/>
      <c r="G5" s="1"/>
      <c r="H5" s="7" t="s">
        <v>7</v>
      </c>
      <c r="I5" s="1" t="s">
        <v>8</v>
      </c>
      <c r="J5" s="326"/>
      <c r="K5" s="327"/>
      <c r="L5" s="327"/>
      <c r="M5" s="327"/>
      <c r="N5" s="327"/>
      <c r="O5" s="328"/>
    </row>
    <row r="6" spans="1:24" customFormat="1" ht="15" customHeight="1">
      <c r="A6" s="1"/>
      <c r="B6" s="1"/>
      <c r="C6" s="1"/>
      <c r="D6" s="1"/>
      <c r="E6" s="1"/>
      <c r="F6" s="1"/>
      <c r="G6" s="1"/>
      <c r="H6" s="1"/>
      <c r="I6" s="1"/>
      <c r="J6" s="329"/>
      <c r="K6" s="330"/>
      <c r="L6" s="330"/>
      <c r="M6" s="330"/>
      <c r="N6" s="330"/>
      <c r="O6" s="331"/>
    </row>
    <row r="7" spans="1:24" customFormat="1" ht="15" customHeight="1">
      <c r="A7" s="1"/>
      <c r="B7" s="1"/>
      <c r="C7" s="1"/>
      <c r="D7" s="1"/>
      <c r="E7" s="1"/>
      <c r="F7" s="1"/>
      <c r="G7" s="1"/>
      <c r="H7" s="1"/>
      <c r="I7" s="1" t="s">
        <v>13</v>
      </c>
      <c r="J7" s="283" t="str">
        <f>IF('交付申請書(様式)'!J7=0,"",'交付申請書(様式)'!J7)</f>
        <v/>
      </c>
      <c r="K7" s="284"/>
      <c r="L7" s="284"/>
      <c r="M7" s="284"/>
      <c r="N7" s="284"/>
      <c r="O7" s="285"/>
    </row>
    <row r="8" spans="1:24" customFormat="1" ht="15" customHeight="1">
      <c r="A8" s="1"/>
      <c r="B8" s="1"/>
      <c r="C8" s="1"/>
      <c r="D8" s="1"/>
      <c r="E8" s="1"/>
      <c r="F8" s="1"/>
      <c r="G8" s="1"/>
      <c r="H8" s="1"/>
      <c r="I8" s="1"/>
      <c r="J8" s="332" t="str">
        <f>IF('交付申請書(様式)'!J8=0,"",'交付申請書(様式)'!J8)</f>
        <v/>
      </c>
      <c r="K8" s="333"/>
      <c r="L8" s="333"/>
      <c r="M8" s="333"/>
      <c r="N8" s="333"/>
      <c r="O8" s="334"/>
    </row>
    <row r="9" spans="1:24" customFormat="1" ht="15" customHeight="1">
      <c r="A9" s="1"/>
      <c r="B9" s="1"/>
      <c r="C9" s="1"/>
      <c r="D9" s="1"/>
      <c r="E9" s="1"/>
      <c r="F9" s="1"/>
      <c r="G9" s="1"/>
      <c r="H9" s="1"/>
      <c r="I9" s="1"/>
      <c r="J9" s="332" t="str">
        <f>IF('交付申請書(様式)'!J9=0,"",'交付申請書(様式)'!J9)</f>
        <v/>
      </c>
      <c r="K9" s="333"/>
      <c r="L9" s="333"/>
      <c r="M9" s="333"/>
      <c r="N9" s="333"/>
      <c r="O9" s="334"/>
    </row>
    <row r="10" spans="1:24" customFormat="1" ht="15" customHeight="1">
      <c r="A10" s="1"/>
      <c r="B10" s="1"/>
      <c r="C10" s="1"/>
      <c r="D10" s="1"/>
      <c r="E10" s="1"/>
      <c r="F10" s="1"/>
      <c r="G10" s="1"/>
      <c r="H10" s="1"/>
      <c r="I10" s="1"/>
      <c r="J10" s="1"/>
      <c r="K10" s="1"/>
      <c r="L10" s="1"/>
      <c r="M10" s="1"/>
      <c r="N10" s="1"/>
      <c r="O10" s="7" t="s">
        <v>21</v>
      </c>
    </row>
    <row r="11" spans="1:24" customFormat="1" ht="15" customHeight="1">
      <c r="A11" s="1"/>
      <c r="B11" s="1"/>
      <c r="C11" s="1"/>
      <c r="D11" s="1"/>
      <c r="E11" s="1"/>
      <c r="F11" s="1"/>
      <c r="G11" s="1"/>
      <c r="H11" s="1"/>
      <c r="I11" s="1"/>
      <c r="J11" s="1"/>
      <c r="K11" s="1"/>
      <c r="L11" s="1"/>
      <c r="M11" s="1"/>
      <c r="N11" s="1"/>
      <c r="O11" s="7"/>
    </row>
    <row r="12" spans="1:24" ht="15" customHeight="1">
      <c r="A12" s="164" t="s">
        <v>260</v>
      </c>
      <c r="B12" s="164"/>
      <c r="C12" s="164"/>
      <c r="D12" s="164"/>
      <c r="E12" s="164"/>
      <c r="F12" s="164"/>
      <c r="G12" s="164"/>
      <c r="H12" s="164"/>
      <c r="I12" s="164"/>
      <c r="J12" s="164"/>
      <c r="K12" s="164"/>
      <c r="L12" s="164"/>
      <c r="M12" s="164"/>
      <c r="N12" s="164"/>
      <c r="O12" s="164"/>
    </row>
    <row r="13" spans="1:24" ht="18" customHeight="1">
      <c r="A13" s="164" t="s">
        <v>476</v>
      </c>
      <c r="B13" s="164"/>
      <c r="C13" s="164"/>
      <c r="D13" s="164"/>
      <c r="E13" s="164"/>
      <c r="F13" s="164"/>
      <c r="G13" s="164"/>
      <c r="H13" s="164"/>
      <c r="I13" s="164"/>
      <c r="J13" s="164"/>
      <c r="K13" s="164"/>
      <c r="L13" s="164"/>
      <c r="M13" s="164"/>
      <c r="N13" s="164"/>
      <c r="O13" s="164"/>
      <c r="R13" s="267"/>
      <c r="S13" s="267"/>
      <c r="T13" s="267"/>
      <c r="U13" s="650"/>
      <c r="V13" s="650"/>
      <c r="W13" s="650"/>
      <c r="X13" s="650"/>
    </row>
    <row r="14" spans="1:24" ht="18" customHeight="1">
      <c r="A14" s="9"/>
    </row>
    <row r="15" spans="1:24" ht="15" customHeight="1">
      <c r="A15" s="294" t="s">
        <v>1</v>
      </c>
      <c r="B15" s="295"/>
      <c r="C15" s="295"/>
      <c r="D15" s="296"/>
      <c r="E15" s="1" t="s">
        <v>250</v>
      </c>
      <c r="J15" s="473" t="s">
        <v>251</v>
      </c>
      <c r="K15" s="474"/>
      <c r="L15" s="1" t="s">
        <v>477</v>
      </c>
    </row>
    <row r="16" spans="1:24" ht="18" customHeight="1">
      <c r="A16" s="155" t="s">
        <v>478</v>
      </c>
      <c r="B16" s="155"/>
      <c r="C16" s="155"/>
      <c r="D16" s="155"/>
      <c r="E16" s="155"/>
      <c r="F16" s="155"/>
      <c r="G16" s="155"/>
      <c r="H16" s="155"/>
      <c r="I16" s="155"/>
      <c r="J16" s="155"/>
      <c r="K16" s="155"/>
      <c r="L16" s="155"/>
      <c r="M16" s="155"/>
      <c r="N16" s="155"/>
      <c r="O16" s="155"/>
      <c r="P16" s="491"/>
      <c r="Q16" s="491"/>
      <c r="R16" s="491"/>
      <c r="S16" s="491"/>
      <c r="T16" s="491"/>
      <c r="U16" s="491"/>
      <c r="V16" s="491"/>
      <c r="W16" s="491"/>
      <c r="X16" s="491"/>
    </row>
    <row r="17" spans="1:24" ht="18" customHeight="1">
      <c r="A17" s="155" t="s">
        <v>479</v>
      </c>
      <c r="B17" s="155"/>
      <c r="C17" s="155"/>
      <c r="D17" s="155"/>
      <c r="E17" s="155"/>
      <c r="F17" s="155"/>
      <c r="G17" s="155"/>
      <c r="H17" s="155"/>
      <c r="I17" s="155"/>
      <c r="J17" s="155"/>
      <c r="K17" s="155"/>
      <c r="L17" s="155"/>
      <c r="M17" s="155"/>
      <c r="N17" s="155"/>
      <c r="O17" s="155"/>
    </row>
    <row r="18" spans="1:24" ht="18" customHeight="1">
      <c r="A18" s="164" t="s">
        <v>31</v>
      </c>
      <c r="B18" s="164"/>
      <c r="C18" s="164"/>
      <c r="D18" s="164"/>
      <c r="E18" s="164"/>
      <c r="F18" s="164"/>
      <c r="G18" s="164"/>
      <c r="H18" s="164"/>
      <c r="I18" s="164"/>
      <c r="J18" s="164"/>
      <c r="K18" s="164"/>
      <c r="L18" s="164"/>
      <c r="M18" s="164"/>
      <c r="N18" s="164"/>
      <c r="O18" s="164"/>
    </row>
    <row r="19" spans="1:24" ht="18" customHeight="1">
      <c r="A19" s="155" t="s">
        <v>480</v>
      </c>
      <c r="B19" s="155"/>
      <c r="C19" s="155"/>
      <c r="D19" s="155"/>
      <c r="E19" s="155"/>
      <c r="F19" s="155"/>
      <c r="G19" s="155"/>
      <c r="H19" s="155"/>
      <c r="I19" s="155"/>
      <c r="J19" s="155"/>
      <c r="K19" s="155"/>
      <c r="L19" s="155"/>
      <c r="M19" s="155"/>
      <c r="N19" s="155"/>
      <c r="O19" s="155"/>
    </row>
    <row r="20" spans="1:24" ht="18" customHeight="1">
      <c r="A20" s="6"/>
      <c r="B20" s="314"/>
      <c r="C20" s="315"/>
      <c r="D20" s="315"/>
      <c r="E20" s="315"/>
      <c r="F20" s="315"/>
      <c r="G20" s="315"/>
      <c r="H20" s="315"/>
      <c r="I20" s="315"/>
      <c r="J20" s="315"/>
      <c r="K20" s="315"/>
      <c r="L20" s="315"/>
      <c r="M20" s="315"/>
      <c r="N20" s="315"/>
      <c r="O20" s="316"/>
      <c r="P20" s="54"/>
      <c r="Q20" s="54"/>
      <c r="R20" s="54"/>
      <c r="S20" s="54"/>
      <c r="T20" s="54"/>
      <c r="U20" s="54"/>
      <c r="V20" s="54"/>
      <c r="W20" s="54"/>
      <c r="X20" s="54"/>
    </row>
    <row r="21" spans="1:24" ht="15" customHeight="1">
      <c r="A21" s="6"/>
      <c r="B21" s="6"/>
      <c r="C21" s="6"/>
      <c r="D21" s="6"/>
      <c r="E21" s="6"/>
      <c r="F21" s="6"/>
      <c r="G21" s="6"/>
      <c r="H21" s="6"/>
      <c r="I21" s="6"/>
      <c r="J21" s="6"/>
      <c r="K21" s="6"/>
      <c r="L21" s="6"/>
      <c r="M21" s="6"/>
      <c r="N21" s="6"/>
      <c r="O21" s="6"/>
      <c r="P21" s="6"/>
      <c r="Q21" s="6"/>
      <c r="R21" s="6"/>
      <c r="S21" s="6"/>
      <c r="T21" s="6"/>
      <c r="U21" s="6"/>
      <c r="V21" s="6"/>
      <c r="W21" s="6"/>
      <c r="X21" s="6"/>
    </row>
    <row r="22" spans="1:24" ht="18" customHeight="1">
      <c r="A22" s="6" t="s">
        <v>481</v>
      </c>
    </row>
    <row r="23" spans="1:24" ht="18" customHeight="1">
      <c r="A23" s="6"/>
      <c r="B23" s="294" t="s">
        <v>1</v>
      </c>
      <c r="C23" s="295"/>
      <c r="D23" s="295"/>
      <c r="E23" s="296"/>
      <c r="P23" s="54"/>
      <c r="Q23" s="54"/>
      <c r="R23" s="54"/>
      <c r="S23" s="54"/>
      <c r="T23" s="54"/>
      <c r="U23" s="54"/>
      <c r="V23" s="54"/>
      <c r="W23" s="54"/>
      <c r="X23" s="54"/>
    </row>
    <row r="24" spans="1:24" ht="15" customHeight="1">
      <c r="A24" s="6"/>
      <c r="B24" s="6"/>
      <c r="C24" s="6"/>
      <c r="D24" s="6"/>
      <c r="E24" s="6"/>
      <c r="F24" s="6"/>
      <c r="G24" s="6"/>
      <c r="H24" s="6"/>
      <c r="I24" s="6"/>
      <c r="J24" s="6"/>
      <c r="K24" s="6"/>
      <c r="L24" s="6"/>
      <c r="M24" s="6"/>
      <c r="N24" s="6"/>
      <c r="O24" s="6"/>
      <c r="P24" s="6"/>
      <c r="Q24" s="6"/>
      <c r="R24" s="6"/>
      <c r="S24" s="6"/>
      <c r="T24" s="6"/>
      <c r="U24" s="6"/>
      <c r="V24" s="6"/>
      <c r="W24" s="6"/>
      <c r="X24" s="6"/>
    </row>
    <row r="25" spans="1:24" ht="18" customHeight="1">
      <c r="A25" s="6" t="s">
        <v>482</v>
      </c>
    </row>
    <row r="26" spans="1:24" ht="18" customHeight="1">
      <c r="A26" s="6"/>
      <c r="B26" s="538"/>
      <c r="C26" s="539"/>
      <c r="D26" s="540"/>
      <c r="E26" s="10" t="s">
        <v>37</v>
      </c>
      <c r="P26" s="55"/>
      <c r="Q26" s="55"/>
      <c r="R26" s="55"/>
      <c r="S26" s="55"/>
      <c r="T26" s="55"/>
      <c r="U26" s="55"/>
      <c r="V26" s="55"/>
      <c r="W26" s="55"/>
      <c r="X26" s="55"/>
    </row>
    <row r="27" spans="1:24" ht="15" customHeight="1">
      <c r="A27" s="6"/>
    </row>
    <row r="28" spans="1:24" ht="18" customHeight="1">
      <c r="A28" s="6" t="s">
        <v>483</v>
      </c>
    </row>
    <row r="29" spans="1:24" ht="18" customHeight="1">
      <c r="A29" s="6" t="s">
        <v>484</v>
      </c>
    </row>
    <row r="30" spans="1:24" ht="18" customHeight="1">
      <c r="A30" s="6"/>
      <c r="B30" s="294" t="s">
        <v>1</v>
      </c>
      <c r="C30" s="295"/>
      <c r="D30" s="295"/>
      <c r="E30" s="296"/>
      <c r="P30" s="54"/>
      <c r="Q30" s="54"/>
      <c r="R30" s="54"/>
      <c r="S30" s="54"/>
      <c r="T30" s="54"/>
      <c r="U30" s="54"/>
      <c r="V30" s="54"/>
      <c r="W30" s="54"/>
      <c r="X30" s="54"/>
    </row>
    <row r="31" spans="1:24" ht="15" customHeight="1">
      <c r="A31" s="6"/>
    </row>
    <row r="32" spans="1:24" ht="18" customHeight="1">
      <c r="A32" s="6" t="s">
        <v>485</v>
      </c>
    </row>
    <row r="33" spans="1:24" ht="18" customHeight="1">
      <c r="A33" s="6"/>
      <c r="B33" s="314"/>
      <c r="C33" s="315"/>
      <c r="D33" s="315"/>
      <c r="E33" s="315"/>
      <c r="F33" s="315"/>
      <c r="G33" s="315"/>
      <c r="H33" s="315"/>
      <c r="I33" s="315"/>
      <c r="J33" s="315"/>
      <c r="K33" s="315"/>
      <c r="L33" s="315"/>
      <c r="M33" s="315"/>
      <c r="N33" s="315"/>
      <c r="O33" s="316"/>
      <c r="P33" s="54"/>
      <c r="Q33" s="54"/>
      <c r="R33" s="54"/>
      <c r="S33" s="54"/>
      <c r="T33" s="54"/>
      <c r="U33" s="54"/>
      <c r="V33" s="54"/>
      <c r="W33" s="54"/>
      <c r="X33" s="54"/>
    </row>
    <row r="34" spans="1:24" ht="15" customHeight="1">
      <c r="A34" s="6"/>
    </row>
    <row r="35" spans="1:24" ht="18" customHeight="1">
      <c r="A35" s="6" t="s">
        <v>486</v>
      </c>
    </row>
    <row r="36" spans="1:24" ht="18" customHeight="1">
      <c r="B36" s="538"/>
      <c r="C36" s="539"/>
      <c r="D36" s="540"/>
      <c r="E36" s="10" t="s">
        <v>37</v>
      </c>
      <c r="P36" s="54"/>
      <c r="Q36" s="54"/>
      <c r="R36" s="54"/>
      <c r="S36" s="54"/>
      <c r="T36" s="54"/>
      <c r="U36" s="54"/>
      <c r="V36" s="54"/>
      <c r="W36" s="54"/>
      <c r="X36" s="54"/>
    </row>
    <row r="37" spans="1:24" ht="15" customHeight="1">
      <c r="A37" s="6"/>
    </row>
    <row r="38" spans="1:24" ht="18" customHeight="1">
      <c r="A38" s="155" t="s">
        <v>487</v>
      </c>
      <c r="B38" s="155"/>
      <c r="C38" s="155"/>
      <c r="D38" s="155"/>
      <c r="E38" s="155"/>
      <c r="F38" s="155"/>
      <c r="G38" s="155"/>
      <c r="H38" s="155"/>
      <c r="I38" s="155"/>
      <c r="J38" s="155"/>
      <c r="K38" s="155"/>
      <c r="L38" s="155"/>
      <c r="M38" s="155"/>
      <c r="N38" s="155"/>
      <c r="O38" s="155"/>
    </row>
    <row r="39" spans="1:24" ht="18" customHeight="1">
      <c r="A39" s="6"/>
      <c r="B39" s="314"/>
      <c r="C39" s="315"/>
      <c r="D39" s="315"/>
      <c r="E39" s="315"/>
      <c r="F39" s="315"/>
      <c r="G39" s="315"/>
      <c r="H39" s="315"/>
      <c r="I39" s="315"/>
      <c r="J39" s="315"/>
      <c r="K39" s="315"/>
      <c r="L39" s="315"/>
      <c r="M39" s="315"/>
      <c r="N39" s="315"/>
      <c r="O39" s="316"/>
      <c r="P39" s="54"/>
      <c r="Q39" s="54"/>
      <c r="R39" s="54"/>
      <c r="S39" s="54"/>
      <c r="T39" s="54"/>
      <c r="U39" s="54"/>
      <c r="V39" s="54"/>
      <c r="W39" s="54"/>
      <c r="X39" s="54"/>
    </row>
    <row r="40" spans="1:24" ht="18" customHeight="1">
      <c r="A40" s="6" t="s">
        <v>104</v>
      </c>
    </row>
    <row r="41" spans="1:24" ht="18" customHeight="1">
      <c r="A41" s="6" t="s">
        <v>471</v>
      </c>
    </row>
    <row r="42" spans="1:24" ht="18" customHeight="1">
      <c r="A42" s="6" t="s">
        <v>488</v>
      </c>
    </row>
  </sheetData>
  <mergeCells count="25">
    <mergeCell ref="J9:O9"/>
    <mergeCell ref="A1:O1"/>
    <mergeCell ref="L2:O2"/>
    <mergeCell ref="J4:O6"/>
    <mergeCell ref="J7:O7"/>
    <mergeCell ref="J8:O8"/>
    <mergeCell ref="B20:O20"/>
    <mergeCell ref="A12:O12"/>
    <mergeCell ref="A13:O13"/>
    <mergeCell ref="R13:T13"/>
    <mergeCell ref="U13:X13"/>
    <mergeCell ref="A15:D15"/>
    <mergeCell ref="J15:K15"/>
    <mergeCell ref="A16:O16"/>
    <mergeCell ref="P16:X16"/>
    <mergeCell ref="A17:O17"/>
    <mergeCell ref="A18:O18"/>
    <mergeCell ref="A19:O19"/>
    <mergeCell ref="B39:O39"/>
    <mergeCell ref="B23:E23"/>
    <mergeCell ref="B26:D26"/>
    <mergeCell ref="B30:E30"/>
    <mergeCell ref="B33:O33"/>
    <mergeCell ref="B36:D36"/>
    <mergeCell ref="A38:O38"/>
  </mergeCells>
  <phoneticPr fontId="2"/>
  <printOptions horizontalCentered="1"/>
  <pageMargins left="0.70866141732283472" right="0.70866141732283472" top="0.74803149606299213" bottom="0.74803149606299213" header="0.31496062992125984" footer="0.31496062992125984"/>
  <pageSetup paperSize="9" fitToHeight="0" orientation="portrait" blackAndWhite="1"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B2483-21C7-4A84-A9D1-D18D5B71E18C}">
  <sheetPr>
    <pageSetUpPr fitToPage="1"/>
  </sheetPr>
  <dimension ref="A1:R42"/>
  <sheetViews>
    <sheetView showGridLines="0" view="pageBreakPreview" zoomScaleNormal="100" zoomScaleSheetLayoutView="100" workbookViewId="0"/>
  </sheetViews>
  <sheetFormatPr defaultColWidth="8.75" defaultRowHeight="13.5"/>
  <cols>
    <col min="1" max="4" width="5.25" style="1" customWidth="1"/>
    <col min="5" max="5" width="5.25" style="11" customWidth="1"/>
    <col min="6" max="15" width="5.25" style="1" customWidth="1"/>
    <col min="16" max="16" width="3.25" style="1" bestFit="1" customWidth="1"/>
    <col min="17" max="17" width="3.375" style="1" bestFit="1" customWidth="1"/>
    <col min="18" max="18" width="3.25" style="1" bestFit="1" customWidth="1"/>
    <col min="19" max="16384" width="8.75" style="1"/>
  </cols>
  <sheetData>
    <row r="1" spans="1:15" customFormat="1" ht="18" customHeight="1">
      <c r="A1" s="1" t="s">
        <v>489</v>
      </c>
    </row>
    <row r="2" spans="1:15" customFormat="1" ht="15" customHeight="1">
      <c r="A2" s="10"/>
      <c r="B2" s="1"/>
      <c r="C2" s="1"/>
      <c r="D2" s="1"/>
      <c r="E2" s="1"/>
      <c r="F2" s="1"/>
      <c r="G2" s="1"/>
      <c r="H2" s="1"/>
      <c r="I2" s="1"/>
      <c r="J2" s="1"/>
      <c r="K2" s="1"/>
      <c r="L2" s="294" t="s">
        <v>1</v>
      </c>
      <c r="M2" s="295"/>
      <c r="N2" s="295"/>
      <c r="O2" s="296"/>
    </row>
    <row r="3" spans="1:15" customFormat="1" ht="15" customHeight="1">
      <c r="A3" s="7"/>
      <c r="B3" s="1"/>
      <c r="C3" s="1"/>
      <c r="D3" s="1"/>
      <c r="E3" s="1"/>
      <c r="F3" s="1"/>
      <c r="G3" s="1"/>
      <c r="H3" s="1"/>
      <c r="I3" s="1"/>
      <c r="J3" s="1"/>
      <c r="K3" s="1"/>
      <c r="L3" s="1"/>
      <c r="M3" s="1"/>
      <c r="N3" s="1"/>
      <c r="O3" s="1"/>
    </row>
    <row r="4" spans="1:15" customFormat="1" ht="15" customHeight="1">
      <c r="A4" s="1"/>
      <c r="B4" s="1" t="s">
        <v>4</v>
      </c>
      <c r="C4" s="1"/>
      <c r="D4" s="1"/>
      <c r="E4" s="1"/>
      <c r="F4" s="1"/>
      <c r="G4" s="1"/>
      <c r="H4" s="1"/>
      <c r="I4" s="1"/>
      <c r="J4" s="323" t="str">
        <f>IF('交付申請書(様式)'!J4=0,"",'交付申請書(様式)'!J4)</f>
        <v/>
      </c>
      <c r="K4" s="324"/>
      <c r="L4" s="324"/>
      <c r="M4" s="324"/>
      <c r="N4" s="324"/>
      <c r="O4" s="325"/>
    </row>
    <row r="5" spans="1:15" customFormat="1" ht="15" customHeight="1">
      <c r="A5" s="1"/>
      <c r="B5" s="1"/>
      <c r="C5" s="1"/>
      <c r="D5" s="1"/>
      <c r="E5" s="1"/>
      <c r="F5" s="1"/>
      <c r="G5" s="1"/>
      <c r="H5" s="7" t="s">
        <v>7</v>
      </c>
      <c r="I5" s="1" t="s">
        <v>8</v>
      </c>
      <c r="J5" s="326"/>
      <c r="K5" s="327"/>
      <c r="L5" s="327"/>
      <c r="M5" s="327"/>
      <c r="N5" s="327"/>
      <c r="O5" s="328"/>
    </row>
    <row r="6" spans="1:15" customFormat="1" ht="15" customHeight="1">
      <c r="A6" s="1"/>
      <c r="B6" s="1"/>
      <c r="C6" s="1"/>
      <c r="D6" s="1"/>
      <c r="E6" s="1"/>
      <c r="F6" s="1"/>
      <c r="G6" s="1"/>
      <c r="H6" s="1"/>
      <c r="I6" s="1"/>
      <c r="J6" s="329"/>
      <c r="K6" s="330"/>
      <c r="L6" s="330"/>
      <c r="M6" s="330"/>
      <c r="N6" s="330"/>
      <c r="O6" s="331"/>
    </row>
    <row r="7" spans="1:15" customFormat="1" ht="15" customHeight="1">
      <c r="A7" s="1"/>
      <c r="B7" s="1"/>
      <c r="C7" s="1"/>
      <c r="D7" s="1"/>
      <c r="E7" s="1"/>
      <c r="F7" s="1"/>
      <c r="G7" s="1"/>
      <c r="H7" s="1"/>
      <c r="I7" s="1" t="s">
        <v>13</v>
      </c>
      <c r="J7" s="283" t="str">
        <f>IF('交付申請書(様式)'!J7=0,"",'交付申請書(様式)'!J7)</f>
        <v/>
      </c>
      <c r="K7" s="284"/>
      <c r="L7" s="284"/>
      <c r="M7" s="284"/>
      <c r="N7" s="284"/>
      <c r="O7" s="285"/>
    </row>
    <row r="8" spans="1:15" customFormat="1" ht="15" customHeight="1">
      <c r="A8" s="1"/>
      <c r="B8" s="1"/>
      <c r="C8" s="1"/>
      <c r="D8" s="1"/>
      <c r="E8" s="1"/>
      <c r="F8" s="1"/>
      <c r="G8" s="1"/>
      <c r="H8" s="1"/>
      <c r="I8" s="1"/>
      <c r="J8" s="332" t="str">
        <f>IF('交付申請書(様式)'!J8=0,"",'交付申請書(様式)'!J8)</f>
        <v/>
      </c>
      <c r="K8" s="333"/>
      <c r="L8" s="333"/>
      <c r="M8" s="333"/>
      <c r="N8" s="333"/>
      <c r="O8" s="334"/>
    </row>
    <row r="9" spans="1:15" customFormat="1" ht="15" customHeight="1">
      <c r="A9" s="1"/>
      <c r="B9" s="1"/>
      <c r="C9" s="1"/>
      <c r="D9" s="1"/>
      <c r="E9" s="1"/>
      <c r="F9" s="1"/>
      <c r="G9" s="1"/>
      <c r="H9" s="1"/>
      <c r="I9" s="1"/>
      <c r="J9" s="332" t="str">
        <f>IF('交付申請書(様式)'!J9=0,"",'交付申請書(様式)'!J9)</f>
        <v/>
      </c>
      <c r="K9" s="333"/>
      <c r="L9" s="333"/>
      <c r="M9" s="333"/>
      <c r="N9" s="333"/>
      <c r="O9" s="334"/>
    </row>
    <row r="10" spans="1:15" customFormat="1" ht="15" customHeight="1">
      <c r="A10" s="1"/>
      <c r="B10" s="1"/>
      <c r="C10" s="1"/>
      <c r="D10" s="1"/>
      <c r="E10" s="1"/>
      <c r="F10" s="1"/>
      <c r="G10" s="1"/>
      <c r="H10" s="1"/>
      <c r="I10" s="1"/>
      <c r="J10" s="1"/>
      <c r="K10" s="1"/>
      <c r="L10" s="1"/>
      <c r="M10" s="1"/>
      <c r="N10" s="1"/>
      <c r="O10" s="7" t="s">
        <v>21</v>
      </c>
    </row>
    <row r="11" spans="1:15" customFormat="1" ht="15" customHeight="1">
      <c r="A11" s="1"/>
      <c r="B11" s="1"/>
      <c r="C11" s="1"/>
      <c r="D11" s="1"/>
      <c r="E11" s="1"/>
      <c r="F11" s="1"/>
      <c r="G11" s="1"/>
      <c r="H11" s="1"/>
      <c r="I11" s="1"/>
      <c r="J11" s="1"/>
      <c r="K11" s="1"/>
      <c r="L11" s="1"/>
      <c r="M11" s="1"/>
      <c r="N11" s="1"/>
      <c r="O11" s="7"/>
    </row>
    <row r="12" spans="1:15" ht="15" customHeight="1">
      <c r="A12" s="164" t="s">
        <v>442</v>
      </c>
      <c r="B12" s="164"/>
      <c r="C12" s="164"/>
      <c r="D12" s="164"/>
      <c r="E12" s="164"/>
      <c r="F12" s="164"/>
      <c r="G12" s="164"/>
      <c r="H12" s="164"/>
      <c r="I12" s="164"/>
      <c r="J12" s="164"/>
      <c r="K12" s="164"/>
      <c r="L12" s="164"/>
      <c r="M12" s="164"/>
      <c r="N12" s="164"/>
      <c r="O12" s="164"/>
    </row>
    <row r="13" spans="1:15" ht="15" customHeight="1">
      <c r="A13" s="164" t="s">
        <v>490</v>
      </c>
      <c r="B13" s="164"/>
      <c r="C13" s="164"/>
      <c r="D13" s="164"/>
      <c r="E13" s="164"/>
      <c r="F13" s="164"/>
      <c r="G13" s="164"/>
      <c r="H13" s="164"/>
      <c r="I13" s="164"/>
      <c r="J13" s="164"/>
      <c r="K13" s="164"/>
      <c r="L13" s="164"/>
      <c r="M13" s="164"/>
      <c r="N13" s="164"/>
      <c r="O13" s="164"/>
    </row>
    <row r="14" spans="1:15" customFormat="1" ht="18.75">
      <c r="A14" s="9"/>
    </row>
    <row r="15" spans="1:15" ht="15" customHeight="1">
      <c r="A15" s="294" t="s">
        <v>1</v>
      </c>
      <c r="B15" s="295"/>
      <c r="C15" s="295"/>
      <c r="D15" s="296"/>
      <c r="E15" s="1" t="s">
        <v>250</v>
      </c>
      <c r="J15" s="473" t="s">
        <v>251</v>
      </c>
      <c r="K15" s="474"/>
      <c r="L15" s="1" t="s">
        <v>491</v>
      </c>
    </row>
    <row r="16" spans="1:15" ht="15" customHeight="1">
      <c r="A16" s="1" t="s">
        <v>447</v>
      </c>
      <c r="B16" s="294" t="s">
        <v>1</v>
      </c>
      <c r="C16" s="295"/>
      <c r="D16" s="295"/>
      <c r="E16" s="296"/>
      <c r="F16" s="33" t="s">
        <v>263</v>
      </c>
      <c r="K16" s="473" t="s">
        <v>251</v>
      </c>
      <c r="L16" s="474"/>
      <c r="M16" s="34" t="s">
        <v>448</v>
      </c>
      <c r="O16" s="5"/>
    </row>
    <row r="17" spans="1:18" ht="15" customHeight="1">
      <c r="A17" s="476" t="s">
        <v>492</v>
      </c>
      <c r="B17" s="476"/>
      <c r="C17" s="476"/>
      <c r="D17" s="476"/>
      <c r="E17" s="476"/>
      <c r="F17" s="476"/>
      <c r="G17" s="476"/>
      <c r="H17" s="476"/>
      <c r="I17" s="476"/>
      <c r="J17" s="476"/>
      <c r="K17" s="476"/>
      <c r="L17" s="476"/>
      <c r="M17" s="476"/>
      <c r="N17" s="476"/>
      <c r="O17" s="476"/>
    </row>
    <row r="18" spans="1:18" customFormat="1" ht="18" customHeight="1">
      <c r="A18" s="491" t="s">
        <v>493</v>
      </c>
      <c r="B18" s="491"/>
      <c r="C18" s="491"/>
      <c r="D18" s="491"/>
      <c r="E18" s="491"/>
      <c r="F18" s="491"/>
      <c r="G18" s="491"/>
      <c r="H18" s="491"/>
      <c r="I18" s="491"/>
      <c r="J18" s="491"/>
      <c r="K18" s="491"/>
      <c r="L18" s="491"/>
      <c r="M18" s="491"/>
      <c r="N18" s="491"/>
      <c r="O18" s="491"/>
      <c r="P18" s="1"/>
      <c r="Q18" s="1"/>
      <c r="R18" s="1"/>
    </row>
    <row r="19" spans="1:18" customFormat="1" ht="18.75">
      <c r="A19" s="491" t="s">
        <v>494</v>
      </c>
      <c r="B19" s="491"/>
      <c r="C19" s="491"/>
      <c r="D19" s="491"/>
      <c r="E19" s="491"/>
      <c r="F19" s="491"/>
      <c r="G19" s="491"/>
      <c r="H19" s="491"/>
      <c r="I19" s="491"/>
      <c r="J19" s="491"/>
      <c r="K19" s="491"/>
      <c r="L19" s="491"/>
      <c r="M19" s="491"/>
      <c r="N19" s="491"/>
      <c r="O19" s="491"/>
      <c r="P19" s="1"/>
      <c r="Q19" s="1"/>
      <c r="R19" s="1"/>
    </row>
    <row r="20" spans="1:18" customFormat="1" ht="18" customHeight="1">
      <c r="A20" s="267" t="s">
        <v>31</v>
      </c>
      <c r="B20" s="267"/>
      <c r="C20" s="267"/>
      <c r="D20" s="267"/>
      <c r="E20" s="267"/>
      <c r="F20" s="267"/>
      <c r="G20" s="267"/>
      <c r="H20" s="267"/>
      <c r="I20" s="267"/>
      <c r="J20" s="267"/>
      <c r="K20" s="267"/>
      <c r="L20" s="267"/>
      <c r="M20" s="267"/>
      <c r="N20" s="267"/>
      <c r="O20" s="267"/>
      <c r="P20" s="1"/>
      <c r="Q20" s="1"/>
      <c r="R20" s="1"/>
    </row>
    <row r="21" spans="1:18" customFormat="1" ht="18" customHeight="1">
      <c r="A21" s="1" t="s">
        <v>495</v>
      </c>
    </row>
    <row r="22" spans="1:18" customFormat="1" ht="18" customHeight="1">
      <c r="A22" s="659" t="s">
        <v>496</v>
      </c>
      <c r="B22" s="659"/>
      <c r="C22" s="659"/>
      <c r="D22" s="659"/>
      <c r="E22" s="659"/>
      <c r="F22" s="667"/>
      <c r="G22" s="668"/>
      <c r="H22" s="668"/>
      <c r="I22" s="668"/>
      <c r="J22" s="668"/>
      <c r="K22" s="668"/>
      <c r="L22" s="668"/>
      <c r="M22" s="668"/>
      <c r="N22" s="668"/>
      <c r="O22" s="669"/>
    </row>
    <row r="23" spans="1:18" customFormat="1" ht="18" customHeight="1">
      <c r="A23" s="670" t="s">
        <v>61</v>
      </c>
      <c r="B23" s="670"/>
      <c r="C23" s="670"/>
      <c r="D23" s="670"/>
      <c r="E23" s="670"/>
      <c r="F23" s="506" t="s">
        <v>497</v>
      </c>
      <c r="G23" s="508"/>
      <c r="H23" s="671"/>
      <c r="I23" s="671"/>
      <c r="J23" s="671"/>
      <c r="K23" s="671"/>
      <c r="L23" s="671"/>
      <c r="M23" s="671"/>
      <c r="N23" s="671"/>
      <c r="O23" s="671"/>
    </row>
    <row r="24" spans="1:18" customFormat="1" ht="18" customHeight="1">
      <c r="A24" s="659" t="s">
        <v>498</v>
      </c>
      <c r="B24" s="659"/>
      <c r="C24" s="659"/>
      <c r="D24" s="659"/>
      <c r="E24" s="659"/>
      <c r="F24" s="667"/>
      <c r="G24" s="668"/>
      <c r="H24" s="668"/>
      <c r="I24" s="668"/>
      <c r="J24" s="668"/>
      <c r="K24" s="668"/>
      <c r="L24" s="668"/>
      <c r="M24" s="668"/>
      <c r="N24" s="668"/>
      <c r="O24" s="669"/>
    </row>
    <row r="25" spans="1:18" customFormat="1" ht="18" customHeight="1">
      <c r="A25" s="9"/>
    </row>
    <row r="26" spans="1:18" customFormat="1" ht="18" customHeight="1">
      <c r="A26" s="1" t="s">
        <v>499</v>
      </c>
    </row>
    <row r="27" spans="1:18" customFormat="1" ht="19.899999999999999" customHeight="1">
      <c r="A27" s="659" t="s">
        <v>500</v>
      </c>
      <c r="B27" s="659"/>
      <c r="C27" s="659"/>
      <c r="D27" s="659"/>
      <c r="E27" s="659"/>
      <c r="F27" s="659"/>
      <c r="G27" s="659"/>
      <c r="H27" s="56" t="s">
        <v>501</v>
      </c>
      <c r="I27" s="57"/>
      <c r="J27" s="661"/>
      <c r="K27" s="661"/>
      <c r="L27" s="661"/>
      <c r="M27" s="661"/>
      <c r="N27" s="57" t="s">
        <v>502</v>
      </c>
      <c r="O27" s="58"/>
    </row>
    <row r="28" spans="1:18" customFormat="1" ht="19.899999999999999" customHeight="1">
      <c r="A28" s="659" t="s">
        <v>503</v>
      </c>
      <c r="B28" s="659"/>
      <c r="C28" s="659"/>
      <c r="D28" s="659"/>
      <c r="E28" s="659"/>
      <c r="F28" s="659"/>
      <c r="G28" s="659"/>
      <c r="H28" s="56" t="s">
        <v>501</v>
      </c>
      <c r="I28" s="57"/>
      <c r="J28" s="661"/>
      <c r="K28" s="661"/>
      <c r="L28" s="661"/>
      <c r="M28" s="661"/>
      <c r="N28" s="57" t="s">
        <v>502</v>
      </c>
      <c r="O28" s="58"/>
    </row>
    <row r="29" spans="1:18" customFormat="1" ht="19.899999999999999" customHeight="1">
      <c r="A29" s="659" t="s">
        <v>504</v>
      </c>
      <c r="B29" s="659"/>
      <c r="C29" s="659"/>
      <c r="D29" s="659"/>
      <c r="E29" s="659"/>
      <c r="F29" s="659"/>
      <c r="G29" s="659"/>
      <c r="H29" s="56" t="s">
        <v>501</v>
      </c>
      <c r="I29" s="57"/>
      <c r="J29" s="664">
        <f>J27-J28</f>
        <v>0</v>
      </c>
      <c r="K29" s="664"/>
      <c r="L29" s="664"/>
      <c r="M29" s="664"/>
      <c r="N29" s="57" t="s">
        <v>502</v>
      </c>
      <c r="O29" s="58"/>
    </row>
    <row r="30" spans="1:18" customFormat="1" ht="19.899999999999999" customHeight="1">
      <c r="A30" s="659" t="s">
        <v>505</v>
      </c>
      <c r="B30" s="659"/>
      <c r="C30" s="659"/>
      <c r="D30" s="659"/>
      <c r="E30" s="659"/>
      <c r="F30" s="659"/>
      <c r="G30" s="659"/>
      <c r="H30" s="665" t="e">
        <f>J29/J27*100</f>
        <v>#DIV/0!</v>
      </c>
      <c r="I30" s="666"/>
      <c r="J30" s="666"/>
      <c r="K30" s="666"/>
      <c r="L30" s="666"/>
      <c r="M30" s="666"/>
      <c r="N30" s="57" t="s">
        <v>506</v>
      </c>
      <c r="O30" s="58"/>
    </row>
    <row r="31" spans="1:18" customFormat="1" ht="19.899999999999999" customHeight="1">
      <c r="A31" s="659" t="s">
        <v>507</v>
      </c>
      <c r="B31" s="659"/>
      <c r="C31" s="659"/>
      <c r="D31" s="659"/>
      <c r="E31" s="659"/>
      <c r="F31" s="659"/>
      <c r="G31" s="659"/>
      <c r="H31" s="660"/>
      <c r="I31" s="661"/>
      <c r="J31" s="661"/>
      <c r="K31" s="661"/>
      <c r="L31" s="661"/>
      <c r="M31" s="661"/>
      <c r="N31" s="57" t="s">
        <v>508</v>
      </c>
      <c r="O31" s="58"/>
    </row>
    <row r="32" spans="1:18" customFormat="1" ht="19.899999999999999" customHeight="1">
      <c r="A32" s="659" t="s">
        <v>509</v>
      </c>
      <c r="B32" s="659"/>
      <c r="C32" s="659"/>
      <c r="D32" s="659"/>
      <c r="E32" s="659"/>
      <c r="F32" s="659"/>
      <c r="G32" s="659"/>
      <c r="H32" s="660"/>
      <c r="I32" s="661"/>
      <c r="J32" s="661"/>
      <c r="K32" s="661"/>
      <c r="L32" s="661"/>
      <c r="M32" s="661"/>
      <c r="N32" s="57" t="s">
        <v>508</v>
      </c>
      <c r="O32" s="58"/>
    </row>
    <row r="33" spans="1:18" customFormat="1" ht="19.899999999999999" customHeight="1">
      <c r="A33" s="662" t="s">
        <v>510</v>
      </c>
      <c r="B33" s="662"/>
      <c r="C33" s="662"/>
      <c r="D33" s="662"/>
      <c r="E33" s="662"/>
      <c r="F33" s="662"/>
      <c r="G33" s="662"/>
      <c r="H33" s="663">
        <f>J27-J28</f>
        <v>0</v>
      </c>
      <c r="I33" s="664"/>
      <c r="J33" s="664"/>
      <c r="K33" s="664"/>
      <c r="L33" s="664"/>
      <c r="M33" s="664"/>
      <c r="N33" s="57" t="s">
        <v>508</v>
      </c>
      <c r="O33" s="58"/>
    </row>
    <row r="34" spans="1:18" customFormat="1" ht="19.899999999999999" customHeight="1">
      <c r="A34" s="662" t="s">
        <v>511</v>
      </c>
      <c r="B34" s="662"/>
      <c r="C34" s="662"/>
      <c r="D34" s="662"/>
      <c r="E34" s="662"/>
      <c r="F34" s="662"/>
      <c r="G34" s="662"/>
      <c r="H34" s="665" t="e">
        <f>J29/J27*100</f>
        <v>#DIV/0!</v>
      </c>
      <c r="I34" s="666"/>
      <c r="J34" s="666"/>
      <c r="K34" s="666"/>
      <c r="L34" s="666"/>
      <c r="M34" s="666"/>
      <c r="N34" s="57" t="s">
        <v>506</v>
      </c>
      <c r="O34" s="58"/>
    </row>
    <row r="35" spans="1:18" customFormat="1" ht="18" customHeight="1">
      <c r="A35" s="1" t="s">
        <v>512</v>
      </c>
    </row>
    <row r="36" spans="1:18" customFormat="1" ht="18" customHeight="1">
      <c r="A36" s="9"/>
    </row>
    <row r="37" spans="1:18" customFormat="1" ht="18" customHeight="1">
      <c r="A37" s="1" t="s">
        <v>513</v>
      </c>
    </row>
    <row r="38" spans="1:18" customFormat="1" ht="18" customHeight="1">
      <c r="A38" s="651"/>
      <c r="B38" s="652"/>
      <c r="C38" s="652"/>
      <c r="D38" s="652"/>
      <c r="E38" s="652"/>
      <c r="F38" s="652"/>
      <c r="G38" s="652"/>
      <c r="H38" s="652"/>
      <c r="I38" s="652"/>
      <c r="J38" s="652"/>
      <c r="K38" s="652"/>
      <c r="L38" s="652"/>
      <c r="M38" s="652"/>
      <c r="N38" s="652"/>
      <c r="O38" s="653"/>
    </row>
    <row r="39" spans="1:18" customFormat="1" ht="18" customHeight="1">
      <c r="A39" s="654"/>
      <c r="B39" s="468"/>
      <c r="C39" s="468"/>
      <c r="D39" s="468"/>
      <c r="E39" s="468"/>
      <c r="F39" s="468"/>
      <c r="G39" s="468"/>
      <c r="H39" s="468"/>
      <c r="I39" s="468"/>
      <c r="J39" s="468"/>
      <c r="K39" s="468"/>
      <c r="L39" s="468"/>
      <c r="M39" s="468"/>
      <c r="N39" s="468"/>
      <c r="O39" s="655"/>
    </row>
    <row r="40" spans="1:18" customFormat="1" ht="18" customHeight="1">
      <c r="A40" s="656"/>
      <c r="B40" s="657"/>
      <c r="C40" s="657"/>
      <c r="D40" s="657"/>
      <c r="E40" s="657"/>
      <c r="F40" s="657"/>
      <c r="G40" s="657"/>
      <c r="H40" s="657"/>
      <c r="I40" s="657"/>
      <c r="J40" s="657"/>
      <c r="K40" s="657"/>
      <c r="L40" s="657"/>
      <c r="M40" s="657"/>
      <c r="N40" s="657"/>
      <c r="O40" s="658"/>
    </row>
    <row r="41" spans="1:18" customFormat="1" ht="18.75">
      <c r="A41" s="6" t="s">
        <v>104</v>
      </c>
    </row>
    <row r="42" spans="1:18" ht="18.75">
      <c r="A42" s="6" t="s">
        <v>514</v>
      </c>
      <c r="B42"/>
      <c r="C42"/>
      <c r="D42"/>
      <c r="E42"/>
      <c r="F42"/>
      <c r="G42"/>
      <c r="H42"/>
      <c r="I42"/>
      <c r="J42"/>
      <c r="K42"/>
      <c r="L42"/>
      <c r="M42"/>
      <c r="N42"/>
      <c r="O42"/>
      <c r="P42"/>
      <c r="Q42"/>
      <c r="R42"/>
    </row>
  </sheetData>
  <mergeCells count="39">
    <mergeCell ref="A18:O18"/>
    <mergeCell ref="L2:O2"/>
    <mergeCell ref="J4:O6"/>
    <mergeCell ref="J7:O7"/>
    <mergeCell ref="J8:O8"/>
    <mergeCell ref="J9:O9"/>
    <mergeCell ref="A12:O12"/>
    <mergeCell ref="A15:D15"/>
    <mergeCell ref="J15:K15"/>
    <mergeCell ref="B16:E16"/>
    <mergeCell ref="K16:L16"/>
    <mergeCell ref="A17:O17"/>
    <mergeCell ref="A13:O13"/>
    <mergeCell ref="A19:O19"/>
    <mergeCell ref="A20:O20"/>
    <mergeCell ref="A22:E22"/>
    <mergeCell ref="F22:O22"/>
    <mergeCell ref="A23:E23"/>
    <mergeCell ref="F23:G23"/>
    <mergeCell ref="H23:O23"/>
    <mergeCell ref="A24:E24"/>
    <mergeCell ref="F24:O24"/>
    <mergeCell ref="A27:G27"/>
    <mergeCell ref="J27:M27"/>
    <mergeCell ref="A28:G28"/>
    <mergeCell ref="J28:M28"/>
    <mergeCell ref="A29:G29"/>
    <mergeCell ref="J29:M29"/>
    <mergeCell ref="A30:G30"/>
    <mergeCell ref="H30:M30"/>
    <mergeCell ref="A31:G31"/>
    <mergeCell ref="H31:M31"/>
    <mergeCell ref="A38:O40"/>
    <mergeCell ref="A32:G32"/>
    <mergeCell ref="H32:M32"/>
    <mergeCell ref="A33:G33"/>
    <mergeCell ref="H33:M33"/>
    <mergeCell ref="A34:G34"/>
    <mergeCell ref="H34:M34"/>
  </mergeCells>
  <phoneticPr fontId="2"/>
  <printOptions horizontalCentered="1"/>
  <pageMargins left="0.70866141732283472" right="0.70866141732283472" top="0.74803149606299213" bottom="0.74803149606299213" header="0.31496062992125984" footer="0.31496062992125984"/>
  <pageSetup paperSize="9" fitToHeight="0" orientation="portrait" blackAndWhite="1"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2991F-6656-4C5D-AF74-F579B2D8CB58}">
  <dimension ref="A1:Y53"/>
  <sheetViews>
    <sheetView zoomScaleNormal="100" workbookViewId="0"/>
  </sheetViews>
  <sheetFormatPr defaultRowHeight="18.75"/>
  <sheetData>
    <row r="1" spans="1:25">
      <c r="A1" t="s">
        <v>515</v>
      </c>
      <c r="D1" t="s">
        <v>208</v>
      </c>
      <c r="H1" t="s">
        <v>57</v>
      </c>
      <c r="J1" t="s">
        <v>516</v>
      </c>
      <c r="Q1" t="s">
        <v>517</v>
      </c>
      <c r="S1" t="s">
        <v>518</v>
      </c>
      <c r="Y1" t="s">
        <v>519</v>
      </c>
    </row>
    <row r="2" spans="1:25">
      <c r="A2" t="s">
        <v>520</v>
      </c>
      <c r="D2" t="s">
        <v>521</v>
      </c>
      <c r="H2" t="s">
        <v>522</v>
      </c>
      <c r="J2" t="s">
        <v>523</v>
      </c>
      <c r="Q2" t="s">
        <v>524</v>
      </c>
      <c r="S2" t="s">
        <v>525</v>
      </c>
      <c r="Y2" t="s">
        <v>526</v>
      </c>
    </row>
    <row r="3" spans="1:25">
      <c r="S3" t="s">
        <v>396</v>
      </c>
      <c r="Y3" t="s">
        <v>527</v>
      </c>
    </row>
    <row r="4" spans="1:25">
      <c r="S4" t="s">
        <v>528</v>
      </c>
      <c r="Y4" t="s">
        <v>529</v>
      </c>
    </row>
    <row r="5" spans="1:25">
      <c r="S5" t="s">
        <v>530</v>
      </c>
      <c r="Y5" t="s">
        <v>531</v>
      </c>
    </row>
    <row r="6" spans="1:25">
      <c r="S6" t="s">
        <v>532</v>
      </c>
      <c r="Y6" t="s">
        <v>533</v>
      </c>
    </row>
    <row r="7" spans="1:25">
      <c r="S7" t="s">
        <v>534</v>
      </c>
      <c r="Y7" t="s">
        <v>535</v>
      </c>
    </row>
    <row r="8" spans="1:25">
      <c r="S8" t="s">
        <v>536</v>
      </c>
    </row>
    <row r="9" spans="1:25">
      <c r="S9" t="s">
        <v>537</v>
      </c>
    </row>
    <row r="10" spans="1:25">
      <c r="S10" t="s">
        <v>538</v>
      </c>
    </row>
    <row r="11" spans="1:25">
      <c r="S11" t="s">
        <v>539</v>
      </c>
    </row>
    <row r="12" spans="1:25">
      <c r="S12" t="s">
        <v>540</v>
      </c>
    </row>
    <row r="13" spans="1:25">
      <c r="S13" t="s">
        <v>541</v>
      </c>
    </row>
    <row r="14" spans="1:25">
      <c r="S14" t="s">
        <v>542</v>
      </c>
    </row>
    <row r="15" spans="1:25">
      <c r="S15" t="s">
        <v>543</v>
      </c>
    </row>
    <row r="16" spans="1:25">
      <c r="S16" t="s">
        <v>544</v>
      </c>
    </row>
    <row r="17" spans="19:19">
      <c r="S17" t="s">
        <v>545</v>
      </c>
    </row>
    <row r="18" spans="19:19">
      <c r="S18" t="s">
        <v>546</v>
      </c>
    </row>
    <row r="19" spans="19:19">
      <c r="S19" t="s">
        <v>547</v>
      </c>
    </row>
    <row r="20" spans="19:19">
      <c r="S20" t="s">
        <v>548</v>
      </c>
    </row>
    <row r="21" spans="19:19">
      <c r="S21" t="s">
        <v>549</v>
      </c>
    </row>
    <row r="22" spans="19:19">
      <c r="S22" t="s">
        <v>550</v>
      </c>
    </row>
    <row r="23" spans="19:19">
      <c r="S23" t="s">
        <v>551</v>
      </c>
    </row>
    <row r="24" spans="19:19">
      <c r="S24" t="s">
        <v>552</v>
      </c>
    </row>
    <row r="25" spans="19:19">
      <c r="S25" t="s">
        <v>553</v>
      </c>
    </row>
    <row r="26" spans="19:19">
      <c r="S26" t="s">
        <v>554</v>
      </c>
    </row>
    <row r="27" spans="19:19">
      <c r="S27" t="s">
        <v>555</v>
      </c>
    </row>
    <row r="28" spans="19:19">
      <c r="S28" t="s">
        <v>556</v>
      </c>
    </row>
    <row r="29" spans="19:19">
      <c r="S29" t="s">
        <v>557</v>
      </c>
    </row>
    <row r="30" spans="19:19">
      <c r="S30" t="s">
        <v>558</v>
      </c>
    </row>
    <row r="31" spans="19:19">
      <c r="S31" t="s">
        <v>559</v>
      </c>
    </row>
    <row r="32" spans="19:19">
      <c r="S32" t="s">
        <v>560</v>
      </c>
    </row>
    <row r="33" spans="19:19">
      <c r="S33" t="s">
        <v>561</v>
      </c>
    </row>
    <row r="34" spans="19:19">
      <c r="S34" t="s">
        <v>562</v>
      </c>
    </row>
    <row r="35" spans="19:19">
      <c r="S35" t="s">
        <v>563</v>
      </c>
    </row>
    <row r="36" spans="19:19">
      <c r="S36" t="s">
        <v>564</v>
      </c>
    </row>
    <row r="37" spans="19:19">
      <c r="S37" t="s">
        <v>565</v>
      </c>
    </row>
    <row r="38" spans="19:19">
      <c r="S38" t="s">
        <v>566</v>
      </c>
    </row>
    <row r="39" spans="19:19">
      <c r="S39" t="s">
        <v>567</v>
      </c>
    </row>
    <row r="40" spans="19:19">
      <c r="S40" t="s">
        <v>568</v>
      </c>
    </row>
    <row r="41" spans="19:19">
      <c r="S41" t="s">
        <v>569</v>
      </c>
    </row>
    <row r="42" spans="19:19">
      <c r="S42" t="s">
        <v>570</v>
      </c>
    </row>
    <row r="43" spans="19:19">
      <c r="S43" t="s">
        <v>571</v>
      </c>
    </row>
    <row r="44" spans="19:19">
      <c r="S44" t="s">
        <v>572</v>
      </c>
    </row>
    <row r="45" spans="19:19">
      <c r="S45" t="s">
        <v>573</v>
      </c>
    </row>
    <row r="46" spans="19:19">
      <c r="S46" t="s">
        <v>574</v>
      </c>
    </row>
    <row r="47" spans="19:19">
      <c r="S47" t="s">
        <v>575</v>
      </c>
    </row>
    <row r="48" spans="19:19">
      <c r="S48" t="s">
        <v>576</v>
      </c>
    </row>
    <row r="49" spans="19:19">
      <c r="S49" t="s">
        <v>577</v>
      </c>
    </row>
    <row r="50" spans="19:19">
      <c r="S50" t="s">
        <v>578</v>
      </c>
    </row>
    <row r="51" spans="19:19">
      <c r="S51" t="s">
        <v>579</v>
      </c>
    </row>
    <row r="52" spans="19:19">
      <c r="S52" t="s">
        <v>580</v>
      </c>
    </row>
    <row r="53" spans="19:19">
      <c r="S53" t="s">
        <v>581</v>
      </c>
    </row>
  </sheetData>
  <phoneticPr fontId="2"/>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449E5-F836-4B05-AB22-9760D44177BF}">
  <sheetPr>
    <tabColor rgb="FFFFC000"/>
  </sheetPr>
  <dimension ref="A1:S265"/>
  <sheetViews>
    <sheetView showGridLines="0" view="pageBreakPreview" zoomScaleNormal="100" zoomScaleSheetLayoutView="100" workbookViewId="0"/>
  </sheetViews>
  <sheetFormatPr defaultColWidth="8.75" defaultRowHeight="18.75"/>
  <cols>
    <col min="1" max="15" width="5.25" style="1" customWidth="1"/>
    <col min="16" max="16" width="5.75" customWidth="1"/>
    <col min="17" max="17" width="5.75" style="3" customWidth="1"/>
    <col min="18" max="19" width="5.75" customWidth="1"/>
  </cols>
  <sheetData>
    <row r="1" spans="1:15" ht="15" customHeight="1">
      <c r="A1" s="1" t="s">
        <v>208</v>
      </c>
    </row>
    <row r="2" spans="1:15" ht="15" customHeight="1">
      <c r="J2" s="29"/>
      <c r="K2" s="29"/>
      <c r="L2" s="419">
        <v>46241</v>
      </c>
      <c r="M2" s="420"/>
      <c r="N2" s="420"/>
      <c r="O2" s="421"/>
    </row>
    <row r="3" spans="1:15" ht="15" customHeight="1">
      <c r="J3" s="29"/>
      <c r="K3" s="29"/>
      <c r="L3" s="29"/>
      <c r="M3" s="29"/>
      <c r="N3" s="29"/>
      <c r="O3" s="29"/>
    </row>
    <row r="4" spans="1:15" ht="15" customHeight="1">
      <c r="B4" s="1" t="s">
        <v>4</v>
      </c>
      <c r="J4" s="422" t="s">
        <v>209</v>
      </c>
      <c r="K4" s="423"/>
      <c r="L4" s="423"/>
      <c r="M4" s="423"/>
      <c r="N4" s="423"/>
      <c r="O4" s="424"/>
    </row>
    <row r="5" spans="1:15" ht="15" customHeight="1">
      <c r="H5" s="7" t="s">
        <v>7</v>
      </c>
      <c r="I5" s="1" t="s">
        <v>8</v>
      </c>
      <c r="J5" s="425"/>
      <c r="K5" s="368"/>
      <c r="L5" s="368"/>
      <c r="M5" s="368"/>
      <c r="N5" s="368"/>
      <c r="O5" s="426"/>
    </row>
    <row r="6" spans="1:15" ht="15" customHeight="1">
      <c r="J6" s="427"/>
      <c r="K6" s="428"/>
      <c r="L6" s="428"/>
      <c r="M6" s="428"/>
      <c r="N6" s="428"/>
      <c r="O6" s="429"/>
    </row>
    <row r="7" spans="1:15" ht="15" customHeight="1">
      <c r="I7" s="1" t="s">
        <v>13</v>
      </c>
      <c r="J7" s="416" t="s">
        <v>210</v>
      </c>
      <c r="K7" s="417"/>
      <c r="L7" s="417"/>
      <c r="M7" s="417"/>
      <c r="N7" s="417"/>
      <c r="O7" s="418"/>
    </row>
    <row r="8" spans="1:15" ht="15" customHeight="1">
      <c r="J8" s="430" t="s">
        <v>211</v>
      </c>
      <c r="K8" s="431"/>
      <c r="L8" s="431"/>
      <c r="M8" s="431"/>
      <c r="N8" s="431"/>
      <c r="O8" s="432"/>
    </row>
    <row r="9" spans="1:15" ht="15" customHeight="1">
      <c r="J9" s="430" t="s">
        <v>212</v>
      </c>
      <c r="K9" s="431"/>
      <c r="L9" s="431"/>
      <c r="M9" s="431"/>
      <c r="N9" s="431"/>
      <c r="O9" s="432"/>
    </row>
    <row r="10" spans="1:15" ht="15" customHeight="1">
      <c r="O10" s="7" t="s">
        <v>21</v>
      </c>
    </row>
    <row r="11" spans="1:15" ht="15" customHeight="1"/>
    <row r="12" spans="1:15" ht="15" customHeight="1">
      <c r="A12" s="164" t="s">
        <v>599</v>
      </c>
      <c r="B12" s="282"/>
      <c r="C12" s="282"/>
      <c r="D12" s="282"/>
      <c r="E12" s="282"/>
      <c r="F12" s="282"/>
      <c r="G12" s="282"/>
      <c r="H12" s="282"/>
      <c r="I12" s="282"/>
      <c r="J12" s="282"/>
      <c r="K12" s="282"/>
      <c r="L12" s="282"/>
      <c r="M12" s="282"/>
      <c r="N12" s="282"/>
      <c r="O12" s="282"/>
    </row>
    <row r="13" spans="1:15" ht="15" customHeight="1">
      <c r="A13" s="155" t="s">
        <v>213</v>
      </c>
      <c r="B13" s="155"/>
      <c r="C13" s="155"/>
      <c r="D13" s="155"/>
      <c r="E13" s="155"/>
      <c r="F13" s="155"/>
      <c r="G13" s="155"/>
      <c r="H13" s="155"/>
      <c r="I13" s="155"/>
      <c r="J13" s="155"/>
      <c r="K13" s="155"/>
      <c r="L13" s="155"/>
      <c r="M13" s="155"/>
      <c r="N13" s="155"/>
      <c r="O13" s="155"/>
    </row>
    <row r="14" spans="1:15" ht="15" customHeight="1">
      <c r="A14" s="155"/>
      <c r="B14" s="155"/>
      <c r="C14" s="155"/>
      <c r="D14" s="155"/>
      <c r="E14" s="155"/>
      <c r="F14" s="155"/>
      <c r="G14" s="155"/>
      <c r="H14" s="155"/>
      <c r="I14" s="155"/>
      <c r="J14" s="155"/>
      <c r="K14" s="155"/>
      <c r="L14" s="155"/>
      <c r="M14" s="155"/>
      <c r="N14" s="155"/>
      <c r="O14" s="155"/>
    </row>
    <row r="15" spans="1:15" ht="15" customHeight="1">
      <c r="A15" s="155"/>
      <c r="B15" s="155"/>
      <c r="C15" s="155"/>
      <c r="D15" s="155"/>
      <c r="E15" s="155"/>
      <c r="F15" s="155"/>
      <c r="G15" s="155"/>
      <c r="H15" s="155"/>
      <c r="I15" s="155"/>
      <c r="J15" s="155"/>
      <c r="K15" s="155"/>
      <c r="L15" s="155"/>
      <c r="M15" s="155"/>
      <c r="N15" s="155"/>
      <c r="O15" s="155"/>
    </row>
    <row r="16" spans="1:15" ht="15" customHeight="1">
      <c r="A16" s="164" t="s">
        <v>31</v>
      </c>
      <c r="B16" s="282"/>
      <c r="C16" s="282"/>
      <c r="D16" s="282"/>
      <c r="E16" s="282"/>
      <c r="F16" s="282"/>
      <c r="G16" s="282"/>
      <c r="H16" s="282"/>
      <c r="I16" s="282"/>
      <c r="J16" s="282"/>
      <c r="K16" s="282"/>
      <c r="L16" s="282"/>
      <c r="M16" s="282"/>
      <c r="N16" s="282"/>
      <c r="O16" s="282"/>
    </row>
    <row r="17" spans="1:17" ht="15" customHeight="1">
      <c r="A17" s="8"/>
    </row>
    <row r="18" spans="1:17" ht="15" customHeight="1">
      <c r="A18" s="281" t="s">
        <v>32</v>
      </c>
      <c r="B18" s="282"/>
      <c r="C18" s="282"/>
      <c r="D18" s="282"/>
      <c r="E18" s="282"/>
      <c r="F18" s="282"/>
      <c r="G18" s="282"/>
      <c r="H18" s="282"/>
      <c r="I18" s="282"/>
      <c r="J18" s="282"/>
      <c r="K18" s="282"/>
      <c r="L18" s="282"/>
      <c r="M18" s="282"/>
      <c r="N18" s="282"/>
      <c r="O18" s="282"/>
    </row>
    <row r="19" spans="1:17" ht="15" customHeight="1">
      <c r="A19" s="9"/>
      <c r="B19" s="416" t="s">
        <v>214</v>
      </c>
      <c r="C19" s="417"/>
      <c r="D19" s="417"/>
      <c r="E19" s="417"/>
      <c r="F19" s="417"/>
      <c r="G19" s="417"/>
      <c r="H19" s="417"/>
      <c r="I19" s="417"/>
      <c r="J19" s="417"/>
      <c r="K19" s="417"/>
      <c r="L19" s="417"/>
      <c r="M19" s="417"/>
      <c r="N19" s="418"/>
    </row>
    <row r="20" spans="1:17" ht="15" customHeight="1"/>
    <row r="21" spans="1:17" ht="15" customHeight="1">
      <c r="A21" s="281" t="s">
        <v>33</v>
      </c>
      <c r="B21" s="282"/>
      <c r="C21" s="282"/>
      <c r="D21" s="282"/>
      <c r="E21" s="282"/>
      <c r="F21" s="282"/>
      <c r="G21" s="282"/>
      <c r="H21" s="282"/>
      <c r="I21" s="282"/>
      <c r="J21" s="282"/>
      <c r="K21" s="282"/>
      <c r="L21" s="282"/>
      <c r="M21" s="282"/>
      <c r="N21" s="282"/>
      <c r="O21" s="282"/>
    </row>
    <row r="22" spans="1:17" ht="15" customHeight="1">
      <c r="A22" s="10"/>
      <c r="B22" s="1" t="s">
        <v>34</v>
      </c>
    </row>
    <row r="23" spans="1:17" ht="15" customHeight="1"/>
    <row r="24" spans="1:17" ht="15" customHeight="1">
      <c r="A24" s="281" t="s">
        <v>35</v>
      </c>
      <c r="B24" s="282"/>
      <c r="C24" s="282"/>
      <c r="D24" s="282"/>
      <c r="E24" s="282"/>
      <c r="F24" s="282"/>
      <c r="G24" s="282"/>
      <c r="H24" s="282"/>
      <c r="I24" s="282"/>
      <c r="J24" s="282"/>
      <c r="K24" s="282"/>
      <c r="L24" s="282"/>
      <c r="M24" s="282"/>
      <c r="N24" s="282"/>
      <c r="O24" s="282"/>
    </row>
    <row r="25" spans="1:17" ht="15" customHeight="1">
      <c r="A25" s="10"/>
      <c r="B25" s="1" t="s">
        <v>34</v>
      </c>
    </row>
    <row r="26" spans="1:17" ht="15" customHeight="1"/>
    <row r="27" spans="1:17" ht="15" customHeight="1">
      <c r="A27" s="281" t="s">
        <v>36</v>
      </c>
      <c r="B27" s="281"/>
      <c r="C27" s="281"/>
      <c r="D27" s="281"/>
      <c r="E27" s="281"/>
      <c r="F27" s="281"/>
      <c r="G27" s="281"/>
      <c r="H27" s="281"/>
      <c r="I27" s="281"/>
      <c r="J27" s="281"/>
      <c r="K27" s="281"/>
      <c r="L27" s="281"/>
      <c r="M27" s="281"/>
      <c r="N27" s="281"/>
      <c r="O27" s="281"/>
    </row>
    <row r="28" spans="1:17" ht="15" customHeight="1">
      <c r="B28" s="433">
        <f>N166</f>
        <v>1867000</v>
      </c>
      <c r="C28" s="434"/>
      <c r="D28" s="435"/>
      <c r="E28" s="10" t="s">
        <v>37</v>
      </c>
    </row>
    <row r="29" spans="1:17" ht="15" customHeight="1"/>
    <row r="30" spans="1:17" ht="15" customHeight="1">
      <c r="A30" s="281" t="s">
        <v>38</v>
      </c>
      <c r="B30" s="282"/>
      <c r="C30" s="282"/>
      <c r="D30" s="282"/>
      <c r="E30" s="282"/>
      <c r="F30" s="282"/>
      <c r="G30" s="282"/>
      <c r="H30" s="282"/>
      <c r="I30" s="282"/>
      <c r="J30" s="282"/>
      <c r="K30" s="282"/>
      <c r="L30" s="282"/>
      <c r="M30" s="282"/>
      <c r="N30" s="282"/>
      <c r="O30" s="282"/>
      <c r="Q30" s="4"/>
    </row>
    <row r="31" spans="1:17" ht="15" customHeight="1">
      <c r="A31" s="10"/>
      <c r="B31" s="1" t="s">
        <v>39</v>
      </c>
    </row>
    <row r="32" spans="1:17" ht="15" customHeight="1"/>
    <row r="33" spans="1:15" ht="15" customHeight="1">
      <c r="A33" s="281" t="s">
        <v>40</v>
      </c>
      <c r="B33" s="282"/>
      <c r="C33" s="282"/>
      <c r="D33" s="282"/>
      <c r="E33" s="282"/>
      <c r="F33" s="282"/>
      <c r="G33" s="282"/>
      <c r="H33" s="282"/>
      <c r="I33" s="282"/>
      <c r="J33" s="282"/>
      <c r="K33" s="282"/>
      <c r="L33" s="282"/>
      <c r="M33" s="282"/>
      <c r="N33" s="282"/>
      <c r="O33" s="282"/>
    </row>
    <row r="34" spans="1:15" ht="15" customHeight="1">
      <c r="A34" s="10"/>
      <c r="B34" s="1" t="s">
        <v>39</v>
      </c>
    </row>
    <row r="35" spans="1:15" ht="15" customHeight="1"/>
    <row r="36" spans="1:15" ht="15" customHeight="1">
      <c r="A36" s="281" t="s">
        <v>41</v>
      </c>
      <c r="B36" s="282"/>
      <c r="C36" s="282"/>
      <c r="D36" s="282"/>
      <c r="E36" s="282"/>
      <c r="F36" s="282"/>
      <c r="G36" s="282"/>
      <c r="H36" s="282"/>
      <c r="I36" s="282"/>
      <c r="J36" s="282"/>
      <c r="K36" s="282"/>
      <c r="L36" s="282"/>
      <c r="M36" s="282"/>
      <c r="N36" s="282"/>
      <c r="O36" s="282"/>
    </row>
    <row r="37" spans="1:15" ht="15" customHeight="1">
      <c r="A37" s="277" t="s">
        <v>42</v>
      </c>
      <c r="B37" s="277"/>
      <c r="C37" s="277"/>
      <c r="D37" s="277"/>
      <c r="E37" s="277"/>
      <c r="F37" s="277"/>
      <c r="G37" s="277"/>
      <c r="H37" s="277"/>
      <c r="I37" s="277"/>
      <c r="J37" s="277"/>
      <c r="K37" s="277"/>
      <c r="L37" s="277"/>
      <c r="M37" s="277"/>
      <c r="N37" s="277"/>
      <c r="O37" s="277"/>
    </row>
    <row r="38" spans="1:15" ht="15" customHeight="1">
      <c r="A38" s="277" t="s">
        <v>43</v>
      </c>
      <c r="B38" s="277"/>
      <c r="C38" s="277"/>
      <c r="D38" s="277"/>
      <c r="E38" s="277"/>
      <c r="F38" s="277"/>
      <c r="G38" s="277"/>
      <c r="H38" s="277"/>
      <c r="I38" s="277"/>
      <c r="J38" s="277"/>
      <c r="K38" s="277"/>
      <c r="L38" s="277"/>
      <c r="M38" s="277"/>
      <c r="N38" s="277"/>
      <c r="O38" s="277"/>
    </row>
    <row r="39" spans="1:15" ht="15" customHeight="1">
      <c r="A39" s="277" t="s">
        <v>44</v>
      </c>
      <c r="B39" s="277"/>
      <c r="C39" s="277"/>
      <c r="D39" s="277"/>
      <c r="E39" s="277"/>
      <c r="F39" s="277"/>
      <c r="G39" s="277"/>
      <c r="H39" s="277"/>
      <c r="I39" s="277"/>
      <c r="J39" s="277"/>
      <c r="K39" s="277"/>
      <c r="L39" s="277"/>
      <c r="M39" s="277"/>
      <c r="N39" s="277"/>
      <c r="O39" s="277"/>
    </row>
    <row r="40" spans="1:15" ht="15" customHeight="1">
      <c r="A40" s="80" t="s">
        <v>45</v>
      </c>
      <c r="B40" s="80"/>
      <c r="C40" s="80"/>
      <c r="D40" s="80"/>
      <c r="E40" s="80"/>
      <c r="F40" s="80"/>
      <c r="G40" s="80"/>
      <c r="H40" s="80"/>
      <c r="I40" s="80"/>
      <c r="J40" s="80"/>
      <c r="K40" s="80"/>
      <c r="L40" s="80"/>
      <c r="M40" s="80"/>
      <c r="N40" s="80"/>
      <c r="O40" s="80"/>
    </row>
    <row r="41" spans="1:15" ht="15" customHeight="1">
      <c r="A41" s="277" t="s">
        <v>46</v>
      </c>
      <c r="B41" s="277"/>
      <c r="C41" s="277"/>
      <c r="D41" s="277"/>
      <c r="E41" s="277"/>
      <c r="F41" s="277"/>
      <c r="G41" s="277"/>
      <c r="H41" s="277"/>
      <c r="I41" s="277"/>
      <c r="J41" s="277"/>
      <c r="K41" s="277"/>
      <c r="L41" s="277"/>
      <c r="M41" s="277"/>
      <c r="N41" s="277"/>
      <c r="O41" s="277"/>
    </row>
    <row r="42" spans="1:15" ht="15" customHeight="1">
      <c r="A42" s="277" t="s">
        <v>47</v>
      </c>
      <c r="B42" s="277"/>
      <c r="C42" s="277"/>
      <c r="D42" s="277"/>
      <c r="E42" s="277"/>
      <c r="F42" s="277"/>
      <c r="G42" s="277"/>
      <c r="H42" s="277"/>
      <c r="I42" s="277"/>
      <c r="J42" s="277"/>
      <c r="K42" s="277"/>
      <c r="L42" s="277"/>
      <c r="M42" s="277"/>
      <c r="N42" s="277"/>
      <c r="O42" s="277"/>
    </row>
    <row r="43" spans="1:15" ht="15" customHeight="1">
      <c r="A43" s="277" t="s">
        <v>48</v>
      </c>
      <c r="B43" s="277"/>
      <c r="C43" s="277"/>
      <c r="D43" s="277"/>
      <c r="E43" s="277"/>
      <c r="F43" s="277"/>
      <c r="G43" s="277"/>
      <c r="H43" s="277"/>
      <c r="I43" s="277"/>
      <c r="J43" s="277"/>
      <c r="K43" s="277"/>
      <c r="L43" s="277"/>
      <c r="M43" s="277"/>
      <c r="N43" s="277"/>
      <c r="O43" s="277"/>
    </row>
    <row r="44" spans="1:15" ht="15" customHeight="1">
      <c r="A44" s="80" t="s">
        <v>49</v>
      </c>
      <c r="B44" s="80"/>
      <c r="C44" s="80"/>
      <c r="D44" s="80"/>
      <c r="E44" s="80"/>
      <c r="F44" s="80"/>
      <c r="G44" s="80"/>
      <c r="H44" s="80"/>
      <c r="I44" s="80"/>
      <c r="J44" s="80"/>
      <c r="K44" s="80"/>
      <c r="L44" s="80"/>
      <c r="M44" s="80"/>
      <c r="N44" s="80"/>
      <c r="O44" s="80"/>
    </row>
    <row r="45" spans="1:15" ht="15" customHeight="1">
      <c r="A45" s="80" t="s">
        <v>50</v>
      </c>
      <c r="B45" s="80"/>
      <c r="C45" s="80"/>
      <c r="D45" s="80"/>
      <c r="E45" s="80"/>
      <c r="F45" s="80"/>
      <c r="G45" s="80"/>
      <c r="H45" s="80"/>
      <c r="I45" s="80"/>
      <c r="J45" s="80"/>
      <c r="K45" s="80"/>
      <c r="L45" s="80"/>
      <c r="M45" s="80"/>
      <c r="N45" s="80"/>
      <c r="O45" s="80"/>
    </row>
    <row r="46" spans="1:15" ht="15" customHeight="1">
      <c r="A46" s="126" t="s">
        <v>51</v>
      </c>
      <c r="B46" s="126"/>
      <c r="C46" s="126"/>
      <c r="D46" s="126"/>
      <c r="E46" s="126"/>
      <c r="F46" s="126"/>
      <c r="G46" s="126"/>
      <c r="H46" s="126"/>
      <c r="I46" s="126"/>
      <c r="J46" s="126"/>
      <c r="K46" s="126"/>
      <c r="L46" s="126"/>
      <c r="M46" s="126"/>
      <c r="N46" s="126"/>
      <c r="O46" s="126"/>
    </row>
    <row r="47" spans="1:15" ht="15" customHeight="1">
      <c r="A47" s="126" t="s">
        <v>52</v>
      </c>
      <c r="B47" s="127"/>
      <c r="C47" s="126"/>
      <c r="D47" s="126"/>
      <c r="E47" s="126"/>
      <c r="F47" s="126"/>
      <c r="G47" s="126"/>
      <c r="H47" s="126"/>
      <c r="I47" s="126"/>
      <c r="J47" s="126"/>
      <c r="K47" s="126"/>
      <c r="L47" s="126"/>
      <c r="M47" s="126"/>
      <c r="N47" s="126"/>
      <c r="O47" s="126"/>
    </row>
    <row r="48" spans="1:15" ht="15" customHeight="1">
      <c r="A48" s="126" t="s">
        <v>53</v>
      </c>
      <c r="B48" s="126"/>
      <c r="C48" s="126"/>
      <c r="D48" s="126"/>
      <c r="E48" s="126"/>
      <c r="F48" s="126"/>
      <c r="G48" s="126"/>
      <c r="H48" s="126"/>
      <c r="I48" s="126"/>
      <c r="J48" s="126"/>
      <c r="K48" s="126"/>
      <c r="L48" s="126"/>
      <c r="M48" s="126"/>
      <c r="N48" s="126"/>
      <c r="O48" s="126"/>
    </row>
    <row r="49" spans="1:15" ht="15" customHeight="1">
      <c r="A49" s="80" t="s">
        <v>54</v>
      </c>
      <c r="B49" s="80"/>
      <c r="C49" s="80"/>
      <c r="D49" s="80"/>
      <c r="E49" s="80"/>
      <c r="F49" s="80"/>
      <c r="G49" s="80"/>
      <c r="H49" s="80"/>
      <c r="I49" s="80"/>
      <c r="J49" s="80"/>
      <c r="K49" s="80"/>
      <c r="L49" s="80"/>
      <c r="M49" s="80"/>
      <c r="N49" s="80"/>
      <c r="O49" s="80"/>
    </row>
    <row r="50" spans="1:15" ht="15" customHeight="1">
      <c r="A50" s="80" t="s">
        <v>55</v>
      </c>
      <c r="B50" s="80"/>
      <c r="C50" s="80"/>
      <c r="D50" s="80"/>
      <c r="E50" s="80"/>
      <c r="F50" s="80"/>
      <c r="G50" s="80"/>
      <c r="H50" s="80"/>
      <c r="I50" s="80"/>
      <c r="J50" s="80"/>
      <c r="K50" s="80"/>
      <c r="L50" s="80"/>
      <c r="M50" s="80"/>
      <c r="N50" s="80"/>
      <c r="O50" s="80"/>
    </row>
    <row r="51" spans="1:15" ht="15" customHeight="1">
      <c r="A51" s="80"/>
      <c r="B51" s="80"/>
      <c r="C51" s="80"/>
      <c r="D51" s="80"/>
      <c r="E51" s="80"/>
      <c r="F51" s="80"/>
      <c r="G51" s="80"/>
      <c r="H51" s="80"/>
      <c r="I51" s="80"/>
      <c r="J51" s="80"/>
      <c r="K51" s="80"/>
      <c r="L51" s="80"/>
      <c r="M51" s="80"/>
      <c r="N51" s="80"/>
      <c r="O51" s="80"/>
    </row>
    <row r="52" spans="1:15" ht="15" customHeight="1">
      <c r="A52" s="1" t="s">
        <v>56</v>
      </c>
    </row>
    <row r="53" spans="1:15" ht="15" customHeight="1"/>
    <row r="54" spans="1:15" ht="15" customHeight="1">
      <c r="A54" s="267" t="s">
        <v>57</v>
      </c>
      <c r="B54" s="267"/>
      <c r="C54" s="267"/>
      <c r="D54" s="267"/>
      <c r="E54" s="267"/>
      <c r="F54" s="267"/>
      <c r="G54" s="267"/>
      <c r="H54" s="267"/>
      <c r="I54" s="267"/>
      <c r="J54" s="267"/>
      <c r="K54" s="267"/>
      <c r="L54" s="267"/>
      <c r="M54" s="267"/>
      <c r="N54" s="267"/>
      <c r="O54" s="267"/>
    </row>
    <row r="55" spans="1:15" ht="15" customHeight="1">
      <c r="A55" s="11"/>
      <c r="B55" s="11"/>
      <c r="C55" s="11"/>
      <c r="D55" s="11"/>
      <c r="E55" s="11"/>
      <c r="F55" s="11"/>
      <c r="G55" s="11"/>
      <c r="H55" s="11"/>
      <c r="I55" s="11"/>
      <c r="J55" s="11"/>
      <c r="K55" s="11"/>
      <c r="L55" s="11"/>
      <c r="M55" s="11"/>
      <c r="N55" s="11"/>
      <c r="O55" s="11"/>
    </row>
    <row r="56" spans="1:15" ht="15" customHeight="1">
      <c r="A56" s="1" t="s">
        <v>58</v>
      </c>
    </row>
    <row r="57" spans="1:15" ht="30" customHeight="1">
      <c r="B57" s="171" t="s">
        <v>59</v>
      </c>
      <c r="C57" s="171"/>
      <c r="D57" s="171"/>
      <c r="E57" s="387" t="s">
        <v>215</v>
      </c>
      <c r="F57" s="387"/>
      <c r="G57" s="387"/>
      <c r="H57" s="387"/>
      <c r="I57" s="387"/>
      <c r="J57" s="387"/>
      <c r="K57" s="387"/>
      <c r="L57" s="387"/>
      <c r="M57" s="387"/>
      <c r="N57" s="387"/>
      <c r="O57" s="387"/>
    </row>
    <row r="58" spans="1:15" ht="30" customHeight="1">
      <c r="B58" s="171" t="s">
        <v>60</v>
      </c>
      <c r="C58" s="171"/>
      <c r="D58" s="171"/>
      <c r="E58" s="387" t="s">
        <v>216</v>
      </c>
      <c r="F58" s="387"/>
      <c r="G58" s="387"/>
      <c r="H58" s="411"/>
      <c r="I58" s="412" t="s">
        <v>217</v>
      </c>
      <c r="J58" s="387"/>
      <c r="K58" s="387"/>
      <c r="L58" s="387"/>
      <c r="M58" s="387"/>
      <c r="N58" s="387"/>
      <c r="O58" s="387"/>
    </row>
    <row r="59" spans="1:15" ht="30" customHeight="1">
      <c r="B59" s="171" t="s">
        <v>61</v>
      </c>
      <c r="C59" s="171"/>
      <c r="D59" s="171"/>
      <c r="E59" s="387" t="s">
        <v>218</v>
      </c>
      <c r="F59" s="387"/>
      <c r="G59" s="387"/>
      <c r="H59" s="387"/>
      <c r="I59" s="387"/>
      <c r="J59" s="387"/>
      <c r="K59" s="387"/>
      <c r="L59" s="387"/>
      <c r="M59" s="387"/>
      <c r="N59" s="387"/>
      <c r="O59" s="387"/>
    </row>
    <row r="60" spans="1:15" ht="30" customHeight="1">
      <c r="B60" s="171" t="s">
        <v>62</v>
      </c>
      <c r="C60" s="171"/>
      <c r="D60" s="171"/>
      <c r="E60" s="269" t="s">
        <v>63</v>
      </c>
      <c r="F60" s="270"/>
      <c r="G60" s="270"/>
      <c r="H60" s="270"/>
      <c r="I60" s="270"/>
      <c r="J60" s="270"/>
      <c r="K60" s="270"/>
      <c r="L60" s="270"/>
      <c r="M60" s="270"/>
      <c r="N60" s="270"/>
      <c r="O60" s="271"/>
    </row>
    <row r="61" spans="1:15" ht="30" customHeight="1">
      <c r="B61" s="171"/>
      <c r="C61" s="171"/>
      <c r="D61" s="171"/>
      <c r="E61" s="272" t="s">
        <v>64</v>
      </c>
      <c r="F61" s="273"/>
      <c r="G61" s="273"/>
      <c r="H61" s="273"/>
      <c r="I61" s="273"/>
      <c r="J61" s="273"/>
      <c r="K61" s="273"/>
      <c r="L61" s="273"/>
      <c r="M61" s="273"/>
      <c r="N61" s="273"/>
      <c r="O61" s="274"/>
    </row>
    <row r="62" spans="1:15" ht="30" customHeight="1">
      <c r="B62" s="171"/>
      <c r="C62" s="171"/>
      <c r="D62" s="171"/>
      <c r="E62" s="413" t="s">
        <v>219</v>
      </c>
      <c r="F62" s="414"/>
      <c r="G62" s="414"/>
      <c r="H62" s="414"/>
      <c r="I62" s="414"/>
      <c r="J62" s="414"/>
      <c r="K62" s="414"/>
      <c r="L62" s="414"/>
      <c r="M62" s="414"/>
      <c r="N62" s="414"/>
      <c r="O62" s="415"/>
    </row>
    <row r="63" spans="1:15" ht="30" customHeight="1">
      <c r="B63" s="171" t="s">
        <v>65</v>
      </c>
      <c r="C63" s="171"/>
      <c r="D63" s="171"/>
      <c r="E63" s="387" t="s">
        <v>220</v>
      </c>
      <c r="F63" s="387"/>
      <c r="G63" s="387"/>
      <c r="H63" s="387"/>
      <c r="I63" s="387"/>
      <c r="J63" s="387"/>
      <c r="K63" s="387"/>
      <c r="L63" s="387"/>
      <c r="M63" s="387"/>
      <c r="N63" s="387"/>
      <c r="O63" s="387"/>
    </row>
    <row r="64" spans="1:15" ht="30" customHeight="1">
      <c r="B64" s="171" t="s">
        <v>66</v>
      </c>
      <c r="C64" s="171"/>
      <c r="D64" s="171"/>
      <c r="E64" s="407">
        <v>30000</v>
      </c>
      <c r="F64" s="407"/>
      <c r="G64" s="408"/>
      <c r="H64" s="12" t="s">
        <v>67</v>
      </c>
      <c r="I64" s="171" t="s">
        <v>68</v>
      </c>
      <c r="J64" s="171"/>
      <c r="K64" s="409">
        <v>20</v>
      </c>
      <c r="L64" s="409"/>
      <c r="M64" s="409"/>
      <c r="N64" s="410"/>
      <c r="O64" s="12" t="s">
        <v>69</v>
      </c>
    </row>
    <row r="65" spans="1:15" ht="30" customHeight="1">
      <c r="B65" s="171" t="s">
        <v>70</v>
      </c>
      <c r="C65" s="171"/>
      <c r="D65" s="171"/>
      <c r="E65" s="387" t="s">
        <v>221</v>
      </c>
      <c r="F65" s="387"/>
      <c r="G65" s="387"/>
      <c r="H65" s="387"/>
      <c r="I65" s="387"/>
      <c r="J65" s="387"/>
      <c r="K65" s="387"/>
      <c r="L65" s="387"/>
      <c r="M65" s="387"/>
      <c r="N65" s="387"/>
      <c r="O65" s="387"/>
    </row>
    <row r="66" spans="1:15" ht="30" customHeight="1">
      <c r="B66" s="171" t="s">
        <v>71</v>
      </c>
      <c r="C66" s="171"/>
      <c r="D66" s="171"/>
      <c r="E66" s="387" t="s">
        <v>222</v>
      </c>
      <c r="F66" s="387"/>
      <c r="G66" s="387"/>
      <c r="H66" s="387"/>
      <c r="I66" s="171" t="s">
        <v>72</v>
      </c>
      <c r="J66" s="171"/>
      <c r="K66" s="387" t="s">
        <v>222</v>
      </c>
      <c r="L66" s="387"/>
      <c r="M66" s="387"/>
      <c r="N66" s="387"/>
      <c r="O66" s="387"/>
    </row>
    <row r="67" spans="1:15" ht="30" customHeight="1">
      <c r="B67" s="171" t="s">
        <v>73</v>
      </c>
      <c r="C67" s="171"/>
      <c r="D67" s="171"/>
      <c r="E67" s="439" t="s">
        <v>223</v>
      </c>
      <c r="F67" s="387"/>
      <c r="G67" s="387"/>
      <c r="H67" s="387"/>
      <c r="I67" s="387"/>
      <c r="J67" s="387"/>
      <c r="K67" s="387"/>
      <c r="L67" s="387"/>
      <c r="M67" s="387"/>
      <c r="N67" s="387"/>
      <c r="O67" s="387"/>
    </row>
    <row r="68" spans="1:15" ht="15" customHeight="1"/>
    <row r="69" spans="1:15" ht="15" customHeight="1">
      <c r="A69" s="1" t="s">
        <v>224</v>
      </c>
    </row>
    <row r="70" spans="1:15" ht="30" customHeight="1">
      <c r="B70" s="171" t="s">
        <v>75</v>
      </c>
      <c r="C70" s="171"/>
      <c r="D70" s="171"/>
      <c r="E70" s="171"/>
      <c r="F70" s="171"/>
      <c r="G70" s="387" t="s">
        <v>225</v>
      </c>
      <c r="H70" s="387"/>
      <c r="I70" s="387"/>
      <c r="J70" s="387"/>
      <c r="K70" s="387"/>
      <c r="L70" s="387"/>
      <c r="M70" s="387"/>
      <c r="N70" s="387"/>
      <c r="O70" s="387"/>
    </row>
    <row r="71" spans="1:15" ht="30" customHeight="1">
      <c r="B71" s="171" t="s">
        <v>61</v>
      </c>
      <c r="C71" s="171"/>
      <c r="D71" s="171"/>
      <c r="E71" s="171"/>
      <c r="F71" s="171"/>
      <c r="G71" s="387" t="s">
        <v>226</v>
      </c>
      <c r="H71" s="387"/>
      <c r="I71" s="387"/>
      <c r="J71" s="387"/>
      <c r="K71" s="387"/>
      <c r="L71" s="387"/>
      <c r="M71" s="387"/>
      <c r="N71" s="387"/>
      <c r="O71" s="387"/>
    </row>
    <row r="72" spans="1:15" ht="30" customHeight="1">
      <c r="B72" s="171" t="s">
        <v>76</v>
      </c>
      <c r="C72" s="171"/>
      <c r="D72" s="171"/>
      <c r="E72" s="171"/>
      <c r="F72" s="171"/>
      <c r="G72" s="387" t="s">
        <v>227</v>
      </c>
      <c r="H72" s="387"/>
      <c r="I72" s="387"/>
      <c r="J72" s="387"/>
      <c r="K72" s="387"/>
      <c r="L72" s="387"/>
      <c r="M72" s="387"/>
      <c r="N72" s="387"/>
      <c r="O72" s="387"/>
    </row>
    <row r="73" spans="1:15" ht="30" customHeight="1">
      <c r="B73" s="171" t="s">
        <v>77</v>
      </c>
      <c r="C73" s="171"/>
      <c r="D73" s="171"/>
      <c r="E73" s="171"/>
      <c r="F73" s="171"/>
      <c r="G73" s="360">
        <f>F166</f>
        <v>4108016</v>
      </c>
      <c r="H73" s="360"/>
      <c r="I73" s="360"/>
      <c r="J73" s="360"/>
      <c r="K73" s="360"/>
      <c r="L73" s="360"/>
      <c r="M73" s="406"/>
      <c r="N73" s="136" t="s">
        <v>78</v>
      </c>
      <c r="O73" s="128"/>
    </row>
    <row r="74" spans="1:15" ht="30" customHeight="1">
      <c r="B74" s="171" t="s">
        <v>79</v>
      </c>
      <c r="C74" s="171"/>
      <c r="D74" s="171"/>
      <c r="E74" s="171"/>
      <c r="F74" s="171"/>
      <c r="G74" s="360">
        <f>H166</f>
        <v>3734560</v>
      </c>
      <c r="H74" s="360"/>
      <c r="I74" s="360"/>
      <c r="J74" s="360"/>
      <c r="K74" s="360"/>
      <c r="L74" s="360"/>
      <c r="M74" s="406"/>
      <c r="N74" s="136" t="s">
        <v>80</v>
      </c>
      <c r="O74" s="128"/>
    </row>
    <row r="75" spans="1:15" ht="30" customHeight="1">
      <c r="B75" s="171" t="s">
        <v>81</v>
      </c>
      <c r="C75" s="171"/>
      <c r="D75" s="171"/>
      <c r="E75" s="171"/>
      <c r="F75" s="171"/>
      <c r="G75" s="360">
        <f>N166</f>
        <v>1867000</v>
      </c>
      <c r="H75" s="360"/>
      <c r="I75" s="360"/>
      <c r="J75" s="360"/>
      <c r="K75" s="360"/>
      <c r="L75" s="360"/>
      <c r="M75" s="406"/>
      <c r="N75" s="136" t="s">
        <v>80</v>
      </c>
      <c r="O75" s="128"/>
    </row>
    <row r="76" spans="1:15" ht="30" customHeight="1">
      <c r="B76" s="171" t="s">
        <v>82</v>
      </c>
      <c r="C76" s="171"/>
      <c r="D76" s="171"/>
      <c r="E76" s="171"/>
      <c r="F76" s="171"/>
      <c r="G76" s="394">
        <v>46266</v>
      </c>
      <c r="H76" s="395"/>
      <c r="I76" s="395"/>
      <c r="J76" s="395"/>
      <c r="K76" s="395"/>
      <c r="L76" s="395"/>
      <c r="M76" s="395"/>
      <c r="N76" s="395"/>
      <c r="O76" s="395"/>
    </row>
    <row r="77" spans="1:15" ht="33.75" customHeight="1">
      <c r="B77" s="171" t="s">
        <v>84</v>
      </c>
      <c r="C77" s="171"/>
      <c r="D77" s="171"/>
      <c r="E77" s="171"/>
      <c r="F77" s="171"/>
      <c r="G77" s="394">
        <v>46296</v>
      </c>
      <c r="H77" s="395"/>
      <c r="I77" s="395"/>
      <c r="J77" s="395"/>
      <c r="K77" s="395"/>
      <c r="L77" s="395"/>
      <c r="M77" s="395"/>
      <c r="N77" s="395"/>
      <c r="O77" s="395"/>
    </row>
    <row r="78" spans="1:15" ht="33.75" customHeight="1">
      <c r="B78" s="8"/>
      <c r="C78" s="8"/>
      <c r="D78" s="8"/>
      <c r="E78" s="8"/>
      <c r="F78" s="8"/>
      <c r="G78" s="87"/>
      <c r="H78" s="88"/>
      <c r="I78" s="88"/>
      <c r="J78" s="88"/>
      <c r="K78" s="88"/>
      <c r="L78" s="88"/>
      <c r="M78" s="88"/>
      <c r="N78" s="88"/>
      <c r="O78" s="88"/>
    </row>
    <row r="79" spans="1:15" s="101" customFormat="1" ht="15" customHeight="1">
      <c r="A79" s="34" t="s">
        <v>85</v>
      </c>
      <c r="B79" s="98"/>
      <c r="C79" s="98"/>
      <c r="D79" s="98"/>
      <c r="E79" s="98"/>
      <c r="F79" s="98"/>
      <c r="G79" s="99"/>
      <c r="H79" s="100"/>
      <c r="I79" s="100"/>
      <c r="J79" s="100"/>
      <c r="K79" s="100"/>
      <c r="L79" s="100"/>
      <c r="M79" s="100"/>
      <c r="N79" s="100"/>
      <c r="O79" s="100"/>
    </row>
    <row r="80" spans="1:15" ht="15" customHeight="1">
      <c r="B80" s="154" t="s">
        <v>86</v>
      </c>
      <c r="C80" s="154"/>
      <c r="D80" s="154"/>
      <c r="E80" s="154"/>
      <c r="F80" s="154"/>
      <c r="G80" s="154"/>
      <c r="H80" s="154"/>
      <c r="I80" s="154"/>
      <c r="J80" s="154"/>
      <c r="K80" s="154"/>
      <c r="L80" s="154"/>
      <c r="M80" s="154"/>
      <c r="N80" s="155"/>
      <c r="O80" s="155"/>
    </row>
    <row r="81" spans="2:17" s="6" customFormat="1" ht="30" customHeight="1">
      <c r="B81" s="397" t="s">
        <v>87</v>
      </c>
      <c r="C81" s="398"/>
      <c r="D81" s="105" t="s">
        <v>88</v>
      </c>
      <c r="E81" s="397" t="s">
        <v>89</v>
      </c>
      <c r="F81" s="399"/>
      <c r="G81" s="399"/>
      <c r="H81" s="399"/>
      <c r="I81" s="400" t="s">
        <v>90</v>
      </c>
      <c r="J81" s="400"/>
      <c r="K81" s="400"/>
      <c r="L81" s="400"/>
      <c r="M81" s="400"/>
      <c r="N81" s="396"/>
      <c r="O81" s="396"/>
      <c r="Q81" s="89"/>
    </row>
    <row r="82" spans="2:17" ht="24" customHeight="1">
      <c r="B82" s="95" t="s">
        <v>91</v>
      </c>
      <c r="C82" s="95"/>
      <c r="D82" s="116" t="s">
        <v>10</v>
      </c>
      <c r="E82" s="401" t="s">
        <v>2</v>
      </c>
      <c r="F82" s="402"/>
      <c r="G82" s="402"/>
      <c r="H82" s="402"/>
      <c r="I82" s="403">
        <v>270000</v>
      </c>
      <c r="J82" s="403"/>
      <c r="K82" s="403"/>
      <c r="L82" s="403"/>
      <c r="M82" s="403"/>
      <c r="N82" s="396"/>
      <c r="O82" s="396"/>
    </row>
    <row r="83" spans="2:17" ht="24" customHeight="1">
      <c r="B83" s="95" t="s">
        <v>91</v>
      </c>
      <c r="C83" s="95"/>
      <c r="D83" s="116" t="s">
        <v>12</v>
      </c>
      <c r="E83" s="401" t="str">
        <f>E82</f>
        <v>電気</v>
      </c>
      <c r="F83" s="402"/>
      <c r="G83" s="402"/>
      <c r="H83" s="402"/>
      <c r="I83" s="403">
        <v>210000</v>
      </c>
      <c r="J83" s="403"/>
      <c r="K83" s="403"/>
      <c r="L83" s="403"/>
      <c r="M83" s="403"/>
      <c r="N83" s="396"/>
      <c r="O83" s="396"/>
    </row>
    <row r="84" spans="2:17" ht="15" customHeight="1">
      <c r="B84" s="404" t="s">
        <v>92</v>
      </c>
      <c r="C84" s="404"/>
      <c r="D84" s="404"/>
      <c r="E84" s="404"/>
      <c r="F84" s="404"/>
      <c r="G84" s="404"/>
      <c r="H84" s="404"/>
      <c r="I84" s="404"/>
      <c r="J84" s="404"/>
      <c r="K84" s="404"/>
      <c r="L84" s="404"/>
      <c r="M84" s="404"/>
      <c r="N84" s="405"/>
      <c r="O84" s="405"/>
    </row>
    <row r="85" spans="2:17" ht="30" customHeight="1">
      <c r="B85" s="397" t="s">
        <v>87</v>
      </c>
      <c r="C85" s="398"/>
      <c r="D85" s="105" t="s">
        <v>88</v>
      </c>
      <c r="E85" s="397" t="s">
        <v>89</v>
      </c>
      <c r="F85" s="399"/>
      <c r="G85" s="399"/>
      <c r="H85" s="399"/>
      <c r="I85" s="397" t="s">
        <v>90</v>
      </c>
      <c r="J85" s="399"/>
      <c r="K85" s="399"/>
      <c r="L85" s="399"/>
      <c r="M85" s="398"/>
      <c r="N85" s="396"/>
      <c r="O85" s="396"/>
    </row>
    <row r="86" spans="2:17" ht="24" customHeight="1">
      <c r="B86" s="95" t="s">
        <v>93</v>
      </c>
      <c r="C86" s="95"/>
      <c r="D86" s="116" t="str">
        <f>D82</f>
        <v>6月</v>
      </c>
      <c r="E86" s="401" t="str">
        <f>E82</f>
        <v>電気</v>
      </c>
      <c r="F86" s="402"/>
      <c r="G86" s="402"/>
      <c r="H86" s="402"/>
      <c r="I86" s="403">
        <v>300000</v>
      </c>
      <c r="J86" s="403"/>
      <c r="K86" s="403"/>
      <c r="L86" s="403"/>
      <c r="M86" s="403"/>
      <c r="N86" s="396"/>
      <c r="O86" s="396"/>
    </row>
    <row r="87" spans="2:17" ht="24" customHeight="1">
      <c r="B87" s="95" t="s">
        <v>93</v>
      </c>
      <c r="C87" s="95"/>
      <c r="D87" s="116" t="str">
        <f>D83</f>
        <v>7月</v>
      </c>
      <c r="E87" s="401" t="str">
        <f>E82</f>
        <v>電気</v>
      </c>
      <c r="F87" s="402"/>
      <c r="G87" s="402"/>
      <c r="H87" s="402"/>
      <c r="I87" s="403">
        <v>240000</v>
      </c>
      <c r="J87" s="403"/>
      <c r="K87" s="403"/>
      <c r="L87" s="403"/>
      <c r="M87" s="403"/>
      <c r="N87" s="396"/>
      <c r="O87" s="396"/>
    </row>
    <row r="88" spans="2:17" ht="15" customHeight="1">
      <c r="B88" s="108"/>
      <c r="C88" s="108"/>
      <c r="D88" s="108"/>
      <c r="E88" s="108"/>
      <c r="F88" s="108"/>
      <c r="G88" s="108"/>
      <c r="H88" s="109"/>
      <c r="I88" s="108"/>
      <c r="J88" s="110"/>
      <c r="K88" s="107"/>
      <c r="L88" s="107"/>
      <c r="M88" s="107"/>
      <c r="N88" s="107"/>
      <c r="O88" s="107"/>
    </row>
    <row r="89" spans="2:17" ht="15" customHeight="1">
      <c r="B89" s="404" t="s">
        <v>94</v>
      </c>
      <c r="C89" s="404"/>
      <c r="D89" s="404"/>
      <c r="E89" s="404"/>
      <c r="F89" s="404"/>
      <c r="G89" s="404"/>
      <c r="H89" s="404"/>
      <c r="I89" s="404"/>
      <c r="J89" s="404"/>
      <c r="K89" s="404"/>
      <c r="L89" s="404"/>
      <c r="M89" s="404"/>
      <c r="N89" s="405"/>
      <c r="O89" s="405"/>
    </row>
    <row r="90" spans="2:17" ht="30" customHeight="1">
      <c r="B90" s="397" t="s">
        <v>87</v>
      </c>
      <c r="C90" s="398"/>
      <c r="D90" s="105" t="s">
        <v>88</v>
      </c>
      <c r="E90" s="397" t="s">
        <v>89</v>
      </c>
      <c r="F90" s="399"/>
      <c r="G90" s="399"/>
      <c r="H90" s="399"/>
      <c r="I90" s="400" t="s">
        <v>90</v>
      </c>
      <c r="J90" s="400"/>
      <c r="K90" s="400"/>
      <c r="L90" s="400"/>
      <c r="M90" s="400"/>
      <c r="N90" s="396"/>
      <c r="O90" s="396"/>
    </row>
    <row r="91" spans="2:17" ht="24" customHeight="1">
      <c r="B91" s="95" t="s">
        <v>91</v>
      </c>
      <c r="C91" s="95"/>
      <c r="D91" s="116" t="s">
        <v>10</v>
      </c>
      <c r="E91" s="401" t="s">
        <v>11</v>
      </c>
      <c r="F91" s="402"/>
      <c r="G91" s="402"/>
      <c r="H91" s="402"/>
      <c r="I91" s="403">
        <v>3900000</v>
      </c>
      <c r="J91" s="403"/>
      <c r="K91" s="403"/>
      <c r="L91" s="403"/>
      <c r="M91" s="403"/>
      <c r="N91" s="396"/>
      <c r="O91" s="396"/>
    </row>
    <row r="92" spans="2:17" ht="24" customHeight="1">
      <c r="B92" s="95" t="s">
        <v>91</v>
      </c>
      <c r="C92" s="95"/>
      <c r="D92" s="116" t="s">
        <v>12</v>
      </c>
      <c r="E92" s="401" t="str">
        <f>E91</f>
        <v>Ａ重油</v>
      </c>
      <c r="F92" s="402"/>
      <c r="G92" s="402"/>
      <c r="H92" s="402"/>
      <c r="I92" s="403">
        <v>5460000</v>
      </c>
      <c r="J92" s="403"/>
      <c r="K92" s="403"/>
      <c r="L92" s="403"/>
      <c r="M92" s="403"/>
      <c r="N92" s="396"/>
      <c r="O92" s="396"/>
    </row>
    <row r="93" spans="2:17" ht="15" customHeight="1">
      <c r="B93" s="404" t="s">
        <v>95</v>
      </c>
      <c r="C93" s="404"/>
      <c r="D93" s="404"/>
      <c r="E93" s="404"/>
      <c r="F93" s="404"/>
      <c r="G93" s="404"/>
      <c r="H93" s="404"/>
      <c r="I93" s="404"/>
      <c r="J93" s="404"/>
      <c r="K93" s="404"/>
      <c r="L93" s="404"/>
      <c r="M93" s="404"/>
      <c r="N93" s="405"/>
      <c r="O93" s="405"/>
    </row>
    <row r="94" spans="2:17" ht="30" customHeight="1">
      <c r="B94" s="397" t="s">
        <v>87</v>
      </c>
      <c r="C94" s="398"/>
      <c r="D94" s="105" t="s">
        <v>88</v>
      </c>
      <c r="E94" s="397" t="s">
        <v>89</v>
      </c>
      <c r="F94" s="399"/>
      <c r="G94" s="399"/>
      <c r="H94" s="399"/>
      <c r="I94" s="397" t="s">
        <v>90</v>
      </c>
      <c r="J94" s="399"/>
      <c r="K94" s="399"/>
      <c r="L94" s="399"/>
      <c r="M94" s="398"/>
      <c r="N94" s="396"/>
      <c r="O94" s="396"/>
    </row>
    <row r="95" spans="2:17" ht="24" customHeight="1">
      <c r="B95" s="95" t="s">
        <v>93</v>
      </c>
      <c r="C95" s="95"/>
      <c r="D95" s="116" t="str">
        <f>D91</f>
        <v>6月</v>
      </c>
      <c r="E95" s="401" t="str">
        <f>E91</f>
        <v>Ａ重油</v>
      </c>
      <c r="F95" s="402"/>
      <c r="G95" s="402"/>
      <c r="H95" s="402"/>
      <c r="I95" s="446">
        <v>4940000</v>
      </c>
      <c r="J95" s="447"/>
      <c r="K95" s="447"/>
      <c r="L95" s="447"/>
      <c r="M95" s="448"/>
      <c r="N95" s="396"/>
      <c r="O95" s="396"/>
    </row>
    <row r="96" spans="2:17" ht="24" customHeight="1">
      <c r="B96" s="95" t="s">
        <v>93</v>
      </c>
      <c r="C96" s="95"/>
      <c r="D96" s="116" t="str">
        <f>D92</f>
        <v>7月</v>
      </c>
      <c r="E96" s="401" t="str">
        <f>E91</f>
        <v>Ａ重油</v>
      </c>
      <c r="F96" s="402"/>
      <c r="G96" s="402"/>
      <c r="H96" s="402"/>
      <c r="I96" s="446">
        <v>5200000</v>
      </c>
      <c r="J96" s="447"/>
      <c r="K96" s="447"/>
      <c r="L96" s="447"/>
      <c r="M96" s="448"/>
      <c r="N96" s="396"/>
      <c r="O96" s="396"/>
    </row>
    <row r="97" spans="2:17" ht="15" customHeight="1">
      <c r="B97" s="108"/>
      <c r="C97" s="108"/>
      <c r="D97" s="108"/>
      <c r="E97" s="108"/>
      <c r="F97" s="108"/>
      <c r="G97" s="108"/>
      <c r="H97" s="109"/>
      <c r="I97" s="108"/>
      <c r="J97" s="110"/>
      <c r="K97" s="107"/>
      <c r="L97" s="107"/>
      <c r="M97" s="107"/>
      <c r="N97" s="107"/>
      <c r="O97" s="107"/>
    </row>
    <row r="98" spans="2:17" ht="15" customHeight="1">
      <c r="B98" s="404" t="s">
        <v>96</v>
      </c>
      <c r="C98" s="404"/>
      <c r="D98" s="404"/>
      <c r="E98" s="404"/>
      <c r="F98" s="404"/>
      <c r="G98" s="404"/>
      <c r="H98" s="404"/>
      <c r="I98" s="404"/>
      <c r="J98" s="404"/>
      <c r="K98" s="404"/>
      <c r="L98" s="404"/>
      <c r="M98" s="404"/>
      <c r="N98" s="405"/>
      <c r="O98" s="405"/>
    </row>
    <row r="99" spans="2:17" ht="30" customHeight="1">
      <c r="B99" s="397" t="s">
        <v>87</v>
      </c>
      <c r="C99" s="398"/>
      <c r="D99" s="105" t="s">
        <v>88</v>
      </c>
      <c r="E99" s="397" t="s">
        <v>89</v>
      </c>
      <c r="F99" s="399"/>
      <c r="G99" s="399"/>
      <c r="H99" s="399"/>
      <c r="I99" s="400" t="s">
        <v>90</v>
      </c>
      <c r="J99" s="400"/>
      <c r="K99" s="400"/>
      <c r="L99" s="400"/>
      <c r="M99" s="400"/>
      <c r="N99" s="396"/>
      <c r="O99" s="396"/>
    </row>
    <row r="100" spans="2:17" ht="24" customHeight="1">
      <c r="B100" s="97" t="s">
        <v>91</v>
      </c>
      <c r="C100" s="97"/>
      <c r="D100" s="116" t="s">
        <v>10</v>
      </c>
      <c r="E100" s="401" t="s">
        <v>24</v>
      </c>
      <c r="F100" s="402"/>
      <c r="G100" s="402"/>
      <c r="H100" s="402"/>
      <c r="I100" s="403">
        <v>160000</v>
      </c>
      <c r="J100" s="403"/>
      <c r="K100" s="403"/>
      <c r="L100" s="403"/>
      <c r="M100" s="403"/>
      <c r="N100" s="451"/>
      <c r="O100" s="451"/>
    </row>
    <row r="101" spans="2:17" ht="24" customHeight="1">
      <c r="B101" s="97" t="s">
        <v>91</v>
      </c>
      <c r="C101" s="97"/>
      <c r="D101" s="116" t="s">
        <v>12</v>
      </c>
      <c r="E101" s="401" t="str">
        <f>E100</f>
        <v>都市ガス</v>
      </c>
      <c r="F101" s="402"/>
      <c r="G101" s="402"/>
      <c r="H101" s="402"/>
      <c r="I101" s="403">
        <v>200000</v>
      </c>
      <c r="J101" s="403"/>
      <c r="K101" s="403"/>
      <c r="L101" s="403"/>
      <c r="M101" s="403"/>
      <c r="N101" s="451"/>
      <c r="O101" s="451"/>
    </row>
    <row r="102" spans="2:17" ht="15" customHeight="1">
      <c r="B102" s="449" t="s">
        <v>97</v>
      </c>
      <c r="C102" s="449"/>
      <c r="D102" s="449"/>
      <c r="E102" s="449"/>
      <c r="F102" s="449"/>
      <c r="G102" s="449"/>
      <c r="H102" s="449"/>
      <c r="I102" s="449"/>
      <c r="J102" s="449"/>
      <c r="K102" s="449"/>
      <c r="L102" s="449"/>
      <c r="M102" s="449"/>
      <c r="N102" s="450"/>
      <c r="O102" s="450"/>
    </row>
    <row r="103" spans="2:17" ht="30" customHeight="1">
      <c r="B103" s="452" t="s">
        <v>87</v>
      </c>
      <c r="C103" s="453"/>
      <c r="D103" s="106" t="s">
        <v>88</v>
      </c>
      <c r="E103" s="397" t="s">
        <v>89</v>
      </c>
      <c r="F103" s="399"/>
      <c r="G103" s="399"/>
      <c r="H103" s="399"/>
      <c r="I103" s="397" t="s">
        <v>90</v>
      </c>
      <c r="J103" s="399"/>
      <c r="K103" s="399"/>
      <c r="L103" s="399"/>
      <c r="M103" s="398"/>
      <c r="N103" s="451"/>
      <c r="O103" s="451"/>
    </row>
    <row r="104" spans="2:17" ht="24" customHeight="1">
      <c r="B104" s="97" t="s">
        <v>93</v>
      </c>
      <c r="C104" s="97"/>
      <c r="D104" s="116" t="str">
        <f>D100</f>
        <v>6月</v>
      </c>
      <c r="E104" s="401" t="str">
        <f>E100</f>
        <v>都市ガス</v>
      </c>
      <c r="F104" s="402"/>
      <c r="G104" s="402"/>
      <c r="H104" s="402"/>
      <c r="I104" s="446">
        <v>200000</v>
      </c>
      <c r="J104" s="447"/>
      <c r="K104" s="447"/>
      <c r="L104" s="447"/>
      <c r="M104" s="448"/>
      <c r="N104" s="451"/>
      <c r="O104" s="451"/>
    </row>
    <row r="105" spans="2:17" ht="24" customHeight="1">
      <c r="B105" s="97" t="s">
        <v>93</v>
      </c>
      <c r="C105" s="97"/>
      <c r="D105" s="116" t="str">
        <f>D101</f>
        <v>7月</v>
      </c>
      <c r="E105" s="401" t="str">
        <f>E100</f>
        <v>都市ガス</v>
      </c>
      <c r="F105" s="402"/>
      <c r="G105" s="402"/>
      <c r="H105" s="402"/>
      <c r="I105" s="446">
        <v>300000</v>
      </c>
      <c r="J105" s="447"/>
      <c r="K105" s="447"/>
      <c r="L105" s="447"/>
      <c r="M105" s="448"/>
      <c r="N105" s="451"/>
      <c r="O105" s="451"/>
    </row>
    <row r="106" spans="2:17" ht="15" customHeight="1">
      <c r="B106" s="112"/>
      <c r="C106" s="112"/>
      <c r="D106" s="112"/>
      <c r="E106" s="112"/>
      <c r="F106" s="112"/>
      <c r="G106" s="113"/>
      <c r="H106" s="114"/>
      <c r="I106" s="114"/>
      <c r="J106" s="114"/>
      <c r="K106" s="114"/>
      <c r="L106" s="114"/>
      <c r="M106" s="114"/>
      <c r="N106" s="114"/>
      <c r="O106" s="114"/>
    </row>
    <row r="107" spans="2:17" ht="15" customHeight="1">
      <c r="B107" s="449" t="s">
        <v>98</v>
      </c>
      <c r="C107" s="449"/>
      <c r="D107" s="449"/>
      <c r="E107" s="449"/>
      <c r="F107" s="449"/>
      <c r="G107" s="449"/>
      <c r="H107" s="449"/>
      <c r="I107" s="449"/>
      <c r="J107" s="450"/>
      <c r="K107" s="450"/>
      <c r="L107" s="450"/>
      <c r="M107" s="450"/>
      <c r="N107" s="450"/>
      <c r="O107" s="450"/>
    </row>
    <row r="108" spans="2:17" ht="30" customHeight="1">
      <c r="B108" s="454"/>
      <c r="C108" s="454"/>
      <c r="D108" s="454"/>
      <c r="E108" s="456" t="s">
        <v>99</v>
      </c>
      <c r="F108" s="456"/>
      <c r="G108" s="456"/>
      <c r="H108" s="454" t="s">
        <v>100</v>
      </c>
      <c r="I108" s="454"/>
      <c r="J108" s="115"/>
      <c r="K108" s="115"/>
      <c r="L108" s="115"/>
      <c r="M108" s="115"/>
      <c r="N108" s="115"/>
      <c r="O108" s="115"/>
      <c r="Q108"/>
    </row>
    <row r="109" spans="2:17" ht="24" customHeight="1">
      <c r="B109" s="454" t="s">
        <v>101</v>
      </c>
      <c r="C109" s="454"/>
      <c r="D109" s="454"/>
      <c r="E109" s="457">
        <f>I82+I83+I91+I92+I100+I101</f>
        <v>10200000</v>
      </c>
      <c r="F109" s="457"/>
      <c r="G109" s="457"/>
      <c r="H109" s="458" t="str">
        <f>IF(E111&gt;=5,"○","×")</f>
        <v>○</v>
      </c>
      <c r="I109" s="459"/>
      <c r="J109" s="115"/>
      <c r="K109" s="115"/>
      <c r="L109" s="115"/>
      <c r="M109" s="115"/>
      <c r="N109" s="115"/>
      <c r="O109" s="115"/>
      <c r="Q109"/>
    </row>
    <row r="110" spans="2:17" ht="24" customHeight="1">
      <c r="B110" s="454" t="s">
        <v>102</v>
      </c>
      <c r="C110" s="454"/>
      <c r="D110" s="454"/>
      <c r="E110" s="457">
        <f>I86+I87+I95+I96+I104+I105</f>
        <v>11180000</v>
      </c>
      <c r="F110" s="457"/>
      <c r="G110" s="457"/>
      <c r="H110" s="460"/>
      <c r="I110" s="461"/>
      <c r="J110" s="115"/>
      <c r="K110" s="115"/>
      <c r="L110" s="115"/>
      <c r="M110" s="115"/>
      <c r="N110" s="115"/>
      <c r="O110" s="115"/>
      <c r="Q110"/>
    </row>
    <row r="111" spans="2:17" ht="30" customHeight="1">
      <c r="B111" s="454" t="s">
        <v>103</v>
      </c>
      <c r="C111" s="454"/>
      <c r="D111" s="454"/>
      <c r="E111" s="455">
        <f>ROUNDDOWN((E110-E109)/E109*100,1)</f>
        <v>9.6</v>
      </c>
      <c r="F111" s="455"/>
      <c r="G111" s="455"/>
      <c r="H111" s="462"/>
      <c r="I111" s="463"/>
      <c r="J111" s="115"/>
      <c r="K111" s="115"/>
      <c r="L111" s="115"/>
      <c r="M111" s="115"/>
      <c r="N111" s="115"/>
      <c r="O111" s="115"/>
      <c r="Q111"/>
    </row>
    <row r="112" spans="2:17" ht="14.25" customHeight="1">
      <c r="B112" s="111"/>
      <c r="C112" s="111"/>
      <c r="D112" s="111"/>
      <c r="E112" s="117"/>
      <c r="F112" s="117"/>
      <c r="G112" s="117"/>
      <c r="H112" s="118"/>
      <c r="I112" s="118"/>
      <c r="J112" s="115"/>
      <c r="K112" s="115"/>
      <c r="L112" s="115"/>
      <c r="M112" s="115"/>
      <c r="N112" s="115"/>
      <c r="O112" s="115"/>
      <c r="Q112"/>
    </row>
    <row r="113" spans="1:15" ht="12" customHeight="1">
      <c r="A113" s="1" t="s">
        <v>104</v>
      </c>
      <c r="B113" s="6" t="s">
        <v>105</v>
      </c>
    </row>
    <row r="114" spans="1:15" ht="12" customHeight="1">
      <c r="B114" s="1" t="s">
        <v>106</v>
      </c>
    </row>
    <row r="115" spans="1:15" ht="15" customHeight="1">
      <c r="A115" s="1" t="s">
        <v>107</v>
      </c>
    </row>
    <row r="116" spans="1:15" ht="17.45" customHeight="1">
      <c r="B116" s="171" t="s">
        <v>108</v>
      </c>
      <c r="C116" s="171" t="s">
        <v>109</v>
      </c>
      <c r="D116" s="171"/>
      <c r="E116" s="173" t="s">
        <v>110</v>
      </c>
      <c r="F116" s="173"/>
      <c r="G116" s="173"/>
      <c r="H116" s="173"/>
      <c r="I116" s="173"/>
      <c r="J116" s="173" t="s">
        <v>111</v>
      </c>
      <c r="K116" s="173"/>
      <c r="L116" s="173"/>
      <c r="M116" s="173"/>
      <c r="N116" s="173"/>
      <c r="O116" s="173"/>
    </row>
    <row r="117" spans="1:15" ht="18" customHeight="1">
      <c r="B117" s="171"/>
      <c r="C117" s="171"/>
      <c r="D117" s="171"/>
      <c r="E117" s="174" t="s">
        <v>112</v>
      </c>
      <c r="F117" s="174"/>
      <c r="G117" s="174"/>
      <c r="H117" s="174"/>
      <c r="I117" s="174"/>
      <c r="J117" s="174" t="s">
        <v>228</v>
      </c>
      <c r="K117" s="174"/>
      <c r="L117" s="174"/>
      <c r="M117" s="174"/>
      <c r="N117" s="174"/>
      <c r="O117" s="174"/>
    </row>
    <row r="118" spans="1:15" ht="140.44999999999999" customHeight="1">
      <c r="B118" s="13">
        <v>1</v>
      </c>
      <c r="C118" s="443" t="s">
        <v>582</v>
      </c>
      <c r="D118" s="443"/>
      <c r="E118" s="443" t="s">
        <v>229</v>
      </c>
      <c r="F118" s="443"/>
      <c r="G118" s="443"/>
      <c r="H118" s="443"/>
      <c r="I118" s="443"/>
      <c r="J118" s="443" t="s">
        <v>230</v>
      </c>
      <c r="K118" s="443"/>
      <c r="L118" s="443"/>
      <c r="M118" s="443"/>
      <c r="N118" s="443"/>
      <c r="O118" s="443"/>
    </row>
    <row r="119" spans="1:15" ht="140.44999999999999" customHeight="1">
      <c r="B119" s="13">
        <v>2</v>
      </c>
      <c r="C119" s="443" t="s">
        <v>584</v>
      </c>
      <c r="D119" s="443"/>
      <c r="E119" s="443" t="s">
        <v>231</v>
      </c>
      <c r="F119" s="443"/>
      <c r="G119" s="443"/>
      <c r="H119" s="443"/>
      <c r="I119" s="443"/>
      <c r="J119" s="443" t="s">
        <v>232</v>
      </c>
      <c r="K119" s="443"/>
      <c r="L119" s="443"/>
      <c r="M119" s="443"/>
      <c r="N119" s="443"/>
      <c r="O119" s="443"/>
    </row>
    <row r="120" spans="1:15" ht="132" customHeight="1">
      <c r="B120" s="13">
        <v>3</v>
      </c>
      <c r="C120" s="443" t="s">
        <v>589</v>
      </c>
      <c r="D120" s="443"/>
      <c r="E120" s="443" t="s">
        <v>233</v>
      </c>
      <c r="F120" s="443"/>
      <c r="G120" s="443"/>
      <c r="H120" s="443"/>
      <c r="I120" s="443"/>
      <c r="J120" s="443" t="s">
        <v>234</v>
      </c>
      <c r="K120" s="443"/>
      <c r="L120" s="443"/>
      <c r="M120" s="443"/>
      <c r="N120" s="443"/>
      <c r="O120" s="443"/>
    </row>
    <row r="121" spans="1:15" ht="12" customHeight="1">
      <c r="A121" s="1" t="s">
        <v>104</v>
      </c>
      <c r="B121" s="1" t="s">
        <v>591</v>
      </c>
    </row>
    <row r="122" spans="1:15" ht="12" customHeight="1">
      <c r="B122" s="1" t="s">
        <v>590</v>
      </c>
    </row>
    <row r="123" spans="1:15" ht="12" customHeight="1">
      <c r="B123" s="1" t="s">
        <v>114</v>
      </c>
    </row>
    <row r="124" spans="1:15" ht="12" customHeight="1">
      <c r="B124" s="1" t="s">
        <v>115</v>
      </c>
    </row>
    <row r="125" spans="1:15" ht="15" customHeight="1">
      <c r="A125" s="9"/>
    </row>
    <row r="126" spans="1:15" ht="15" customHeight="1">
      <c r="A126" s="1" t="s">
        <v>235</v>
      </c>
    </row>
    <row r="127" spans="1:15" ht="15" customHeight="1">
      <c r="B127" s="171" t="s">
        <v>108</v>
      </c>
      <c r="C127" s="171" t="s">
        <v>117</v>
      </c>
      <c r="D127" s="171"/>
      <c r="E127" s="171"/>
      <c r="F127" s="171"/>
      <c r="G127" s="160" t="s">
        <v>118</v>
      </c>
      <c r="H127" s="161"/>
      <c r="I127" s="162"/>
      <c r="J127" s="160" t="s">
        <v>119</v>
      </c>
      <c r="K127" s="161"/>
      <c r="L127" s="162"/>
      <c r="M127" s="10"/>
      <c r="N127" s="10"/>
      <c r="O127" s="10"/>
    </row>
    <row r="128" spans="1:15" ht="15" customHeight="1">
      <c r="B128" s="171"/>
      <c r="C128" s="171"/>
      <c r="D128" s="171"/>
      <c r="E128" s="171"/>
      <c r="F128" s="171"/>
      <c r="G128" s="163"/>
      <c r="H128" s="164"/>
      <c r="I128" s="165"/>
      <c r="J128" s="163"/>
      <c r="K128" s="164"/>
      <c r="L128" s="165"/>
      <c r="M128" s="10"/>
      <c r="N128" s="10"/>
      <c r="O128" s="10"/>
    </row>
    <row r="129" spans="1:15" ht="15" customHeight="1">
      <c r="B129" s="171"/>
      <c r="C129" s="171"/>
      <c r="D129" s="171"/>
      <c r="E129" s="171"/>
      <c r="F129" s="171"/>
      <c r="G129" s="163"/>
      <c r="H129" s="164"/>
      <c r="I129" s="165"/>
      <c r="J129" s="163"/>
      <c r="K129" s="164"/>
      <c r="L129" s="165"/>
      <c r="M129" s="10"/>
      <c r="N129" s="10"/>
      <c r="O129" s="10"/>
    </row>
    <row r="130" spans="1:15" ht="33" customHeight="1">
      <c r="B130" s="171"/>
      <c r="C130" s="171" t="s">
        <v>120</v>
      </c>
      <c r="D130" s="171"/>
      <c r="E130" s="171" t="s">
        <v>121</v>
      </c>
      <c r="F130" s="171"/>
      <c r="G130" s="166"/>
      <c r="H130" s="167"/>
      <c r="I130" s="168"/>
      <c r="J130" s="166"/>
      <c r="K130" s="167"/>
      <c r="L130" s="168"/>
      <c r="M130" s="10"/>
      <c r="N130" s="10"/>
      <c r="O130" s="10"/>
    </row>
    <row r="131" spans="1:15" ht="24" customHeight="1">
      <c r="B131" s="13">
        <v>1</v>
      </c>
      <c r="C131" s="389">
        <v>11.63</v>
      </c>
      <c r="D131" s="389"/>
      <c r="E131" s="389">
        <v>2.95</v>
      </c>
      <c r="F131" s="389"/>
      <c r="G131" s="390">
        <f>C131-E131</f>
        <v>8.68</v>
      </c>
      <c r="H131" s="390"/>
      <c r="I131" s="390"/>
      <c r="J131" s="391">
        <f>IF(E131="","0",ROUNDDOWN((C131-E131)/C131,3))</f>
        <v>0.746</v>
      </c>
      <c r="K131" s="392"/>
      <c r="L131" s="393"/>
      <c r="M131" s="445"/>
      <c r="N131" s="445"/>
      <c r="O131" s="445"/>
    </row>
    <row r="132" spans="1:15" ht="24" customHeight="1">
      <c r="B132" s="13">
        <v>2</v>
      </c>
      <c r="C132" s="389">
        <v>0.56000000000000005</v>
      </c>
      <c r="D132" s="389"/>
      <c r="E132" s="389">
        <v>0.21</v>
      </c>
      <c r="F132" s="389"/>
      <c r="G132" s="390">
        <f>C132-E132</f>
        <v>0.35000000000000009</v>
      </c>
      <c r="H132" s="390"/>
      <c r="I132" s="390"/>
      <c r="J132" s="391">
        <f>IF(E132="","0",ROUNDDOWN((C132-E132)/C132,3))</f>
        <v>0.625</v>
      </c>
      <c r="K132" s="392"/>
      <c r="L132" s="393"/>
      <c r="M132" s="445"/>
      <c r="N132" s="445"/>
      <c r="O132" s="445"/>
    </row>
    <row r="133" spans="1:15" ht="24" customHeight="1">
      <c r="B133" s="13">
        <v>3</v>
      </c>
      <c r="C133" s="444">
        <v>13</v>
      </c>
      <c r="D133" s="444"/>
      <c r="E133" s="389">
        <v>8.6</v>
      </c>
      <c r="F133" s="389"/>
      <c r="G133" s="390">
        <f>C133-E133</f>
        <v>4.4000000000000004</v>
      </c>
      <c r="H133" s="390"/>
      <c r="I133" s="390"/>
      <c r="J133" s="391">
        <f>IF(E133="","0",ROUNDDOWN((C133-E133)/C133,3))</f>
        <v>0.33800000000000002</v>
      </c>
      <c r="K133" s="392"/>
      <c r="L133" s="393"/>
      <c r="M133" s="445"/>
      <c r="N133" s="445"/>
      <c r="O133" s="445"/>
    </row>
    <row r="134" spans="1:15" ht="12" customHeight="1">
      <c r="A134" s="1" t="s">
        <v>104</v>
      </c>
      <c r="B134" s="6" t="s">
        <v>236</v>
      </c>
    </row>
    <row r="135" spans="1:15" ht="12" customHeight="1">
      <c r="B135" s="1" t="s">
        <v>123</v>
      </c>
      <c r="C135" s="6"/>
      <c r="D135" s="6"/>
      <c r="E135" s="6"/>
      <c r="F135" s="6"/>
      <c r="G135" s="6"/>
      <c r="H135" s="6"/>
      <c r="I135" s="6"/>
      <c r="J135" s="6"/>
      <c r="K135" s="6"/>
      <c r="L135" s="6"/>
      <c r="M135" s="6"/>
    </row>
    <row r="136" spans="1:15" ht="12" customHeight="1">
      <c r="B136" s="1" t="s">
        <v>124</v>
      </c>
    </row>
    <row r="137" spans="1:15" ht="12" customHeight="1">
      <c r="B137" s="1" t="s">
        <v>592</v>
      </c>
    </row>
    <row r="138" spans="1:15" ht="15" customHeight="1">
      <c r="A138" s="1" t="s">
        <v>126</v>
      </c>
    </row>
    <row r="139" spans="1:15" ht="15" customHeight="1">
      <c r="B139" s="13" t="s">
        <v>108</v>
      </c>
      <c r="C139" s="171" t="s">
        <v>127</v>
      </c>
      <c r="D139" s="171"/>
      <c r="E139" s="171"/>
      <c r="F139" s="171"/>
      <c r="G139" s="171"/>
      <c r="H139" s="171"/>
      <c r="I139" s="171"/>
      <c r="J139" s="171"/>
      <c r="K139" s="171"/>
      <c r="L139" s="171"/>
      <c r="M139" s="171"/>
      <c r="N139" s="171"/>
      <c r="O139" s="171"/>
    </row>
    <row r="140" spans="1:15" ht="180.6" customHeight="1">
      <c r="B140" s="13">
        <v>1</v>
      </c>
      <c r="C140" s="388" t="s">
        <v>237</v>
      </c>
      <c r="D140" s="388"/>
      <c r="E140" s="388"/>
      <c r="F140" s="388"/>
      <c r="G140" s="388"/>
      <c r="H140" s="388"/>
      <c r="I140" s="388"/>
      <c r="J140" s="388"/>
      <c r="K140" s="388"/>
      <c r="L140" s="388"/>
      <c r="M140" s="388"/>
      <c r="N140" s="388"/>
      <c r="O140" s="388"/>
    </row>
    <row r="141" spans="1:15" ht="180.6" customHeight="1">
      <c r="B141" s="13">
        <v>2</v>
      </c>
      <c r="C141" s="171"/>
      <c r="D141" s="171"/>
      <c r="E141" s="171"/>
      <c r="F141" s="171"/>
      <c r="G141" s="171"/>
      <c r="H141" s="171"/>
      <c r="I141" s="171"/>
      <c r="J141" s="171"/>
      <c r="K141" s="171"/>
      <c r="L141" s="171"/>
      <c r="M141" s="171"/>
      <c r="N141" s="171"/>
      <c r="O141" s="171"/>
    </row>
    <row r="142" spans="1:15" ht="180.6" customHeight="1">
      <c r="B142" s="13">
        <v>3</v>
      </c>
      <c r="C142" s="171"/>
      <c r="D142" s="171"/>
      <c r="E142" s="171"/>
      <c r="F142" s="171"/>
      <c r="G142" s="171"/>
      <c r="H142" s="171"/>
      <c r="I142" s="171"/>
      <c r="J142" s="171"/>
      <c r="K142" s="171"/>
      <c r="L142" s="171"/>
      <c r="M142" s="171"/>
      <c r="N142" s="171"/>
      <c r="O142" s="171"/>
    </row>
    <row r="143" spans="1:15" ht="12" customHeight="1">
      <c r="A143" s="1" t="s">
        <v>104</v>
      </c>
      <c r="B143" s="1" t="s">
        <v>129</v>
      </c>
    </row>
    <row r="144" spans="1:15" ht="12" customHeight="1">
      <c r="B144" s="1" t="s">
        <v>588</v>
      </c>
    </row>
    <row r="145" spans="1:19" ht="12" customHeight="1"/>
    <row r="146" spans="1:19" ht="12" customHeight="1"/>
    <row r="147" spans="1:19" ht="15" customHeight="1">
      <c r="A147" s="1" t="s">
        <v>133</v>
      </c>
    </row>
    <row r="148" spans="1:19" ht="15" customHeight="1"/>
    <row r="149" spans="1:19" ht="15" customHeight="1">
      <c r="A149" s="267" t="s">
        <v>134</v>
      </c>
      <c r="B149" s="267"/>
      <c r="C149" s="267"/>
      <c r="D149" s="267"/>
      <c r="E149" s="267"/>
      <c r="F149" s="267"/>
      <c r="G149" s="267"/>
      <c r="H149" s="267"/>
      <c r="I149" s="267"/>
      <c r="J149" s="267"/>
      <c r="K149" s="267"/>
      <c r="L149" s="267"/>
      <c r="M149" s="267"/>
      <c r="N149" s="267"/>
      <c r="O149" s="267"/>
    </row>
    <row r="150" spans="1:19" ht="15" customHeight="1"/>
    <row r="151" spans="1:19" ht="15" customHeight="1">
      <c r="A151" s="1" t="s">
        <v>135</v>
      </c>
    </row>
    <row r="152" spans="1:19" ht="36" customHeight="1">
      <c r="B152" s="171" t="s">
        <v>136</v>
      </c>
      <c r="C152" s="171"/>
      <c r="D152" s="171"/>
      <c r="E152" s="171" t="s">
        <v>137</v>
      </c>
      <c r="F152" s="171"/>
      <c r="G152" s="171"/>
      <c r="H152" s="171"/>
      <c r="I152" s="171" t="s">
        <v>138</v>
      </c>
      <c r="J152" s="171"/>
      <c r="K152" s="171"/>
      <c r="L152" s="171"/>
      <c r="M152" s="171"/>
      <c r="N152" s="171"/>
      <c r="O152" s="171"/>
      <c r="P152" s="1"/>
      <c r="Q152" s="5"/>
      <c r="R152" s="1"/>
      <c r="S152" s="1"/>
    </row>
    <row r="153" spans="1:19" ht="36" customHeight="1">
      <c r="B153" s="171" t="s">
        <v>139</v>
      </c>
      <c r="C153" s="171"/>
      <c r="D153" s="171"/>
      <c r="E153" s="360">
        <v>1241016</v>
      </c>
      <c r="F153" s="360"/>
      <c r="G153" s="360"/>
      <c r="H153" s="360"/>
      <c r="I153" s="259"/>
      <c r="J153" s="259"/>
      <c r="K153" s="259"/>
      <c r="L153" s="259"/>
      <c r="M153" s="259"/>
      <c r="N153" s="259"/>
      <c r="O153" s="259"/>
      <c r="P153" s="1"/>
      <c r="Q153" s="5"/>
      <c r="R153" s="1"/>
      <c r="S153" s="1"/>
    </row>
    <row r="154" spans="1:19" ht="36" customHeight="1">
      <c r="B154" s="171" t="s">
        <v>140</v>
      </c>
      <c r="C154" s="171"/>
      <c r="D154" s="171"/>
      <c r="E154" s="360">
        <f>F166-E153-E155</f>
        <v>1000000</v>
      </c>
      <c r="F154" s="360"/>
      <c r="G154" s="360"/>
      <c r="H154" s="360"/>
      <c r="I154" s="387" t="s">
        <v>238</v>
      </c>
      <c r="J154" s="387"/>
      <c r="K154" s="387"/>
      <c r="L154" s="387"/>
      <c r="M154" s="387"/>
      <c r="N154" s="387"/>
      <c r="O154" s="387"/>
      <c r="P154" s="1"/>
      <c r="Q154" s="5"/>
      <c r="R154" s="1"/>
      <c r="S154" s="1"/>
    </row>
    <row r="155" spans="1:19" ht="36" customHeight="1">
      <c r="B155" s="171" t="s">
        <v>141</v>
      </c>
      <c r="C155" s="171"/>
      <c r="D155" s="171"/>
      <c r="E155" s="360">
        <f>N166</f>
        <v>1867000</v>
      </c>
      <c r="F155" s="360"/>
      <c r="G155" s="360"/>
      <c r="H155" s="360"/>
      <c r="I155" s="257" t="s">
        <v>142</v>
      </c>
      <c r="J155" s="257"/>
      <c r="K155" s="257"/>
      <c r="L155" s="257"/>
      <c r="M155" s="257"/>
      <c r="N155" s="257"/>
      <c r="O155" s="257"/>
      <c r="P155" s="1"/>
      <c r="Q155" s="5"/>
      <c r="R155" s="1"/>
      <c r="S155" s="1"/>
    </row>
    <row r="156" spans="1:19" ht="36" customHeight="1">
      <c r="B156" s="171" t="s">
        <v>143</v>
      </c>
      <c r="C156" s="171"/>
      <c r="D156" s="171"/>
      <c r="E156" s="360">
        <f t="shared" ref="E156" si="0">Q156*1</f>
        <v>0</v>
      </c>
      <c r="F156" s="360"/>
      <c r="G156" s="360"/>
      <c r="H156" s="360"/>
      <c r="I156" s="171"/>
      <c r="J156" s="171"/>
      <c r="K156" s="171"/>
      <c r="L156" s="171"/>
      <c r="M156" s="171"/>
      <c r="N156" s="171"/>
      <c r="O156" s="171"/>
      <c r="P156" s="1"/>
      <c r="Q156" s="5"/>
      <c r="R156" s="1"/>
      <c r="S156" s="1"/>
    </row>
    <row r="157" spans="1:19" ht="36" customHeight="1">
      <c r="B157" s="174" t="s">
        <v>144</v>
      </c>
      <c r="C157" s="174"/>
      <c r="D157" s="174"/>
      <c r="E157" s="360">
        <f>SUM(E153:H156)</f>
        <v>4108016</v>
      </c>
      <c r="F157" s="360"/>
      <c r="G157" s="360"/>
      <c r="H157" s="360"/>
      <c r="I157" s="256"/>
      <c r="J157" s="256"/>
      <c r="K157" s="256"/>
      <c r="L157" s="256"/>
      <c r="M157" s="256"/>
      <c r="N157" s="256"/>
      <c r="O157" s="256"/>
      <c r="P157" s="1"/>
      <c r="Q157" s="5"/>
      <c r="R157" s="1"/>
      <c r="S157" s="1"/>
    </row>
    <row r="158" spans="1:19" ht="15" customHeight="1"/>
    <row r="159" spans="1:19" ht="15" customHeight="1">
      <c r="A159" s="1" t="s">
        <v>145</v>
      </c>
    </row>
    <row r="160" spans="1:19" ht="18" customHeight="1">
      <c r="B160" s="160" t="s">
        <v>146</v>
      </c>
      <c r="C160" s="160" t="s">
        <v>147</v>
      </c>
      <c r="D160" s="161"/>
      <c r="E160" s="162"/>
      <c r="F160" s="191" t="s">
        <v>148</v>
      </c>
      <c r="G160" s="193"/>
      <c r="H160" s="191" t="s">
        <v>149</v>
      </c>
      <c r="I160" s="193"/>
      <c r="J160" s="160" t="s">
        <v>150</v>
      </c>
      <c r="K160" s="161"/>
      <c r="L160" s="161"/>
      <c r="M160" s="162"/>
      <c r="N160" s="192" t="s">
        <v>151</v>
      </c>
      <c r="O160" s="193"/>
      <c r="P160" s="1"/>
      <c r="Q160" s="5"/>
    </row>
    <row r="161" spans="1:17" ht="18" customHeight="1">
      <c r="B161" s="163"/>
      <c r="C161" s="163"/>
      <c r="D161" s="164"/>
      <c r="E161" s="165"/>
      <c r="F161" s="210" t="s">
        <v>152</v>
      </c>
      <c r="G161" s="211"/>
      <c r="H161" s="210" t="s">
        <v>153</v>
      </c>
      <c r="I161" s="211"/>
      <c r="J161" s="163"/>
      <c r="K161" s="164"/>
      <c r="L161" s="164"/>
      <c r="M161" s="165"/>
      <c r="N161" s="212" t="s">
        <v>154</v>
      </c>
      <c r="O161" s="211"/>
      <c r="P161" s="1"/>
      <c r="Q161" s="5"/>
    </row>
    <row r="162" spans="1:17" ht="18" customHeight="1">
      <c r="B162" s="166"/>
      <c r="C162" s="166"/>
      <c r="D162" s="167"/>
      <c r="E162" s="168"/>
      <c r="F162" s="166" t="s">
        <v>155</v>
      </c>
      <c r="G162" s="168"/>
      <c r="H162" s="166" t="s">
        <v>155</v>
      </c>
      <c r="I162" s="168"/>
      <c r="J162" s="166"/>
      <c r="K162" s="167"/>
      <c r="L162" s="167"/>
      <c r="M162" s="168"/>
      <c r="N162" s="213" t="s">
        <v>156</v>
      </c>
      <c r="O162" s="214"/>
      <c r="P162" s="1"/>
      <c r="Q162" s="5"/>
    </row>
    <row r="163" spans="1:17" ht="36" customHeight="1" thickBot="1">
      <c r="B163" s="160" t="s">
        <v>157</v>
      </c>
      <c r="C163" s="384" t="s">
        <v>582</v>
      </c>
      <c r="D163" s="385"/>
      <c r="E163" s="386"/>
      <c r="F163" s="370">
        <f t="shared" ref="F163" si="1">H163*1.1</f>
        <v>1650000.0000000002</v>
      </c>
      <c r="G163" s="364"/>
      <c r="H163" s="370">
        <v>1500000</v>
      </c>
      <c r="I163" s="364"/>
      <c r="J163" s="378" t="s">
        <v>239</v>
      </c>
      <c r="K163" s="379"/>
      <c r="L163" s="379"/>
      <c r="M163" s="380"/>
      <c r="N163" s="195"/>
      <c r="O163" s="196"/>
      <c r="P163" s="1"/>
      <c r="Q163" s="5"/>
    </row>
    <row r="164" spans="1:17" ht="36" customHeight="1" thickTop="1" thickBot="1">
      <c r="B164" s="163"/>
      <c r="C164" s="367" t="s">
        <v>584</v>
      </c>
      <c r="D164" s="368"/>
      <c r="E164" s="369"/>
      <c r="F164" s="370">
        <f>H164*1.1</f>
        <v>1100000</v>
      </c>
      <c r="G164" s="364"/>
      <c r="H164" s="370">
        <v>1000000</v>
      </c>
      <c r="I164" s="364"/>
      <c r="J164" s="372" t="s">
        <v>239</v>
      </c>
      <c r="K164" s="373"/>
      <c r="L164" s="373"/>
      <c r="M164" s="374"/>
      <c r="N164" s="197"/>
      <c r="O164" s="198"/>
      <c r="P164" s="1"/>
      <c r="Q164" s="5"/>
    </row>
    <row r="165" spans="1:17" ht="36" customHeight="1" thickTop="1">
      <c r="B165" s="166"/>
      <c r="C165" s="375" t="s">
        <v>587</v>
      </c>
      <c r="D165" s="376"/>
      <c r="E165" s="377"/>
      <c r="F165" s="371">
        <f t="shared" ref="F165" si="2">H165*1.1</f>
        <v>1358016</v>
      </c>
      <c r="G165" s="366"/>
      <c r="H165" s="371">
        <v>1234560</v>
      </c>
      <c r="I165" s="366"/>
      <c r="J165" s="381" t="s">
        <v>240</v>
      </c>
      <c r="K165" s="382"/>
      <c r="L165" s="382"/>
      <c r="M165" s="383"/>
      <c r="N165" s="199"/>
      <c r="O165" s="200"/>
      <c r="P165" s="1"/>
      <c r="Q165" s="5"/>
    </row>
    <row r="166" spans="1:17" ht="18" customHeight="1" thickBot="1">
      <c r="B166" s="160" t="s">
        <v>158</v>
      </c>
      <c r="C166" s="182"/>
      <c r="D166" s="183"/>
      <c r="E166" s="184"/>
      <c r="F166" s="354">
        <f>SUM(F163:G165)</f>
        <v>4108016</v>
      </c>
      <c r="G166" s="355"/>
      <c r="H166" s="354">
        <f>SUM(H163:I165)</f>
        <v>3734560</v>
      </c>
      <c r="I166" s="355"/>
      <c r="J166" s="191" t="s">
        <v>159</v>
      </c>
      <c r="K166" s="192"/>
      <c r="L166" s="192"/>
      <c r="M166" s="193"/>
      <c r="N166" s="361">
        <v>1867000</v>
      </c>
      <c r="O166" s="362"/>
      <c r="P166" s="1"/>
      <c r="Q166" s="5"/>
    </row>
    <row r="167" spans="1:17" ht="18" customHeight="1" thickTop="1" thickBot="1">
      <c r="B167" s="163"/>
      <c r="C167" s="185"/>
      <c r="D167" s="186"/>
      <c r="E167" s="187"/>
      <c r="F167" s="356"/>
      <c r="G167" s="357"/>
      <c r="H167" s="356"/>
      <c r="I167" s="357"/>
      <c r="J167" s="163" t="s">
        <v>160</v>
      </c>
      <c r="K167" s="164"/>
      <c r="L167" s="164"/>
      <c r="M167" s="165"/>
      <c r="N167" s="363"/>
      <c r="O167" s="364"/>
      <c r="P167" s="1"/>
      <c r="Q167" s="5"/>
    </row>
    <row r="168" spans="1:17" ht="18" customHeight="1" thickTop="1">
      <c r="B168" s="166"/>
      <c r="C168" s="188"/>
      <c r="D168" s="189"/>
      <c r="E168" s="190"/>
      <c r="F168" s="358"/>
      <c r="G168" s="359"/>
      <c r="H168" s="358"/>
      <c r="I168" s="359"/>
      <c r="J168" s="14" t="s">
        <v>161</v>
      </c>
      <c r="K168" s="365">
        <f>H166/2</f>
        <v>1867280</v>
      </c>
      <c r="L168" s="365"/>
      <c r="M168" s="15" t="s">
        <v>162</v>
      </c>
      <c r="N168" s="365"/>
      <c r="O168" s="366"/>
      <c r="P168" s="1"/>
      <c r="Q168" s="5"/>
    </row>
    <row r="169" spans="1:17" ht="15" customHeight="1">
      <c r="A169" s="1" t="s">
        <v>104</v>
      </c>
      <c r="B169" s="6" t="s">
        <v>163</v>
      </c>
      <c r="C169" s="6"/>
      <c r="D169" s="6"/>
      <c r="E169" s="6"/>
      <c r="F169" s="6"/>
      <c r="G169" s="6"/>
      <c r="H169" s="6"/>
      <c r="I169" s="6"/>
      <c r="J169" s="6"/>
      <c r="K169" s="6"/>
      <c r="L169" s="6"/>
      <c r="M169" s="6"/>
      <c r="N169" s="6"/>
      <c r="O169" s="6"/>
    </row>
    <row r="170" spans="1:17" ht="15" customHeight="1">
      <c r="B170" s="6" t="s">
        <v>164</v>
      </c>
      <c r="C170" s="6"/>
      <c r="D170" s="6"/>
      <c r="E170" s="6"/>
      <c r="F170" s="6"/>
      <c r="G170" s="6"/>
      <c r="H170" s="6"/>
      <c r="I170" s="6"/>
      <c r="J170" s="6"/>
      <c r="K170" s="6"/>
      <c r="L170" s="6"/>
      <c r="M170" s="6"/>
      <c r="N170" s="6"/>
      <c r="O170" s="6"/>
    </row>
    <row r="171" spans="1:17" ht="15" customHeight="1">
      <c r="B171" s="6" t="s">
        <v>165</v>
      </c>
      <c r="C171" s="6"/>
      <c r="D171" s="6"/>
      <c r="E171" s="6"/>
      <c r="F171" s="6"/>
      <c r="G171" s="6"/>
      <c r="H171" s="6"/>
      <c r="I171" s="6"/>
      <c r="J171" s="6"/>
      <c r="K171" s="6"/>
      <c r="L171" s="6"/>
      <c r="M171" s="6"/>
      <c r="N171" s="6"/>
      <c r="O171" s="6"/>
    </row>
    <row r="172" spans="1:17" ht="15" customHeight="1">
      <c r="B172" s="6" t="s">
        <v>166</v>
      </c>
      <c r="C172" s="6"/>
      <c r="D172" s="6"/>
      <c r="E172" s="6"/>
      <c r="F172" s="6"/>
      <c r="G172" s="6"/>
      <c r="H172" s="6"/>
      <c r="I172" s="6"/>
      <c r="J172" s="6"/>
      <c r="K172" s="6"/>
      <c r="L172" s="6"/>
      <c r="M172" s="6"/>
      <c r="N172" s="6"/>
      <c r="O172" s="6"/>
    </row>
    <row r="173" spans="1:17" ht="15" customHeight="1">
      <c r="B173" s="6" t="s">
        <v>167</v>
      </c>
      <c r="C173" s="6"/>
      <c r="D173" s="6"/>
      <c r="E173" s="6"/>
      <c r="F173" s="6"/>
      <c r="G173" s="6"/>
      <c r="H173" s="6"/>
      <c r="I173" s="6"/>
      <c r="J173" s="6"/>
      <c r="K173" s="6"/>
      <c r="L173" s="6"/>
      <c r="M173" s="6"/>
      <c r="N173" s="6"/>
      <c r="O173" s="6"/>
    </row>
    <row r="174" spans="1:17" ht="15" customHeight="1">
      <c r="B174" s="6" t="s">
        <v>168</v>
      </c>
      <c r="C174" s="6"/>
      <c r="D174" s="6"/>
      <c r="E174" s="6"/>
      <c r="F174" s="6"/>
      <c r="G174" s="6"/>
      <c r="H174" s="6"/>
      <c r="I174" s="6"/>
      <c r="J174" s="6"/>
      <c r="K174" s="6"/>
      <c r="L174" s="6"/>
      <c r="M174" s="6"/>
      <c r="N174" s="6"/>
      <c r="O174" s="6"/>
    </row>
    <row r="175" spans="1:17" ht="15" customHeight="1">
      <c r="B175" s="6" t="s">
        <v>169</v>
      </c>
      <c r="C175" s="6"/>
      <c r="D175" s="6"/>
      <c r="E175" s="6"/>
      <c r="F175" s="6"/>
      <c r="G175" s="6"/>
      <c r="H175" s="6"/>
      <c r="I175" s="6"/>
      <c r="J175" s="6"/>
      <c r="K175" s="6"/>
      <c r="L175" s="6"/>
      <c r="M175" s="6"/>
      <c r="N175" s="6"/>
      <c r="O175" s="6"/>
    </row>
    <row r="176" spans="1:17" ht="15" customHeight="1">
      <c r="B176" s="6" t="s">
        <v>170</v>
      </c>
      <c r="C176" s="6"/>
      <c r="D176" s="6"/>
      <c r="E176" s="6"/>
      <c r="F176" s="6"/>
      <c r="G176" s="6"/>
      <c r="H176" s="6"/>
      <c r="I176" s="6"/>
      <c r="J176" s="6"/>
      <c r="K176" s="6"/>
      <c r="L176" s="6"/>
      <c r="M176" s="6"/>
      <c r="N176" s="6"/>
      <c r="O176" s="6"/>
    </row>
    <row r="177" spans="1:18" ht="15" customHeight="1">
      <c r="B177" s="6" t="s">
        <v>171</v>
      </c>
      <c r="C177" s="6"/>
      <c r="D177" s="6"/>
      <c r="E177" s="6"/>
      <c r="F177" s="6"/>
      <c r="G177" s="6"/>
      <c r="H177" s="6"/>
      <c r="I177" s="6"/>
      <c r="J177" s="6"/>
      <c r="K177" s="6"/>
      <c r="L177" s="6"/>
      <c r="M177" s="6"/>
      <c r="N177" s="6"/>
      <c r="O177" s="6"/>
    </row>
    <row r="178" spans="1:18" ht="15" customHeight="1">
      <c r="B178" s="6" t="s">
        <v>172</v>
      </c>
      <c r="C178" s="6"/>
      <c r="D178" s="6"/>
      <c r="E178" s="6"/>
      <c r="F178" s="6"/>
      <c r="G178" s="6"/>
      <c r="H178" s="6"/>
      <c r="I178" s="6"/>
      <c r="J178" s="6"/>
      <c r="K178" s="6"/>
      <c r="L178" s="6"/>
      <c r="M178" s="6"/>
      <c r="N178" s="6"/>
      <c r="O178" s="6"/>
      <c r="R178" s="2"/>
    </row>
    <row r="179" spans="1:18" ht="15" customHeight="1">
      <c r="B179" s="6" t="s">
        <v>173</v>
      </c>
      <c r="C179" s="6"/>
      <c r="D179" s="6"/>
      <c r="E179" s="6"/>
      <c r="F179" s="6"/>
      <c r="G179" s="6"/>
      <c r="H179" s="6"/>
      <c r="I179" s="6"/>
      <c r="J179" s="6"/>
      <c r="K179" s="6"/>
      <c r="L179" s="6"/>
      <c r="M179" s="6"/>
      <c r="N179" s="6"/>
      <c r="O179" s="6"/>
    </row>
    <row r="180" spans="1:18" ht="15" customHeight="1">
      <c r="A180" s="1" t="s">
        <v>174</v>
      </c>
    </row>
    <row r="181" spans="1:18" ht="15" customHeight="1"/>
    <row r="182" spans="1:18" ht="15" customHeight="1"/>
    <row r="183" spans="1:18" ht="15" customHeight="1">
      <c r="A183" s="243" t="s">
        <v>241</v>
      </c>
      <c r="B183" s="243"/>
      <c r="C183" s="243"/>
      <c r="D183" s="243"/>
      <c r="E183" s="243"/>
      <c r="F183" s="243"/>
      <c r="G183" s="243"/>
      <c r="H183" s="243"/>
      <c r="I183" s="243"/>
      <c r="J183" s="243"/>
      <c r="K183" s="243"/>
      <c r="L183" s="243"/>
      <c r="M183" s="243"/>
      <c r="N183" s="243"/>
      <c r="O183" s="243"/>
    </row>
    <row r="184" spans="1:18" ht="15" customHeight="1"/>
    <row r="185" spans="1:18" ht="15" customHeight="1"/>
    <row r="186" spans="1:18" ht="15" customHeight="1">
      <c r="A186" s="16"/>
      <c r="B186" s="336" t="s">
        <v>215</v>
      </c>
      <c r="C186" s="337"/>
      <c r="D186" s="337"/>
      <c r="E186" s="337"/>
      <c r="F186" s="337"/>
      <c r="G186" s="337"/>
      <c r="H186" s="337"/>
      <c r="I186" s="337"/>
      <c r="J186" s="337"/>
      <c r="K186" s="338"/>
      <c r="L186" s="17" t="s">
        <v>176</v>
      </c>
      <c r="M186"/>
      <c r="N186" s="17"/>
      <c r="O186" s="17"/>
    </row>
    <row r="187" spans="1:18" ht="15" customHeight="1">
      <c r="A187" s="16"/>
      <c r="B187" s="18" t="s">
        <v>177</v>
      </c>
      <c r="C187" s="18"/>
      <c r="D187" s="18"/>
      <c r="E187" s="18"/>
      <c r="F187" s="18"/>
      <c r="G187" s="18"/>
      <c r="H187" s="18"/>
      <c r="I187" s="18"/>
      <c r="J187" s="18"/>
      <c r="K187" s="18"/>
      <c r="L187" s="18"/>
      <c r="M187" s="18"/>
      <c r="N187" s="18"/>
      <c r="O187" s="18"/>
    </row>
    <row r="188" spans="1:18" ht="15" customHeight="1">
      <c r="A188" s="16"/>
      <c r="B188" s="18" t="s">
        <v>178</v>
      </c>
      <c r="C188" s="18"/>
      <c r="D188" s="18"/>
      <c r="E188" s="18"/>
      <c r="F188" s="18"/>
      <c r="G188" s="18"/>
      <c r="H188" s="18"/>
      <c r="I188" s="18"/>
      <c r="J188" s="18"/>
      <c r="K188" s="18"/>
      <c r="L188" s="18"/>
      <c r="M188" s="18"/>
      <c r="N188" s="18"/>
      <c r="O188" s="18"/>
    </row>
    <row r="189" spans="1:18" ht="15" customHeight="1">
      <c r="A189" s="16"/>
      <c r="B189" s="18" t="s">
        <v>179</v>
      </c>
      <c r="C189" s="18"/>
      <c r="D189" s="18"/>
      <c r="E189" s="18"/>
      <c r="F189" s="339" t="s">
        <v>215</v>
      </c>
      <c r="G189" s="340"/>
      <c r="H189" s="340"/>
      <c r="I189" s="340"/>
      <c r="J189" s="340"/>
      <c r="K189" s="340"/>
      <c r="L189" s="340"/>
      <c r="M189" s="340"/>
      <c r="N189" s="340"/>
      <c r="O189" s="341"/>
    </row>
    <row r="190" spans="1:18" ht="15" customHeight="1">
      <c r="A190" s="16"/>
      <c r="B190" s="18" t="s">
        <v>180</v>
      </c>
      <c r="C190" s="18"/>
      <c r="D190" s="18"/>
      <c r="E190" s="18"/>
      <c r="F190" s="18"/>
      <c r="G190" s="18"/>
      <c r="H190" s="18"/>
      <c r="I190" s="18"/>
      <c r="J190" s="18"/>
      <c r="K190" s="18"/>
      <c r="L190" s="18"/>
      <c r="M190" s="18"/>
      <c r="N190" s="18"/>
      <c r="O190" s="18"/>
    </row>
    <row r="191" spans="1:18" ht="15" customHeight="1">
      <c r="A191" s="16"/>
      <c r="B191" s="18"/>
      <c r="C191" s="18"/>
      <c r="D191" s="18"/>
      <c r="E191" s="18"/>
      <c r="F191" s="18"/>
      <c r="G191" s="18"/>
      <c r="H191" s="18"/>
      <c r="I191" s="18"/>
      <c r="J191" s="18"/>
      <c r="K191" s="18"/>
      <c r="L191" s="18"/>
      <c r="M191" s="18"/>
      <c r="N191" s="18"/>
      <c r="O191" s="18"/>
    </row>
    <row r="192" spans="1:18" ht="15" customHeight="1">
      <c r="A192" s="19"/>
    </row>
    <row r="193" spans="1:15" ht="15" customHeight="1">
      <c r="A193" s="342">
        <v>46241</v>
      </c>
      <c r="B193" s="343"/>
      <c r="C193" s="343"/>
      <c r="D193" s="344"/>
      <c r="H193" s="17"/>
      <c r="I193" s="17"/>
      <c r="J193" s="17"/>
      <c r="K193" s="17"/>
      <c r="L193" s="17"/>
      <c r="M193" s="17"/>
      <c r="N193" s="17"/>
      <c r="O193" s="17"/>
    </row>
    <row r="194" spans="1:15" ht="15" customHeight="1">
      <c r="A194" s="19"/>
      <c r="H194" s="17"/>
      <c r="I194" s="17"/>
      <c r="J194" s="17"/>
      <c r="K194" s="17"/>
      <c r="L194" s="17"/>
      <c r="M194" s="17"/>
      <c r="N194" s="17"/>
      <c r="O194" s="17"/>
    </row>
    <row r="195" spans="1:15" ht="15" customHeight="1">
      <c r="A195" s="19"/>
      <c r="H195" s="345" t="s">
        <v>218</v>
      </c>
      <c r="I195" s="346"/>
      <c r="J195" s="346"/>
      <c r="K195" s="346"/>
      <c r="L195" s="346"/>
      <c r="M195" s="346"/>
      <c r="N195" s="346"/>
      <c r="O195" s="347"/>
    </row>
    <row r="196" spans="1:15" ht="15" customHeight="1">
      <c r="A196" s="17" t="s">
        <v>181</v>
      </c>
      <c r="D196" s="17" t="s">
        <v>182</v>
      </c>
      <c r="E196" s="17"/>
      <c r="F196" s="17"/>
      <c r="H196" s="348"/>
      <c r="I196" s="349"/>
      <c r="J196" s="349"/>
      <c r="K196" s="349"/>
      <c r="L196" s="349"/>
      <c r="M196" s="349"/>
      <c r="N196" s="349"/>
      <c r="O196" s="350"/>
    </row>
    <row r="197" spans="1:15" ht="15" customHeight="1">
      <c r="A197" s="17"/>
      <c r="D197" s="17"/>
      <c r="E197" s="17"/>
      <c r="F197" s="17"/>
      <c r="H197" s="351"/>
      <c r="I197" s="352"/>
      <c r="J197" s="352"/>
      <c r="K197" s="352"/>
      <c r="L197" s="352"/>
      <c r="M197" s="352"/>
      <c r="N197" s="352"/>
      <c r="O197" s="353"/>
    </row>
    <row r="198" spans="1:15" ht="15" customHeight="1">
      <c r="D198" s="1" t="s">
        <v>183</v>
      </c>
    </row>
    <row r="199" spans="1:15" ht="15" customHeight="1">
      <c r="D199" s="17" t="s">
        <v>184</v>
      </c>
      <c r="E199" s="17"/>
      <c r="F199" s="17"/>
      <c r="H199" s="339" t="s">
        <v>215</v>
      </c>
      <c r="I199" s="340"/>
      <c r="J199" s="340"/>
      <c r="K199" s="340"/>
      <c r="L199" s="340"/>
      <c r="M199" s="340"/>
      <c r="N199" s="340"/>
      <c r="O199" s="341"/>
    </row>
    <row r="200" spans="1:15" ht="15" customHeight="1">
      <c r="D200" s="17" ph="1"/>
      <c r="E200" s="17" ph="1"/>
      <c r="F200" s="17" ph="1"/>
      <c r="H200" s="336" t="s">
        <v>216</v>
      </c>
      <c r="I200" s="337"/>
      <c r="J200" s="337"/>
      <c r="K200" s="337"/>
      <c r="L200" s="337"/>
      <c r="M200" s="337"/>
      <c r="N200" s="337"/>
      <c r="O200" s="338"/>
    </row>
    <row r="201" spans="1:15" ht="15" customHeight="1">
      <c r="D201" s="17" ph="1"/>
      <c r="E201" s="17" ph="1"/>
      <c r="F201" s="17" ph="1"/>
      <c r="H201" s="336" t="s">
        <v>242</v>
      </c>
      <c r="I201" s="337"/>
      <c r="J201" s="337"/>
      <c r="K201" s="337"/>
      <c r="L201" s="337"/>
      <c r="M201" s="337"/>
      <c r="N201" s="337"/>
      <c r="O201" s="338"/>
    </row>
    <row r="202" spans="1:15" ht="15" customHeight="1">
      <c r="H202" s="336" t="s">
        <v>217</v>
      </c>
      <c r="I202" s="337"/>
      <c r="J202" s="337"/>
      <c r="K202" s="337"/>
      <c r="L202" s="337"/>
      <c r="M202" s="337"/>
      <c r="N202" s="337"/>
      <c r="O202" s="338"/>
    </row>
    <row r="203" spans="1:15" ht="15" customHeight="1">
      <c r="A203" s="20" t="s">
        <v>185</v>
      </c>
      <c r="D203" s="21"/>
      <c r="E203" s="21"/>
      <c r="F203" s="21"/>
      <c r="O203" s="7" t="s">
        <v>21</v>
      </c>
    </row>
    <row r="204" spans="1:15" ht="15" customHeight="1">
      <c r="A204" s="20"/>
      <c r="D204" s="21"/>
      <c r="E204" s="21"/>
      <c r="F204" s="21"/>
      <c r="O204" s="7"/>
    </row>
    <row r="205" spans="1:15" ht="15" customHeight="1">
      <c r="A205" s="20" t="s">
        <v>186</v>
      </c>
    </row>
    <row r="206" spans="1:15" ht="15" customHeight="1">
      <c r="A206" s="17" t="s">
        <v>243</v>
      </c>
    </row>
    <row r="207" spans="1:15" ht="15" customHeight="1">
      <c r="A207" s="17"/>
    </row>
    <row r="208" spans="1:15" ht="15" customHeight="1">
      <c r="A208" s="19"/>
      <c r="J208" s="6"/>
    </row>
    <row r="209" spans="1:14" ht="15" customHeight="1">
      <c r="B209" s="247" t="s">
        <v>188</v>
      </c>
      <c r="C209" s="247"/>
      <c r="D209" s="247"/>
      <c r="E209" s="247"/>
      <c r="F209" s="247"/>
      <c r="G209" s="247"/>
      <c r="H209" s="247"/>
      <c r="I209" s="247"/>
      <c r="J209" s="247"/>
      <c r="K209" s="247"/>
      <c r="L209" s="247"/>
      <c r="M209" s="247"/>
      <c r="N209" s="247"/>
    </row>
    <row r="210" spans="1:14" ht="15" customHeight="1">
      <c r="B210" s="247"/>
      <c r="C210" s="247"/>
      <c r="D210" s="247"/>
      <c r="E210" s="247"/>
      <c r="F210" s="247"/>
      <c r="G210" s="247"/>
      <c r="H210" s="247"/>
      <c r="I210" s="247"/>
      <c r="J210" s="247"/>
      <c r="K210" s="247"/>
      <c r="L210" s="247"/>
      <c r="M210" s="247"/>
      <c r="N210" s="247"/>
    </row>
    <row r="211" spans="1:14" ht="15" customHeight="1">
      <c r="B211" s="247"/>
      <c r="C211" s="247"/>
      <c r="D211" s="247"/>
      <c r="E211" s="247"/>
      <c r="F211" s="247"/>
      <c r="G211" s="247"/>
      <c r="H211" s="247"/>
      <c r="I211" s="247"/>
      <c r="J211" s="247"/>
      <c r="K211" s="247"/>
      <c r="L211" s="247"/>
      <c r="M211" s="247"/>
      <c r="N211" s="247"/>
    </row>
    <row r="212" spans="1:14" ht="15" customHeight="1">
      <c r="A212" s="9"/>
      <c r="B212" s="247"/>
      <c r="C212" s="247"/>
      <c r="D212" s="247"/>
      <c r="E212" s="247"/>
      <c r="F212" s="247"/>
      <c r="G212" s="247"/>
      <c r="H212" s="247"/>
      <c r="I212" s="247"/>
      <c r="J212" s="247"/>
      <c r="K212" s="247"/>
      <c r="L212" s="247"/>
      <c r="M212" s="247"/>
      <c r="N212" s="247"/>
    </row>
    <row r="213" spans="1:14" ht="15" customHeight="1">
      <c r="A213" s="9"/>
    </row>
    <row r="214" spans="1:14" ht="15" customHeight="1">
      <c r="A214" s="9"/>
    </row>
    <row r="215" spans="1:14" ht="15" customHeight="1">
      <c r="B215" s="1" t="s">
        <v>189</v>
      </c>
    </row>
    <row r="216" spans="1:14" ht="15" customHeight="1">
      <c r="B216" s="248" t="s">
        <v>190</v>
      </c>
      <c r="C216" s="249"/>
      <c r="D216" s="249"/>
      <c r="E216" s="249"/>
      <c r="F216" s="249"/>
      <c r="G216" s="249"/>
      <c r="H216" s="249"/>
      <c r="I216" s="249"/>
      <c r="J216" s="249"/>
      <c r="K216" s="249"/>
      <c r="L216" s="249"/>
      <c r="M216" s="249"/>
      <c r="N216" s="250"/>
    </row>
    <row r="217" spans="1:14" ht="15" customHeight="1">
      <c r="B217" s="223" t="s">
        <v>191</v>
      </c>
      <c r="C217" s="155"/>
      <c r="D217" s="155"/>
      <c r="E217" s="155"/>
      <c r="F217" s="155"/>
      <c r="G217" s="155"/>
      <c r="H217" s="155"/>
      <c r="I217" s="155"/>
      <c r="J217" s="155"/>
      <c r="K217" s="155"/>
      <c r="L217" s="155"/>
      <c r="M217" s="155"/>
      <c r="N217" s="224"/>
    </row>
    <row r="218" spans="1:14" ht="15" customHeight="1">
      <c r="B218" s="22"/>
      <c r="C218" s="2"/>
      <c r="D218" s="2"/>
      <c r="E218" s="2"/>
      <c r="F218" s="2"/>
      <c r="G218" s="2"/>
      <c r="H218" s="2"/>
      <c r="I218" s="2"/>
      <c r="J218" s="2"/>
      <c r="K218" s="2"/>
      <c r="L218" s="2"/>
      <c r="M218" s="2"/>
      <c r="N218" s="23"/>
    </row>
    <row r="219" spans="1:14" ht="15" customHeight="1">
      <c r="B219" s="22"/>
      <c r="C219" s="2"/>
      <c r="D219" s="6"/>
      <c r="E219" s="6"/>
      <c r="F219" s="6"/>
      <c r="G219" s="6"/>
      <c r="H219" s="6"/>
      <c r="I219" s="6"/>
      <c r="J219" s="6"/>
      <c r="K219" s="6"/>
      <c r="L219" s="6"/>
      <c r="M219" s="6"/>
      <c r="N219" s="24"/>
    </row>
    <row r="220" spans="1:14" ht="15" customHeight="1">
      <c r="B220" s="223" t="s">
        <v>192</v>
      </c>
      <c r="C220" s="155"/>
      <c r="D220" s="155"/>
      <c r="E220" s="155"/>
      <c r="F220" s="155"/>
      <c r="G220" s="155"/>
      <c r="H220" s="155"/>
      <c r="I220" s="155"/>
      <c r="J220" s="155"/>
      <c r="K220" s="155"/>
      <c r="L220" s="155"/>
      <c r="M220" s="155"/>
      <c r="N220" s="224"/>
    </row>
    <row r="221" spans="1:14" ht="15" customHeight="1">
      <c r="B221" s="22"/>
      <c r="C221" s="2"/>
      <c r="D221" s="2"/>
      <c r="E221" s="2"/>
      <c r="F221" s="2"/>
      <c r="G221" s="2"/>
      <c r="H221" s="2"/>
      <c r="I221" s="2"/>
      <c r="J221" s="2"/>
      <c r="K221" s="2"/>
      <c r="L221" s="2"/>
      <c r="M221" s="2"/>
      <c r="N221" s="23"/>
    </row>
    <row r="222" spans="1:14" ht="15" customHeight="1">
      <c r="B222" s="22"/>
      <c r="C222" s="2"/>
      <c r="D222" s="6"/>
      <c r="E222" s="6"/>
      <c r="F222" s="6"/>
      <c r="G222" s="6"/>
      <c r="H222" s="6"/>
      <c r="I222" s="6"/>
      <c r="J222" s="6"/>
      <c r="K222" s="6"/>
      <c r="L222" s="6"/>
      <c r="M222" s="6"/>
      <c r="N222" s="24"/>
    </row>
    <row r="223" spans="1:14" ht="15" customHeight="1">
      <c r="B223" s="223" t="s">
        <v>193</v>
      </c>
      <c r="C223" s="155"/>
      <c r="D223" s="155"/>
      <c r="E223" s="155"/>
      <c r="F223" s="155"/>
      <c r="G223" s="155"/>
      <c r="H223" s="155"/>
      <c r="I223" s="155"/>
      <c r="J223" s="155"/>
      <c r="K223" s="155"/>
      <c r="L223" s="155"/>
      <c r="M223" s="155"/>
      <c r="N223" s="224"/>
    </row>
    <row r="224" spans="1:14" ht="15" customHeight="1">
      <c r="B224" s="22"/>
      <c r="C224" s="2"/>
      <c r="D224" s="2"/>
      <c r="E224" s="2"/>
      <c r="F224" s="2"/>
      <c r="G224" s="2"/>
      <c r="H224" s="2"/>
      <c r="I224" s="2"/>
      <c r="J224" s="2"/>
      <c r="K224" s="2"/>
      <c r="L224" s="2"/>
      <c r="M224" s="2"/>
      <c r="N224" s="23"/>
    </row>
    <row r="225" spans="1:17" ht="15" customHeight="1">
      <c r="B225" s="25" t="s">
        <v>194</v>
      </c>
      <c r="C225" s="26"/>
      <c r="D225" s="27"/>
      <c r="E225" s="27"/>
      <c r="F225" s="27"/>
      <c r="G225" s="27"/>
      <c r="H225" s="27"/>
      <c r="I225" s="27"/>
      <c r="J225" s="27"/>
      <c r="K225" s="27"/>
      <c r="L225" s="27"/>
      <c r="M225" s="27"/>
      <c r="N225" s="28"/>
    </row>
    <row r="226" spans="1:17" ht="15" customHeight="1">
      <c r="B226" s="1" t="s">
        <v>195</v>
      </c>
    </row>
    <row r="227" spans="1:17" ht="15" customHeight="1"/>
    <row r="228" spans="1:17" ht="15" customHeight="1">
      <c r="A228" s="33" t="s">
        <v>196</v>
      </c>
    </row>
    <row r="229" spans="1:17" ht="15" customHeight="1"/>
    <row r="230" spans="1:17" ht="15" customHeight="1">
      <c r="A230" s="10"/>
      <c r="L230" s="419">
        <v>46241</v>
      </c>
      <c r="M230" s="420"/>
      <c r="N230" s="420"/>
      <c r="O230" s="421"/>
      <c r="Q230"/>
    </row>
    <row r="231" spans="1:17" ht="15" customHeight="1">
      <c r="A231" s="7"/>
      <c r="Q231"/>
    </row>
    <row r="232" spans="1:17" ht="15" customHeight="1">
      <c r="B232" s="1" t="s">
        <v>4</v>
      </c>
      <c r="J232" s="422" t="s">
        <v>209</v>
      </c>
      <c r="K232" s="423"/>
      <c r="L232" s="423"/>
      <c r="M232" s="423"/>
      <c r="N232" s="423"/>
      <c r="O232" s="424"/>
      <c r="Q232"/>
    </row>
    <row r="233" spans="1:17" ht="15" customHeight="1">
      <c r="H233" s="7" t="s">
        <v>7</v>
      </c>
      <c r="I233" s="1" t="s">
        <v>8</v>
      </c>
      <c r="J233" s="425"/>
      <c r="K233" s="368"/>
      <c r="L233" s="368"/>
      <c r="M233" s="368"/>
      <c r="N233" s="368"/>
      <c r="O233" s="426"/>
      <c r="Q233"/>
    </row>
    <row r="234" spans="1:17" ht="15" customHeight="1">
      <c r="J234" s="427"/>
      <c r="K234" s="428"/>
      <c r="L234" s="428"/>
      <c r="M234" s="428"/>
      <c r="N234" s="428"/>
      <c r="O234" s="429"/>
      <c r="Q234"/>
    </row>
    <row r="235" spans="1:17" ht="15" customHeight="1">
      <c r="I235" s="1" t="s">
        <v>13</v>
      </c>
      <c r="J235" s="416" t="s">
        <v>210</v>
      </c>
      <c r="K235" s="417"/>
      <c r="L235" s="417"/>
      <c r="M235" s="417"/>
      <c r="N235" s="417"/>
      <c r="O235" s="418"/>
      <c r="Q235"/>
    </row>
    <row r="236" spans="1:17" ht="15" customHeight="1">
      <c r="J236" s="430" t="s">
        <v>211</v>
      </c>
      <c r="K236" s="431"/>
      <c r="L236" s="431"/>
      <c r="M236" s="431"/>
      <c r="N236" s="431"/>
      <c r="O236" s="432"/>
      <c r="Q236"/>
    </row>
    <row r="237" spans="1:17" ht="15" customHeight="1">
      <c r="J237" s="430" t="s">
        <v>212</v>
      </c>
      <c r="K237" s="431"/>
      <c r="L237" s="431"/>
      <c r="M237" s="431"/>
      <c r="N237" s="431"/>
      <c r="O237" s="432"/>
      <c r="Q237"/>
    </row>
    <row r="238" spans="1:17" ht="15" customHeight="1">
      <c r="O238" s="7" t="s">
        <v>21</v>
      </c>
      <c r="Q238"/>
    </row>
    <row r="239" spans="1:17" ht="15" customHeight="1">
      <c r="O239" s="7"/>
      <c r="Q239"/>
    </row>
    <row r="240" spans="1:17" ht="15" customHeight="1">
      <c r="O240" s="7"/>
      <c r="Q240"/>
    </row>
    <row r="241" spans="1:15" ht="15" customHeight="1">
      <c r="A241" s="335" t="s">
        <v>197</v>
      </c>
      <c r="B241" s="335"/>
      <c r="C241" s="335"/>
      <c r="D241" s="335"/>
      <c r="E241" s="335"/>
      <c r="F241" s="335"/>
      <c r="G241" s="335"/>
      <c r="H241" s="335"/>
      <c r="I241" s="335"/>
      <c r="J241" s="335"/>
      <c r="K241" s="335"/>
      <c r="L241" s="335"/>
      <c r="M241" s="335"/>
      <c r="N241" s="335"/>
      <c r="O241" s="335"/>
    </row>
    <row r="242" spans="1:15" ht="15" customHeight="1"/>
    <row r="243" spans="1:15" ht="15" customHeight="1">
      <c r="A243" s="155" t="s">
        <v>198</v>
      </c>
      <c r="B243" s="155"/>
      <c r="C243" s="155"/>
      <c r="D243" s="155"/>
      <c r="E243" s="155"/>
      <c r="F243" s="155"/>
      <c r="G243" s="155"/>
      <c r="H243" s="155"/>
      <c r="I243" s="155"/>
      <c r="J243" s="155"/>
      <c r="K243" s="155"/>
      <c r="L243" s="155"/>
      <c r="M243" s="155"/>
      <c r="N243" s="155"/>
      <c r="O243" s="155"/>
    </row>
    <row r="244" spans="1:15" ht="15" customHeight="1">
      <c r="A244" s="155"/>
      <c r="B244" s="155"/>
      <c r="C244" s="155"/>
      <c r="D244" s="155"/>
      <c r="E244" s="155"/>
      <c r="F244" s="155"/>
      <c r="G244" s="155"/>
      <c r="H244" s="155"/>
      <c r="I244" s="155"/>
      <c r="J244" s="155"/>
      <c r="K244" s="155"/>
      <c r="L244" s="155"/>
      <c r="M244" s="155"/>
      <c r="N244" s="155"/>
      <c r="O244" s="155"/>
    </row>
    <row r="245" spans="1:15" ht="15" customHeight="1">
      <c r="A245" s="155"/>
      <c r="B245" s="155"/>
      <c r="C245" s="155"/>
      <c r="D245" s="155"/>
      <c r="E245" s="155"/>
      <c r="F245" s="155"/>
      <c r="G245" s="155"/>
      <c r="H245" s="155"/>
      <c r="I245" s="155"/>
      <c r="J245" s="155"/>
      <c r="K245" s="155"/>
      <c r="L245" s="155"/>
      <c r="M245" s="155"/>
      <c r="N245" s="155"/>
      <c r="O245" s="155"/>
    </row>
    <row r="246" spans="1:15" ht="15" customHeight="1">
      <c r="A246" s="2"/>
      <c r="B246" s="2"/>
      <c r="C246" s="2"/>
      <c r="D246" s="2"/>
      <c r="E246" s="2"/>
      <c r="F246" s="2"/>
      <c r="G246" s="2"/>
      <c r="H246" s="2"/>
      <c r="I246" s="2"/>
      <c r="J246" s="2"/>
      <c r="K246" s="2"/>
      <c r="L246" s="2"/>
      <c r="M246" s="2"/>
      <c r="N246" s="2"/>
      <c r="O246" s="2"/>
    </row>
    <row r="247" spans="1:15" ht="15" customHeight="1">
      <c r="A247" s="267" t="s">
        <v>199</v>
      </c>
      <c r="B247" s="267"/>
      <c r="C247" s="267"/>
      <c r="D247" s="267"/>
      <c r="E247" s="267"/>
      <c r="F247" s="267"/>
      <c r="G247" s="267"/>
      <c r="H247" s="267"/>
      <c r="I247" s="267"/>
      <c r="J247" s="267"/>
      <c r="K247" s="267"/>
      <c r="L247" s="267"/>
      <c r="M247" s="267"/>
      <c r="N247" s="267"/>
      <c r="O247" s="267"/>
    </row>
    <row r="248" spans="1:15" ht="15" customHeight="1">
      <c r="A248" s="11"/>
      <c r="B248" s="11"/>
      <c r="C248" s="11"/>
      <c r="D248" s="11"/>
      <c r="E248" s="11"/>
      <c r="F248" s="11"/>
      <c r="G248" s="11"/>
      <c r="H248" s="11"/>
      <c r="I248" s="11"/>
      <c r="J248" s="11"/>
      <c r="K248" s="11"/>
      <c r="L248" s="11"/>
      <c r="M248" s="11"/>
      <c r="N248" s="11"/>
      <c r="O248" s="11"/>
    </row>
    <row r="249" spans="1:15" ht="15" customHeight="1">
      <c r="A249"/>
      <c r="B249"/>
      <c r="C249"/>
      <c r="D249"/>
      <c r="E249"/>
      <c r="F249"/>
      <c r="G249"/>
      <c r="H249"/>
      <c r="I249"/>
      <c r="J249"/>
      <c r="K249"/>
      <c r="L249"/>
      <c r="M249"/>
      <c r="N249"/>
      <c r="O249"/>
    </row>
    <row r="250" spans="1:15" ht="15" customHeight="1">
      <c r="A250" s="19"/>
      <c r="B250" s="1" t="s">
        <v>200</v>
      </c>
    </row>
    <row r="251" spans="1:15" ht="15" customHeight="1">
      <c r="C251" s="1" t="s">
        <v>201</v>
      </c>
      <c r="F251" s="436" t="s">
        <v>244</v>
      </c>
      <c r="G251" s="437"/>
      <c r="H251" s="437"/>
      <c r="I251" s="437"/>
      <c r="J251" s="437"/>
      <c r="K251" s="437"/>
      <c r="L251" s="437"/>
      <c r="M251" s="437"/>
      <c r="N251" s="438"/>
    </row>
    <row r="252" spans="1:15" ht="15" customHeight="1">
      <c r="C252" s="1" t="s">
        <v>202</v>
      </c>
      <c r="F252" s="84" t="s">
        <v>245</v>
      </c>
      <c r="G252" s="85"/>
      <c r="H252" s="85"/>
      <c r="I252" s="85"/>
      <c r="J252" s="85"/>
      <c r="K252" s="85"/>
      <c r="L252" s="85"/>
      <c r="M252" s="85"/>
      <c r="N252" s="86"/>
    </row>
    <row r="253" spans="1:15" ht="15" customHeight="1">
      <c r="F253" s="440" t="s">
        <v>246</v>
      </c>
      <c r="G253" s="441"/>
      <c r="H253" s="441"/>
      <c r="I253" s="441"/>
      <c r="J253" s="441"/>
      <c r="K253" s="441"/>
      <c r="L253" s="441"/>
      <c r="M253" s="441"/>
      <c r="N253" s="442"/>
    </row>
    <row r="254" spans="1:15" ht="15" customHeight="1"/>
    <row r="255" spans="1:15" ht="15" customHeight="1">
      <c r="B255" s="1" t="s">
        <v>204</v>
      </c>
    </row>
    <row r="256" spans="1:15" ht="15" customHeight="1">
      <c r="C256" s="1" t="s">
        <v>205</v>
      </c>
      <c r="F256" s="436" t="s">
        <v>218</v>
      </c>
      <c r="G256" s="437"/>
      <c r="H256" s="437"/>
      <c r="I256" s="437"/>
      <c r="J256" s="437"/>
      <c r="K256" s="437"/>
      <c r="L256" s="437"/>
      <c r="M256" s="437"/>
      <c r="N256" s="438"/>
    </row>
    <row r="257" spans="3:14" ht="15" customHeight="1">
      <c r="C257" s="1" t="s">
        <v>206</v>
      </c>
      <c r="F257" s="436" t="s">
        <v>216</v>
      </c>
      <c r="G257" s="437"/>
      <c r="H257" s="437"/>
      <c r="I257" s="437"/>
      <c r="J257" s="437"/>
      <c r="K257" s="437"/>
      <c r="L257" s="437"/>
      <c r="M257" s="437"/>
      <c r="N257" s="438"/>
    </row>
    <row r="258" spans="3:14" ht="15" customHeight="1">
      <c r="C258" s="1" t="s">
        <v>207</v>
      </c>
      <c r="F258" s="436" t="s">
        <v>217</v>
      </c>
      <c r="G258" s="437"/>
      <c r="H258" s="437"/>
      <c r="I258" s="437"/>
      <c r="J258" s="437"/>
      <c r="K258" s="437"/>
      <c r="L258" s="437"/>
      <c r="M258" s="437"/>
      <c r="N258" s="438"/>
    </row>
    <row r="259" spans="3:14" ht="15" customHeight="1"/>
    <row r="260" spans="3:14" ht="15" customHeight="1"/>
    <row r="261" spans="3:14" ht="15" customHeight="1"/>
    <row r="262" spans="3:14" ht="15" customHeight="1"/>
    <row r="263" spans="3:14" ht="15" customHeight="1"/>
    <row r="265" spans="3:14" ht="15" customHeight="1"/>
  </sheetData>
  <mergeCells count="265">
    <mergeCell ref="N104:O104"/>
    <mergeCell ref="N105:O105"/>
    <mergeCell ref="E104:H104"/>
    <mergeCell ref="I104:M104"/>
    <mergeCell ref="E105:H105"/>
    <mergeCell ref="I105:M105"/>
    <mergeCell ref="B111:D111"/>
    <mergeCell ref="E111:G111"/>
    <mergeCell ref="B107:O107"/>
    <mergeCell ref="B108:D108"/>
    <mergeCell ref="E108:G108"/>
    <mergeCell ref="H108:I108"/>
    <mergeCell ref="B109:D109"/>
    <mergeCell ref="E109:G109"/>
    <mergeCell ref="B110:D110"/>
    <mergeCell ref="E110:G110"/>
    <mergeCell ref="H109:I111"/>
    <mergeCell ref="B102:O102"/>
    <mergeCell ref="N103:O103"/>
    <mergeCell ref="N100:O100"/>
    <mergeCell ref="N101:O101"/>
    <mergeCell ref="E100:H100"/>
    <mergeCell ref="I100:M100"/>
    <mergeCell ref="E101:H101"/>
    <mergeCell ref="I101:M101"/>
    <mergeCell ref="B103:C103"/>
    <mergeCell ref="E103:H103"/>
    <mergeCell ref="I103:M103"/>
    <mergeCell ref="B98:O98"/>
    <mergeCell ref="N99:O99"/>
    <mergeCell ref="N95:O95"/>
    <mergeCell ref="N96:O96"/>
    <mergeCell ref="E95:H95"/>
    <mergeCell ref="I95:M95"/>
    <mergeCell ref="E96:H96"/>
    <mergeCell ref="I96:M96"/>
    <mergeCell ref="B99:C99"/>
    <mergeCell ref="E99:H99"/>
    <mergeCell ref="I99:M99"/>
    <mergeCell ref="N90:O90"/>
    <mergeCell ref="B80:O80"/>
    <mergeCell ref="B84:O84"/>
    <mergeCell ref="N87:O87"/>
    <mergeCell ref="B93:O93"/>
    <mergeCell ref="N94:O94"/>
    <mergeCell ref="N91:O91"/>
    <mergeCell ref="N92:O92"/>
    <mergeCell ref="E91:H91"/>
    <mergeCell ref="I91:M91"/>
    <mergeCell ref="E92:H92"/>
    <mergeCell ref="I92:M92"/>
    <mergeCell ref="B94:C94"/>
    <mergeCell ref="E94:H94"/>
    <mergeCell ref="I94:M94"/>
    <mergeCell ref="E85:H85"/>
    <mergeCell ref="I85:M85"/>
    <mergeCell ref="E86:H86"/>
    <mergeCell ref="I86:M86"/>
    <mergeCell ref="E87:H87"/>
    <mergeCell ref="I87:M87"/>
    <mergeCell ref="B90:C90"/>
    <mergeCell ref="E90:H90"/>
    <mergeCell ref="I90:M90"/>
    <mergeCell ref="F253:N253"/>
    <mergeCell ref="C120:D120"/>
    <mergeCell ref="E120:I120"/>
    <mergeCell ref="J120:O120"/>
    <mergeCell ref="B127:B130"/>
    <mergeCell ref="C127:F129"/>
    <mergeCell ref="C130:D130"/>
    <mergeCell ref="E130:F130"/>
    <mergeCell ref="C118:D118"/>
    <mergeCell ref="E118:I118"/>
    <mergeCell ref="J118:O118"/>
    <mergeCell ref="C119:D119"/>
    <mergeCell ref="E119:I119"/>
    <mergeCell ref="J119:O119"/>
    <mergeCell ref="G127:I130"/>
    <mergeCell ref="J127:L130"/>
    <mergeCell ref="C133:D133"/>
    <mergeCell ref="E133:F133"/>
    <mergeCell ref="M133:O133"/>
    <mergeCell ref="M131:O131"/>
    <mergeCell ref="C132:D132"/>
    <mergeCell ref="E132:F132"/>
    <mergeCell ref="M132:O132"/>
    <mergeCell ref="C131:D131"/>
    <mergeCell ref="F256:N256"/>
    <mergeCell ref="F257:N257"/>
    <mergeCell ref="F258:N258"/>
    <mergeCell ref="A43:O43"/>
    <mergeCell ref="L230:O230"/>
    <mergeCell ref="J232:O234"/>
    <mergeCell ref="J235:O235"/>
    <mergeCell ref="J236:O236"/>
    <mergeCell ref="J237:O237"/>
    <mergeCell ref="A241:O241"/>
    <mergeCell ref="A243:O245"/>
    <mergeCell ref="A247:O247"/>
    <mergeCell ref="F251:N251"/>
    <mergeCell ref="A54:O54"/>
    <mergeCell ref="B57:D57"/>
    <mergeCell ref="E57:O57"/>
    <mergeCell ref="B67:D67"/>
    <mergeCell ref="E67:O67"/>
    <mergeCell ref="B70:F70"/>
    <mergeCell ref="G70:O70"/>
    <mergeCell ref="B71:F71"/>
    <mergeCell ref="G71:O71"/>
    <mergeCell ref="B65:D65"/>
    <mergeCell ref="E65:O65"/>
    <mergeCell ref="L2:O2"/>
    <mergeCell ref="J4:O6"/>
    <mergeCell ref="J7:O7"/>
    <mergeCell ref="J8:O8"/>
    <mergeCell ref="J9:O9"/>
    <mergeCell ref="A12:O12"/>
    <mergeCell ref="A27:O27"/>
    <mergeCell ref="B28:D28"/>
    <mergeCell ref="A30:O30"/>
    <mergeCell ref="A33:O33"/>
    <mergeCell ref="A36:O36"/>
    <mergeCell ref="A37:O37"/>
    <mergeCell ref="A13:O15"/>
    <mergeCell ref="A16:O16"/>
    <mergeCell ref="A18:O18"/>
    <mergeCell ref="B19:N19"/>
    <mergeCell ref="A21:O21"/>
    <mergeCell ref="A24:O24"/>
    <mergeCell ref="A38:O38"/>
    <mergeCell ref="A39:O39"/>
    <mergeCell ref="A41:O41"/>
    <mergeCell ref="A42:O42"/>
    <mergeCell ref="B63:D63"/>
    <mergeCell ref="E63:O63"/>
    <mergeCell ref="B64:D64"/>
    <mergeCell ref="E64:G64"/>
    <mergeCell ref="I64:J64"/>
    <mergeCell ref="K64:N64"/>
    <mergeCell ref="B58:D58"/>
    <mergeCell ref="E58:H58"/>
    <mergeCell ref="I58:O58"/>
    <mergeCell ref="B59:D59"/>
    <mergeCell ref="E59:O59"/>
    <mergeCell ref="B60:D62"/>
    <mergeCell ref="E60:O60"/>
    <mergeCell ref="E61:O61"/>
    <mergeCell ref="E62:O62"/>
    <mergeCell ref="B66:D66"/>
    <mergeCell ref="E66:H66"/>
    <mergeCell ref="I66:J66"/>
    <mergeCell ref="K66:O66"/>
    <mergeCell ref="B74:F74"/>
    <mergeCell ref="G74:M74"/>
    <mergeCell ref="N74:O74"/>
    <mergeCell ref="B75:F75"/>
    <mergeCell ref="G75:M75"/>
    <mergeCell ref="N75:O75"/>
    <mergeCell ref="B72:F72"/>
    <mergeCell ref="G72:O72"/>
    <mergeCell ref="B73:F73"/>
    <mergeCell ref="G73:M73"/>
    <mergeCell ref="N73:O73"/>
    <mergeCell ref="B76:F76"/>
    <mergeCell ref="G76:O76"/>
    <mergeCell ref="B77:F77"/>
    <mergeCell ref="G77:O77"/>
    <mergeCell ref="B116:B117"/>
    <mergeCell ref="C116:D117"/>
    <mergeCell ref="E116:I116"/>
    <mergeCell ref="J116:O116"/>
    <mergeCell ref="E117:I117"/>
    <mergeCell ref="J117:O117"/>
    <mergeCell ref="N81:O81"/>
    <mergeCell ref="N82:O82"/>
    <mergeCell ref="N83:O83"/>
    <mergeCell ref="B81:C81"/>
    <mergeCell ref="E81:H81"/>
    <mergeCell ref="I81:M81"/>
    <mergeCell ref="E82:H82"/>
    <mergeCell ref="I82:M82"/>
    <mergeCell ref="E83:H83"/>
    <mergeCell ref="I83:M83"/>
    <mergeCell ref="B85:C85"/>
    <mergeCell ref="N85:O85"/>
    <mergeCell ref="N86:O86"/>
    <mergeCell ref="B89:O89"/>
    <mergeCell ref="E131:F131"/>
    <mergeCell ref="G131:I131"/>
    <mergeCell ref="J131:L131"/>
    <mergeCell ref="G132:I132"/>
    <mergeCell ref="J132:L132"/>
    <mergeCell ref="G133:I133"/>
    <mergeCell ref="J133:L133"/>
    <mergeCell ref="B153:D153"/>
    <mergeCell ref="E153:H153"/>
    <mergeCell ref="I153:O153"/>
    <mergeCell ref="B154:D154"/>
    <mergeCell ref="E154:H154"/>
    <mergeCell ref="I154:O154"/>
    <mergeCell ref="C139:O139"/>
    <mergeCell ref="C140:O140"/>
    <mergeCell ref="C141:O141"/>
    <mergeCell ref="C142:O142"/>
    <mergeCell ref="A149:O149"/>
    <mergeCell ref="B152:D152"/>
    <mergeCell ref="E152:H152"/>
    <mergeCell ref="I152:O152"/>
    <mergeCell ref="F162:G162"/>
    <mergeCell ref="H162:I162"/>
    <mergeCell ref="N162:O162"/>
    <mergeCell ref="H164:I164"/>
    <mergeCell ref="J164:M164"/>
    <mergeCell ref="C165:E165"/>
    <mergeCell ref="F165:G165"/>
    <mergeCell ref="B155:D155"/>
    <mergeCell ref="E155:H155"/>
    <mergeCell ref="I155:O155"/>
    <mergeCell ref="B156:D156"/>
    <mergeCell ref="E156:H156"/>
    <mergeCell ref="I156:O156"/>
    <mergeCell ref="F163:G163"/>
    <mergeCell ref="H163:I163"/>
    <mergeCell ref="J163:M163"/>
    <mergeCell ref="J165:M165"/>
    <mergeCell ref="B163:B165"/>
    <mergeCell ref="C163:E163"/>
    <mergeCell ref="B166:B168"/>
    <mergeCell ref="C166:E168"/>
    <mergeCell ref="F166:G168"/>
    <mergeCell ref="H166:I168"/>
    <mergeCell ref="J166:M166"/>
    <mergeCell ref="B157:D157"/>
    <mergeCell ref="E157:H157"/>
    <mergeCell ref="I157:O157"/>
    <mergeCell ref="B160:B162"/>
    <mergeCell ref="C160:E162"/>
    <mergeCell ref="F160:G160"/>
    <mergeCell ref="H160:I160"/>
    <mergeCell ref="J160:M162"/>
    <mergeCell ref="N160:O160"/>
    <mergeCell ref="F161:G161"/>
    <mergeCell ref="H161:I161"/>
    <mergeCell ref="N161:O161"/>
    <mergeCell ref="N166:O168"/>
    <mergeCell ref="J167:M167"/>
    <mergeCell ref="K168:L168"/>
    <mergeCell ref="N163:O165"/>
    <mergeCell ref="C164:E164"/>
    <mergeCell ref="F164:G164"/>
    <mergeCell ref="H165:I165"/>
    <mergeCell ref="B220:N220"/>
    <mergeCell ref="B223:N223"/>
    <mergeCell ref="H200:O200"/>
    <mergeCell ref="H201:O201"/>
    <mergeCell ref="H202:O202"/>
    <mergeCell ref="B209:N212"/>
    <mergeCell ref="B216:N216"/>
    <mergeCell ref="B217:N217"/>
    <mergeCell ref="A183:O183"/>
    <mergeCell ref="B186:K186"/>
    <mergeCell ref="F189:O189"/>
    <mergeCell ref="A193:D193"/>
    <mergeCell ref="H195:O197"/>
    <mergeCell ref="H199:O199"/>
  </mergeCells>
  <phoneticPr fontId="2"/>
  <hyperlinks>
    <hyperlink ref="E67" r:id="rId1" xr:uid="{C7A4F4C9-D631-4694-8CBA-818E217BF23B}"/>
  </hyperlinks>
  <pageMargins left="0.78740157480314965" right="0.39370078740157483" top="0.59055118110236227" bottom="0.55118110236220474" header="0.31496062992125984" footer="0.31496062992125984"/>
  <pageSetup paperSize="9" scale="96" orientation="portrait" r:id="rId2"/>
  <rowBreaks count="7" manualBreakCount="7">
    <brk id="51" max="16383" man="1"/>
    <brk id="78" max="16383" man="1"/>
    <brk id="114" max="16383" man="1"/>
    <brk id="137" max="16383" man="1"/>
    <brk id="146" max="16383" man="1"/>
    <brk id="179" max="16383" man="1"/>
    <brk id="227" max="16383" man="1"/>
  </rowBreaks>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4B425-9C34-4D46-9299-57294F444327}">
  <sheetPr>
    <pageSetUpPr fitToPage="1"/>
  </sheetPr>
  <dimension ref="A1:X39"/>
  <sheetViews>
    <sheetView showGridLines="0" view="pageBreakPreview" zoomScaleNormal="100" zoomScaleSheetLayoutView="100" workbookViewId="0">
      <selection sqref="A1:O1"/>
    </sheetView>
  </sheetViews>
  <sheetFormatPr defaultColWidth="8.75" defaultRowHeight="13.5"/>
  <cols>
    <col min="1" max="4" width="5.25" style="1" customWidth="1"/>
    <col min="5" max="5" width="5.25" style="11" customWidth="1"/>
    <col min="6" max="15" width="5.25" style="1" customWidth="1"/>
    <col min="16" max="16" width="3.75" style="1" customWidth="1"/>
    <col min="17" max="17" width="8.75" style="1" customWidth="1"/>
    <col min="18" max="18" width="5" style="1" bestFit="1" customWidth="1"/>
    <col min="19" max="19" width="2.375" style="1" bestFit="1" customWidth="1"/>
    <col min="20" max="20" width="3.25" style="1" bestFit="1" customWidth="1"/>
    <col min="21" max="21" width="3.375" style="1" bestFit="1" customWidth="1"/>
    <col min="22" max="22" width="3.25" style="1" bestFit="1" customWidth="1"/>
    <col min="23" max="23" width="3.375" style="1" bestFit="1" customWidth="1"/>
    <col min="24" max="24" width="3.25" style="1" bestFit="1" customWidth="1"/>
    <col min="25" max="16384" width="8.75" style="1"/>
  </cols>
  <sheetData>
    <row r="1" spans="1:15" ht="15" customHeight="1">
      <c r="A1" s="155" t="s">
        <v>247</v>
      </c>
      <c r="B1" s="155"/>
      <c r="C1" s="155"/>
      <c r="D1" s="155"/>
      <c r="E1" s="155"/>
      <c r="F1" s="155"/>
      <c r="G1" s="155"/>
      <c r="H1" s="155"/>
      <c r="I1" s="155"/>
      <c r="J1" s="155"/>
      <c r="K1" s="155"/>
      <c r="L1" s="155"/>
      <c r="M1" s="155"/>
      <c r="N1" s="155"/>
      <c r="O1" s="155"/>
    </row>
    <row r="2" spans="1:15" customFormat="1" ht="15" customHeight="1">
      <c r="A2" s="10"/>
      <c r="B2" s="1"/>
      <c r="C2" s="1"/>
      <c r="D2" s="1"/>
      <c r="E2" s="1"/>
      <c r="F2" s="1"/>
      <c r="G2" s="1"/>
      <c r="H2" s="1"/>
      <c r="I2" s="1"/>
      <c r="J2" s="1"/>
      <c r="K2" s="1"/>
      <c r="L2" s="294" t="s">
        <v>1</v>
      </c>
      <c r="M2" s="295"/>
      <c r="N2" s="295"/>
      <c r="O2" s="296"/>
    </row>
    <row r="3" spans="1:15" customFormat="1" ht="15" customHeight="1">
      <c r="A3" s="7"/>
      <c r="B3" s="1"/>
      <c r="C3" s="1"/>
      <c r="D3" s="1"/>
      <c r="E3" s="1"/>
      <c r="F3" s="1"/>
      <c r="G3" s="1"/>
      <c r="H3" s="1"/>
      <c r="I3" s="1"/>
      <c r="J3" s="1"/>
      <c r="K3" s="1"/>
      <c r="L3" s="1"/>
      <c r="M3" s="1"/>
      <c r="N3" s="1"/>
      <c r="O3" s="1"/>
    </row>
    <row r="4" spans="1:15" customFormat="1" ht="15" customHeight="1">
      <c r="A4" s="1"/>
      <c r="B4" s="1" t="s">
        <v>4</v>
      </c>
      <c r="C4" s="1"/>
      <c r="D4" s="1"/>
      <c r="E4" s="1"/>
      <c r="F4" s="1"/>
      <c r="G4" s="1"/>
      <c r="H4" s="1"/>
      <c r="I4" s="1"/>
      <c r="J4" s="323" t="str">
        <f>IF('交付申請書(様式)'!J4=0,"",'交付申請書(様式)'!J4)</f>
        <v/>
      </c>
      <c r="K4" s="324"/>
      <c r="L4" s="324"/>
      <c r="M4" s="324"/>
      <c r="N4" s="324"/>
      <c r="O4" s="325"/>
    </row>
    <row r="5" spans="1:15" customFormat="1" ht="15" customHeight="1">
      <c r="A5" s="1"/>
      <c r="B5" s="1"/>
      <c r="C5" s="1"/>
      <c r="D5" s="1"/>
      <c r="E5" s="1"/>
      <c r="F5" s="1"/>
      <c r="G5" s="1"/>
      <c r="H5" s="7" t="s">
        <v>7</v>
      </c>
      <c r="I5" s="1" t="s">
        <v>8</v>
      </c>
      <c r="J5" s="326"/>
      <c r="K5" s="327"/>
      <c r="L5" s="327"/>
      <c r="M5" s="327"/>
      <c r="N5" s="327"/>
      <c r="O5" s="328"/>
    </row>
    <row r="6" spans="1:15" customFormat="1" ht="15" customHeight="1">
      <c r="A6" s="1"/>
      <c r="B6" s="1"/>
      <c r="C6" s="1"/>
      <c r="D6" s="1"/>
      <c r="E6" s="1"/>
      <c r="F6" s="1"/>
      <c r="G6" s="1"/>
      <c r="H6" s="1"/>
      <c r="I6" s="1"/>
      <c r="J6" s="329"/>
      <c r="K6" s="330"/>
      <c r="L6" s="330"/>
      <c r="M6" s="330"/>
      <c r="N6" s="330"/>
      <c r="O6" s="331"/>
    </row>
    <row r="7" spans="1:15" customFormat="1" ht="15" customHeight="1">
      <c r="A7" s="1"/>
      <c r="B7" s="1"/>
      <c r="C7" s="1"/>
      <c r="D7" s="1"/>
      <c r="E7" s="1"/>
      <c r="F7" s="1"/>
      <c r="G7" s="1"/>
      <c r="H7" s="1"/>
      <c r="I7" s="1" t="s">
        <v>13</v>
      </c>
      <c r="J7" s="283" t="str">
        <f>IF('交付申請書(様式)'!J7=0,"",'交付申請書(様式)'!J7)</f>
        <v/>
      </c>
      <c r="K7" s="284"/>
      <c r="L7" s="284"/>
      <c r="M7" s="284"/>
      <c r="N7" s="284"/>
      <c r="O7" s="285"/>
    </row>
    <row r="8" spans="1:15" customFormat="1" ht="15" customHeight="1">
      <c r="A8" s="1"/>
      <c r="B8" s="1"/>
      <c r="C8" s="1"/>
      <c r="D8" s="1"/>
      <c r="E8" s="1"/>
      <c r="F8" s="1"/>
      <c r="G8" s="1"/>
      <c r="H8" s="1"/>
      <c r="I8" s="1"/>
      <c r="J8" s="332" t="str">
        <f>IF('交付申請書(様式)'!J8=0,"",'交付申請書(様式)'!J8)</f>
        <v/>
      </c>
      <c r="K8" s="333"/>
      <c r="L8" s="333"/>
      <c r="M8" s="333"/>
      <c r="N8" s="333"/>
      <c r="O8" s="334"/>
    </row>
    <row r="9" spans="1:15" customFormat="1" ht="15" customHeight="1">
      <c r="A9" s="1"/>
      <c r="B9" s="1"/>
      <c r="C9" s="1"/>
      <c r="D9" s="1"/>
      <c r="E9" s="1"/>
      <c r="F9" s="1"/>
      <c r="G9" s="1"/>
      <c r="H9" s="1"/>
      <c r="I9" s="1"/>
      <c r="J9" s="332" t="str">
        <f>IF('交付申請書(様式)'!J9=0,"",'交付申請書(様式)'!J9)</f>
        <v/>
      </c>
      <c r="K9" s="333"/>
      <c r="L9" s="333"/>
      <c r="M9" s="333"/>
      <c r="N9" s="333"/>
      <c r="O9" s="334"/>
    </row>
    <row r="10" spans="1:15" customFormat="1" ht="15" customHeight="1">
      <c r="A10" s="1"/>
      <c r="B10" s="1"/>
      <c r="C10" s="1"/>
      <c r="D10" s="1"/>
      <c r="E10" s="1"/>
      <c r="F10" s="1"/>
      <c r="G10" s="1"/>
      <c r="H10" s="1"/>
      <c r="I10" s="1"/>
      <c r="J10" s="1"/>
      <c r="K10" s="1"/>
      <c r="L10" s="1"/>
      <c r="M10" s="1"/>
      <c r="N10" s="1"/>
      <c r="O10" s="7" t="s">
        <v>21</v>
      </c>
    </row>
    <row r="11" spans="1:15" customFormat="1" ht="15" customHeight="1">
      <c r="A11" s="1"/>
      <c r="B11" s="1"/>
      <c r="C11" s="1"/>
      <c r="D11" s="1"/>
      <c r="E11" s="1"/>
      <c r="F11" s="1"/>
      <c r="G11" s="1"/>
      <c r="H11" s="1"/>
      <c r="I11" s="1"/>
      <c r="J11" s="1"/>
      <c r="K11" s="1"/>
      <c r="L11" s="1"/>
      <c r="M11" s="1"/>
      <c r="N11" s="1"/>
      <c r="O11" s="7"/>
    </row>
    <row r="12" spans="1:15" ht="15" customHeight="1">
      <c r="A12" s="164" t="s">
        <v>248</v>
      </c>
      <c r="B12" s="164"/>
      <c r="C12" s="164"/>
      <c r="D12" s="164"/>
      <c r="E12" s="164"/>
      <c r="F12" s="164"/>
      <c r="G12" s="164"/>
      <c r="H12" s="164"/>
      <c r="I12" s="164"/>
      <c r="J12" s="164"/>
      <c r="K12" s="164"/>
      <c r="L12" s="164"/>
      <c r="M12" s="164"/>
      <c r="N12" s="164"/>
      <c r="O12" s="164"/>
    </row>
    <row r="13" spans="1:15" ht="15" customHeight="1">
      <c r="A13" s="164" t="s">
        <v>249</v>
      </c>
      <c r="B13" s="164"/>
      <c r="C13" s="164"/>
      <c r="D13" s="164"/>
      <c r="E13" s="164"/>
      <c r="F13" s="164"/>
      <c r="G13" s="164"/>
      <c r="H13" s="164"/>
      <c r="I13" s="164"/>
      <c r="J13" s="164"/>
      <c r="K13" s="164"/>
      <c r="L13" s="164"/>
      <c r="M13" s="164"/>
      <c r="N13" s="164"/>
      <c r="O13" s="164"/>
    </row>
    <row r="14" spans="1:15" ht="15" customHeight="1">
      <c r="A14" s="9"/>
    </row>
    <row r="15" spans="1:15" ht="15" customHeight="1">
      <c r="A15" s="294" t="s">
        <v>1</v>
      </c>
      <c r="B15" s="295"/>
      <c r="C15" s="295"/>
      <c r="D15" s="296"/>
      <c r="E15" s="1" t="s">
        <v>250</v>
      </c>
      <c r="J15" s="473" t="s">
        <v>251</v>
      </c>
      <c r="K15" s="474"/>
      <c r="L15" s="1" t="s">
        <v>252</v>
      </c>
    </row>
    <row r="16" spans="1:15" ht="15" customHeight="1">
      <c r="A16" s="475" t="s">
        <v>253</v>
      </c>
      <c r="B16" s="475"/>
      <c r="C16" s="475"/>
      <c r="D16" s="475"/>
      <c r="E16" s="475"/>
      <c r="F16" s="475"/>
      <c r="G16" s="475"/>
      <c r="H16" s="475"/>
      <c r="I16" s="475"/>
      <c r="J16" s="475"/>
      <c r="K16" s="475"/>
      <c r="L16" s="475"/>
      <c r="M16" s="475"/>
      <c r="N16" s="475"/>
      <c r="O16" s="475"/>
    </row>
    <row r="17" spans="1:24" ht="15" customHeight="1">
      <c r="A17" s="6" t="s">
        <v>254</v>
      </c>
      <c r="B17" s="30"/>
      <c r="C17" s="31"/>
      <c r="D17" s="11"/>
      <c r="E17" s="31"/>
      <c r="G17" s="31"/>
      <c r="H17" s="11"/>
      <c r="I17" s="11"/>
      <c r="J17" s="11"/>
      <c r="K17" s="11"/>
      <c r="L17" s="5"/>
      <c r="N17" s="31"/>
      <c r="O17" s="31"/>
      <c r="P17" s="11"/>
      <c r="Q17" s="11"/>
      <c r="R17" s="11"/>
      <c r="S17" s="11"/>
      <c r="T17" s="11"/>
      <c r="U17" s="11"/>
      <c r="V17" s="11"/>
      <c r="W17" s="11"/>
      <c r="X17" s="11"/>
    </row>
    <row r="18" spans="1:24" customFormat="1" ht="15" customHeight="1">
      <c r="A18" s="9"/>
      <c r="B18" s="1"/>
      <c r="C18" s="1"/>
      <c r="D18" s="1"/>
      <c r="E18" s="1"/>
      <c r="F18" s="1"/>
      <c r="G18" s="1"/>
      <c r="H18" s="1"/>
      <c r="I18" s="1"/>
      <c r="J18" s="1"/>
      <c r="K18" s="1"/>
      <c r="L18" s="1"/>
      <c r="M18" s="1"/>
      <c r="N18" s="1"/>
      <c r="O18" s="1"/>
    </row>
    <row r="19" spans="1:24" customFormat="1" ht="15" customHeight="1">
      <c r="A19" s="164" t="s">
        <v>31</v>
      </c>
      <c r="B19" s="282"/>
      <c r="C19" s="282"/>
      <c r="D19" s="282"/>
      <c r="E19" s="282"/>
      <c r="F19" s="282"/>
      <c r="G19" s="282"/>
      <c r="H19" s="282"/>
      <c r="I19" s="282"/>
      <c r="J19" s="282"/>
      <c r="K19" s="282"/>
      <c r="L19" s="282"/>
      <c r="M19" s="282"/>
      <c r="N19" s="282"/>
      <c r="O19" s="282"/>
    </row>
    <row r="20" spans="1:24" customFormat="1" ht="15" customHeight="1">
      <c r="A20" s="9"/>
      <c r="B20" s="1"/>
      <c r="C20" s="1"/>
      <c r="D20" s="1"/>
      <c r="E20" s="1"/>
      <c r="F20" s="1"/>
      <c r="G20" s="1"/>
      <c r="H20" s="1"/>
      <c r="I20" s="1"/>
      <c r="J20" s="1"/>
      <c r="K20" s="1"/>
      <c r="L20" s="1"/>
      <c r="M20" s="1"/>
      <c r="N20" s="1"/>
      <c r="O20" s="1"/>
    </row>
    <row r="21" spans="1:24" ht="15" customHeight="1">
      <c r="A21" s="281" t="s">
        <v>255</v>
      </c>
      <c r="B21" s="282"/>
      <c r="C21" s="282"/>
      <c r="D21" s="282"/>
      <c r="E21" s="282"/>
      <c r="F21" s="282"/>
      <c r="G21" s="282"/>
      <c r="H21" s="282"/>
      <c r="I21" s="282"/>
      <c r="J21" s="282"/>
      <c r="K21" s="282"/>
      <c r="L21" s="282"/>
      <c r="M21" s="282"/>
      <c r="N21" s="282"/>
      <c r="O21" s="282"/>
      <c r="P21" s="282"/>
      <c r="Q21" s="282"/>
      <c r="R21" s="282"/>
      <c r="S21" s="282"/>
      <c r="T21" s="282"/>
      <c r="U21" s="282"/>
      <c r="V21" s="282"/>
      <c r="W21" s="282"/>
      <c r="X21" s="282"/>
    </row>
    <row r="22" spans="1:24" ht="15" customHeight="1">
      <c r="A22" s="9"/>
      <c r="B22" s="464"/>
      <c r="C22" s="465"/>
      <c r="D22" s="465"/>
      <c r="E22" s="465"/>
      <c r="F22" s="465"/>
      <c r="G22" s="465"/>
      <c r="H22" s="465"/>
      <c r="I22" s="465"/>
      <c r="J22" s="465"/>
      <c r="K22" s="465"/>
      <c r="L22" s="465"/>
      <c r="M22" s="465"/>
      <c r="N22" s="465"/>
      <c r="O22" s="466"/>
      <c r="P22" s="32"/>
      <c r="Q22" s="32"/>
      <c r="R22" s="32"/>
      <c r="S22" s="32"/>
      <c r="T22" s="32"/>
      <c r="U22" s="32"/>
      <c r="V22" s="32"/>
      <c r="W22" s="32"/>
      <c r="X22" s="32"/>
    </row>
    <row r="23" spans="1:24" ht="15" customHeight="1">
      <c r="A23" s="9"/>
      <c r="B23" s="467"/>
      <c r="C23" s="468"/>
      <c r="D23" s="468"/>
      <c r="E23" s="468"/>
      <c r="F23" s="468"/>
      <c r="G23" s="468"/>
      <c r="H23" s="468"/>
      <c r="I23" s="468"/>
      <c r="J23" s="468"/>
      <c r="K23" s="468"/>
      <c r="L23" s="468"/>
      <c r="M23" s="468"/>
      <c r="N23" s="468"/>
      <c r="O23" s="469"/>
      <c r="P23" s="32"/>
      <c r="Q23" s="32"/>
      <c r="R23" s="32"/>
      <c r="S23" s="32"/>
      <c r="T23" s="32"/>
      <c r="U23" s="32"/>
      <c r="V23" s="32"/>
      <c r="W23" s="32"/>
      <c r="X23" s="32"/>
    </row>
    <row r="24" spans="1:24" ht="15" customHeight="1">
      <c r="A24" s="9"/>
      <c r="B24" s="467"/>
      <c r="C24" s="468"/>
      <c r="D24" s="468"/>
      <c r="E24" s="468"/>
      <c r="F24" s="468"/>
      <c r="G24" s="468"/>
      <c r="H24" s="468"/>
      <c r="I24" s="468"/>
      <c r="J24" s="468"/>
      <c r="K24" s="468"/>
      <c r="L24" s="468"/>
      <c r="M24" s="468"/>
      <c r="N24" s="468"/>
      <c r="O24" s="469"/>
      <c r="P24" s="32"/>
      <c r="Q24" s="32"/>
      <c r="R24" s="32"/>
      <c r="S24" s="32"/>
      <c r="T24" s="32"/>
      <c r="U24" s="32"/>
      <c r="V24" s="32"/>
      <c r="W24" s="32"/>
      <c r="X24" s="32"/>
    </row>
    <row r="25" spans="1:24" ht="15" customHeight="1">
      <c r="A25" s="9"/>
      <c r="B25" s="467"/>
      <c r="C25" s="468"/>
      <c r="D25" s="468"/>
      <c r="E25" s="468"/>
      <c r="F25" s="468"/>
      <c r="G25" s="468"/>
      <c r="H25" s="468"/>
      <c r="I25" s="468"/>
      <c r="J25" s="468"/>
      <c r="K25" s="468"/>
      <c r="L25" s="468"/>
      <c r="M25" s="468"/>
      <c r="N25" s="468"/>
      <c r="O25" s="469"/>
      <c r="P25" s="32"/>
      <c r="Q25" s="32"/>
      <c r="R25" s="32"/>
      <c r="S25" s="32"/>
      <c r="T25" s="32"/>
      <c r="U25" s="32"/>
      <c r="V25" s="32"/>
      <c r="W25" s="32"/>
      <c r="X25" s="32"/>
    </row>
    <row r="26" spans="1:24" ht="15" customHeight="1">
      <c r="A26" s="9"/>
      <c r="B26" s="467"/>
      <c r="C26" s="468"/>
      <c r="D26" s="468"/>
      <c r="E26" s="468"/>
      <c r="F26" s="468"/>
      <c r="G26" s="468"/>
      <c r="H26" s="468"/>
      <c r="I26" s="468"/>
      <c r="J26" s="468"/>
      <c r="K26" s="468"/>
      <c r="L26" s="468"/>
      <c r="M26" s="468"/>
      <c r="N26" s="468"/>
      <c r="O26" s="469"/>
      <c r="P26" s="32"/>
      <c r="Q26" s="32"/>
      <c r="R26" s="32"/>
      <c r="S26" s="32"/>
      <c r="T26" s="32"/>
      <c r="U26" s="32"/>
      <c r="V26" s="32"/>
      <c r="W26" s="32"/>
      <c r="X26" s="32"/>
    </row>
    <row r="27" spans="1:24" ht="15" customHeight="1">
      <c r="A27" s="9"/>
      <c r="B27" s="470"/>
      <c r="C27" s="471"/>
      <c r="D27" s="471"/>
      <c r="E27" s="471"/>
      <c r="F27" s="471"/>
      <c r="G27" s="471"/>
      <c r="H27" s="471"/>
      <c r="I27" s="471"/>
      <c r="J27" s="471"/>
      <c r="K27" s="471"/>
      <c r="L27" s="471"/>
      <c r="M27" s="471"/>
      <c r="N27" s="471"/>
      <c r="O27" s="472"/>
      <c r="P27" s="32"/>
      <c r="Q27" s="32"/>
      <c r="R27" s="32"/>
      <c r="S27" s="32"/>
      <c r="T27" s="32"/>
      <c r="U27" s="32"/>
      <c r="V27" s="32"/>
      <c r="W27" s="32"/>
      <c r="X27" s="32"/>
    </row>
    <row r="28" spans="1:24" ht="15" customHeight="1">
      <c r="A28" s="9"/>
    </row>
    <row r="29" spans="1:24" ht="15" customHeight="1">
      <c r="A29" s="155" t="s">
        <v>256</v>
      </c>
      <c r="B29" s="155"/>
      <c r="C29" s="155"/>
      <c r="D29" s="155"/>
      <c r="E29" s="155"/>
      <c r="F29" s="155"/>
      <c r="G29" s="155"/>
      <c r="H29" s="155"/>
      <c r="I29" s="155"/>
      <c r="J29" s="155"/>
      <c r="K29" s="155"/>
      <c r="L29" s="155"/>
      <c r="M29" s="155"/>
      <c r="N29" s="155"/>
      <c r="O29" s="155"/>
    </row>
    <row r="30" spans="1:24" ht="15" customHeight="1">
      <c r="A30" s="9"/>
      <c r="B30" s="464"/>
      <c r="C30" s="465"/>
      <c r="D30" s="465"/>
      <c r="E30" s="465"/>
      <c r="F30" s="465"/>
      <c r="G30" s="465"/>
      <c r="H30" s="465"/>
      <c r="I30" s="465"/>
      <c r="J30" s="465"/>
      <c r="K30" s="465"/>
      <c r="L30" s="465"/>
      <c r="M30" s="465"/>
      <c r="N30" s="465"/>
      <c r="O30" s="466"/>
      <c r="P30" s="32"/>
      <c r="Q30" s="32"/>
      <c r="R30" s="32"/>
      <c r="S30" s="32"/>
      <c r="T30" s="32"/>
      <c r="U30" s="32"/>
      <c r="V30" s="32"/>
      <c r="W30" s="32"/>
      <c r="X30" s="32"/>
    </row>
    <row r="31" spans="1:24" ht="15" customHeight="1">
      <c r="A31" s="9"/>
      <c r="B31" s="467"/>
      <c r="C31" s="468"/>
      <c r="D31" s="468"/>
      <c r="E31" s="468"/>
      <c r="F31" s="468"/>
      <c r="G31" s="468"/>
      <c r="H31" s="468"/>
      <c r="I31" s="468"/>
      <c r="J31" s="468"/>
      <c r="K31" s="468"/>
      <c r="L31" s="468"/>
      <c r="M31" s="468"/>
      <c r="N31" s="468"/>
      <c r="O31" s="469"/>
      <c r="P31" s="32"/>
      <c r="Q31" s="32"/>
      <c r="R31" s="32"/>
      <c r="S31" s="32"/>
      <c r="T31" s="32"/>
      <c r="U31" s="32"/>
      <c r="V31" s="32"/>
      <c r="W31" s="32"/>
      <c r="X31" s="32"/>
    </row>
    <row r="32" spans="1:24" ht="15" customHeight="1">
      <c r="A32" s="9"/>
      <c r="B32" s="467"/>
      <c r="C32" s="468"/>
      <c r="D32" s="468"/>
      <c r="E32" s="468"/>
      <c r="F32" s="468"/>
      <c r="G32" s="468"/>
      <c r="H32" s="468"/>
      <c r="I32" s="468"/>
      <c r="J32" s="468"/>
      <c r="K32" s="468"/>
      <c r="L32" s="468"/>
      <c r="M32" s="468"/>
      <c r="N32" s="468"/>
      <c r="O32" s="469"/>
      <c r="P32" s="32"/>
      <c r="Q32" s="32"/>
      <c r="R32" s="32"/>
      <c r="S32" s="32"/>
      <c r="T32" s="32"/>
      <c r="U32" s="32"/>
      <c r="V32" s="32"/>
      <c r="W32" s="32"/>
      <c r="X32" s="32"/>
    </row>
    <row r="33" spans="1:24" ht="15" customHeight="1">
      <c r="A33" s="9"/>
      <c r="B33" s="467"/>
      <c r="C33" s="468"/>
      <c r="D33" s="468"/>
      <c r="E33" s="468"/>
      <c r="F33" s="468"/>
      <c r="G33" s="468"/>
      <c r="H33" s="468"/>
      <c r="I33" s="468"/>
      <c r="J33" s="468"/>
      <c r="K33" s="468"/>
      <c r="L33" s="468"/>
      <c r="M33" s="468"/>
      <c r="N33" s="468"/>
      <c r="O33" s="469"/>
      <c r="P33" s="32"/>
      <c r="Q33" s="32"/>
      <c r="R33" s="32"/>
      <c r="S33" s="32"/>
      <c r="T33" s="32"/>
      <c r="U33" s="32"/>
      <c r="V33" s="32"/>
      <c r="W33" s="32"/>
      <c r="X33" s="32"/>
    </row>
    <row r="34" spans="1:24" ht="15" customHeight="1">
      <c r="A34" s="9"/>
      <c r="B34" s="467"/>
      <c r="C34" s="468"/>
      <c r="D34" s="468"/>
      <c r="E34" s="468"/>
      <c r="F34" s="468"/>
      <c r="G34" s="468"/>
      <c r="H34" s="468"/>
      <c r="I34" s="468"/>
      <c r="J34" s="468"/>
      <c r="K34" s="468"/>
      <c r="L34" s="468"/>
      <c r="M34" s="468"/>
      <c r="N34" s="468"/>
      <c r="O34" s="469"/>
      <c r="P34" s="32"/>
      <c r="Q34" s="32"/>
      <c r="R34" s="32"/>
      <c r="S34" s="32"/>
      <c r="T34" s="32"/>
      <c r="U34" s="32"/>
      <c r="V34" s="32"/>
      <c r="W34" s="32"/>
      <c r="X34" s="32"/>
    </row>
    <row r="35" spans="1:24" ht="15" customHeight="1">
      <c r="A35" s="9"/>
      <c r="B35" s="470"/>
      <c r="C35" s="471"/>
      <c r="D35" s="471"/>
      <c r="E35" s="471"/>
      <c r="F35" s="471"/>
      <c r="G35" s="471"/>
      <c r="H35" s="471"/>
      <c r="I35" s="471"/>
      <c r="J35" s="471"/>
      <c r="K35" s="471"/>
      <c r="L35" s="471"/>
      <c r="M35" s="471"/>
      <c r="N35" s="471"/>
      <c r="O35" s="472"/>
      <c r="P35" s="32"/>
      <c r="Q35" s="32"/>
      <c r="R35" s="32"/>
      <c r="S35" s="32"/>
      <c r="T35" s="32"/>
      <c r="U35" s="32"/>
      <c r="V35" s="32"/>
      <c r="W35" s="32"/>
      <c r="X35" s="32"/>
    </row>
    <row r="36" spans="1:24" ht="15" customHeight="1">
      <c r="A36" s="9"/>
    </row>
    <row r="37" spans="1:24" ht="15" customHeight="1">
      <c r="A37" s="281" t="s">
        <v>104</v>
      </c>
      <c r="B37" s="282"/>
      <c r="C37" s="282"/>
      <c r="D37" s="282"/>
      <c r="E37" s="282"/>
      <c r="F37" s="282"/>
      <c r="G37" s="282"/>
      <c r="H37" s="282"/>
      <c r="I37" s="282"/>
      <c r="J37" s="282"/>
      <c r="K37" s="282"/>
      <c r="L37" s="282"/>
      <c r="M37" s="282"/>
      <c r="N37" s="282"/>
      <c r="O37" s="282"/>
      <c r="P37" s="282"/>
      <c r="Q37" s="282"/>
      <c r="R37" s="282"/>
      <c r="S37" s="282"/>
      <c r="T37" s="282"/>
      <c r="U37" s="282"/>
      <c r="V37" s="282"/>
      <c r="W37" s="282"/>
      <c r="X37" s="282"/>
    </row>
    <row r="38" spans="1:24" ht="15" customHeight="1">
      <c r="A38" s="155" t="s">
        <v>257</v>
      </c>
      <c r="B38" s="155"/>
      <c r="C38" s="155"/>
      <c r="D38" s="155"/>
      <c r="E38" s="155"/>
      <c r="F38" s="155"/>
      <c r="G38" s="155"/>
      <c r="H38" s="155"/>
      <c r="I38" s="155"/>
      <c r="J38" s="155"/>
      <c r="K38" s="155"/>
      <c r="L38" s="155"/>
      <c r="M38" s="155"/>
      <c r="N38" s="155"/>
      <c r="O38" s="155"/>
      <c r="P38" s="10"/>
      <c r="Q38" s="10"/>
      <c r="R38" s="10"/>
      <c r="S38" s="10"/>
      <c r="T38" s="10"/>
      <c r="U38" s="10"/>
      <c r="V38" s="10"/>
      <c r="W38" s="10"/>
      <c r="X38" s="10"/>
    </row>
    <row r="39" spans="1:24" ht="15" customHeight="1">
      <c r="A39" s="155" t="s">
        <v>258</v>
      </c>
      <c r="B39" s="155"/>
      <c r="C39" s="155"/>
      <c r="D39" s="155"/>
      <c r="E39" s="155"/>
      <c r="F39" s="155"/>
      <c r="G39" s="155"/>
      <c r="H39" s="155"/>
      <c r="I39" s="155"/>
      <c r="J39" s="155"/>
      <c r="K39" s="155"/>
      <c r="L39" s="155"/>
      <c r="M39" s="155"/>
      <c r="N39" s="155"/>
      <c r="O39" s="155"/>
    </row>
  </sheetData>
  <mergeCells count="19">
    <mergeCell ref="A19:O19"/>
    <mergeCell ref="A1:O1"/>
    <mergeCell ref="L2:O2"/>
    <mergeCell ref="J4:O6"/>
    <mergeCell ref="J7:O7"/>
    <mergeCell ref="J8:O8"/>
    <mergeCell ref="J9:O9"/>
    <mergeCell ref="A12:O12"/>
    <mergeCell ref="A13:O13"/>
    <mergeCell ref="A15:D15"/>
    <mergeCell ref="J15:K15"/>
    <mergeCell ref="A16:O16"/>
    <mergeCell ref="A39:O39"/>
    <mergeCell ref="A21:X21"/>
    <mergeCell ref="B22:O27"/>
    <mergeCell ref="A29:O29"/>
    <mergeCell ref="B30:O35"/>
    <mergeCell ref="A37:X37"/>
    <mergeCell ref="A38:O38"/>
  </mergeCells>
  <phoneticPr fontId="2"/>
  <printOptions horizontalCentered="1"/>
  <pageMargins left="0.70866141732283472" right="0.70866141732283472" top="0.74803149606299213" bottom="0.74803149606299213" header="0.31496062992125984" footer="0.31496062992125984"/>
  <pageSetup paperSize="9" fitToHeight="0" orientation="portrait" blackAndWhite="1"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BB6FA-D936-433C-A22E-939690CDD2B5}">
  <sheetPr>
    <pageSetUpPr fitToPage="1"/>
  </sheetPr>
  <dimension ref="A1:X40"/>
  <sheetViews>
    <sheetView showGridLines="0" view="pageBreakPreview" zoomScaleNormal="100" zoomScaleSheetLayoutView="100" workbookViewId="0">
      <selection sqref="A1:O1"/>
    </sheetView>
  </sheetViews>
  <sheetFormatPr defaultColWidth="8.75" defaultRowHeight="13.5"/>
  <cols>
    <col min="1" max="4" width="5.25" style="1" customWidth="1"/>
    <col min="5" max="5" width="5.25" style="11" customWidth="1"/>
    <col min="6" max="25" width="5.25" style="1" customWidth="1"/>
    <col min="26" max="16384" width="8.75" style="1"/>
  </cols>
  <sheetData>
    <row r="1" spans="1:23" ht="15" customHeight="1">
      <c r="A1" s="155" t="s">
        <v>259</v>
      </c>
      <c r="B1" s="155"/>
      <c r="C1" s="155"/>
      <c r="D1" s="155"/>
      <c r="E1" s="155"/>
      <c r="F1" s="155"/>
      <c r="G1" s="155"/>
      <c r="H1" s="155"/>
      <c r="I1" s="155"/>
      <c r="J1" s="155"/>
      <c r="K1" s="155"/>
      <c r="L1" s="155"/>
      <c r="M1" s="155"/>
      <c r="N1" s="155"/>
      <c r="O1" s="155"/>
    </row>
    <row r="2" spans="1:23" customFormat="1" ht="15" customHeight="1">
      <c r="A2" s="10"/>
      <c r="B2" s="1"/>
      <c r="C2" s="1"/>
      <c r="D2" s="1"/>
      <c r="E2" s="1"/>
      <c r="F2" s="1"/>
      <c r="G2" s="1"/>
      <c r="H2" s="1"/>
      <c r="I2" s="1"/>
      <c r="J2" s="1"/>
      <c r="K2" s="1"/>
      <c r="L2" s="294" t="s">
        <v>1</v>
      </c>
      <c r="M2" s="295"/>
      <c r="N2" s="295"/>
      <c r="O2" s="296"/>
    </row>
    <row r="3" spans="1:23" customFormat="1" ht="15" customHeight="1">
      <c r="A3" s="7"/>
      <c r="B3" s="1"/>
      <c r="C3" s="1"/>
      <c r="D3" s="1"/>
      <c r="E3" s="1"/>
      <c r="F3" s="1"/>
      <c r="G3" s="1"/>
      <c r="H3" s="1"/>
      <c r="I3" s="1"/>
      <c r="J3" s="1"/>
      <c r="K3" s="1"/>
      <c r="L3" s="1"/>
      <c r="M3" s="1"/>
      <c r="N3" s="1"/>
      <c r="O3" s="1"/>
    </row>
    <row r="4" spans="1:23" customFormat="1" ht="15" customHeight="1">
      <c r="A4" s="1"/>
      <c r="B4" s="1" t="s">
        <v>4</v>
      </c>
      <c r="C4" s="1"/>
      <c r="D4" s="1"/>
      <c r="E4" s="1"/>
      <c r="F4" s="1"/>
      <c r="G4" s="1"/>
      <c r="H4" s="1"/>
      <c r="I4" s="1"/>
      <c r="J4" s="323" t="str">
        <f>IF('交付申請書(様式)'!J4=0,"",'交付申請書(様式)'!J4)</f>
        <v/>
      </c>
      <c r="K4" s="324"/>
      <c r="L4" s="324"/>
      <c r="M4" s="324"/>
      <c r="N4" s="324"/>
      <c r="O4" s="325"/>
    </row>
    <row r="5" spans="1:23" customFormat="1" ht="15" customHeight="1">
      <c r="A5" s="1"/>
      <c r="B5" s="1"/>
      <c r="C5" s="1"/>
      <c r="D5" s="1"/>
      <c r="E5" s="1"/>
      <c r="F5" s="1"/>
      <c r="G5" s="1"/>
      <c r="H5" s="7" t="s">
        <v>7</v>
      </c>
      <c r="I5" s="1" t="s">
        <v>8</v>
      </c>
      <c r="J5" s="326"/>
      <c r="K5" s="327"/>
      <c r="L5" s="327"/>
      <c r="M5" s="327"/>
      <c r="N5" s="327"/>
      <c r="O5" s="328"/>
    </row>
    <row r="6" spans="1:23" customFormat="1" ht="15" customHeight="1">
      <c r="A6" s="1"/>
      <c r="B6" s="1"/>
      <c r="C6" s="1"/>
      <c r="D6" s="1"/>
      <c r="E6" s="1"/>
      <c r="F6" s="1"/>
      <c r="G6" s="1"/>
      <c r="H6" s="1"/>
      <c r="I6" s="1"/>
      <c r="J6" s="329"/>
      <c r="K6" s="330"/>
      <c r="L6" s="330"/>
      <c r="M6" s="330"/>
      <c r="N6" s="330"/>
      <c r="O6" s="331"/>
    </row>
    <row r="7" spans="1:23" customFormat="1" ht="15" customHeight="1">
      <c r="A7" s="1"/>
      <c r="B7" s="1"/>
      <c r="C7" s="1"/>
      <c r="D7" s="1"/>
      <c r="E7" s="1"/>
      <c r="F7" s="1"/>
      <c r="G7" s="1"/>
      <c r="H7" s="1"/>
      <c r="I7" s="1" t="s">
        <v>13</v>
      </c>
      <c r="J7" s="283" t="str">
        <f>IF('交付申請書(様式)'!J7=0,"",'交付申請書(様式)'!J7)</f>
        <v/>
      </c>
      <c r="K7" s="284"/>
      <c r="L7" s="284"/>
      <c r="M7" s="284"/>
      <c r="N7" s="284"/>
      <c r="O7" s="285"/>
    </row>
    <row r="8" spans="1:23" customFormat="1" ht="15" customHeight="1">
      <c r="A8" s="1"/>
      <c r="B8" s="1"/>
      <c r="C8" s="1"/>
      <c r="D8" s="1"/>
      <c r="E8" s="1"/>
      <c r="F8" s="1"/>
      <c r="G8" s="1"/>
      <c r="H8" s="1"/>
      <c r="I8" s="1"/>
      <c r="J8" s="332" t="str">
        <f>IF('交付申請書(様式)'!J8=0,"",'交付申請書(様式)'!J8)</f>
        <v/>
      </c>
      <c r="K8" s="333"/>
      <c r="L8" s="333"/>
      <c r="M8" s="333"/>
      <c r="N8" s="333"/>
      <c r="O8" s="334"/>
    </row>
    <row r="9" spans="1:23" customFormat="1" ht="15" customHeight="1">
      <c r="A9" s="1"/>
      <c r="B9" s="1"/>
      <c r="C9" s="1"/>
      <c r="D9" s="1"/>
      <c r="E9" s="1"/>
      <c r="F9" s="1"/>
      <c r="G9" s="1"/>
      <c r="H9" s="1"/>
      <c r="I9" s="1"/>
      <c r="J9" s="332" t="str">
        <f>IF('交付申請書(様式)'!J9=0,"",'交付申請書(様式)'!J9)</f>
        <v/>
      </c>
      <c r="K9" s="333"/>
      <c r="L9" s="333"/>
      <c r="M9" s="333"/>
      <c r="N9" s="333"/>
      <c r="O9" s="334"/>
    </row>
    <row r="10" spans="1:23" customFormat="1" ht="15" customHeight="1">
      <c r="A10" s="1"/>
      <c r="B10" s="1"/>
      <c r="C10" s="1"/>
      <c r="D10" s="1"/>
      <c r="E10" s="1"/>
      <c r="F10" s="1"/>
      <c r="G10" s="1"/>
      <c r="H10" s="1"/>
      <c r="I10" s="1"/>
      <c r="J10" s="1"/>
      <c r="K10" s="1"/>
      <c r="L10" s="1"/>
      <c r="M10" s="1"/>
      <c r="N10" s="1"/>
      <c r="O10" s="7" t="s">
        <v>21</v>
      </c>
    </row>
    <row r="11" spans="1:23" customFormat="1" ht="15" customHeight="1">
      <c r="A11" s="1"/>
      <c r="B11" s="1"/>
      <c r="C11" s="1"/>
      <c r="D11" s="1"/>
      <c r="E11" s="1"/>
      <c r="F11" s="1"/>
      <c r="G11" s="1"/>
      <c r="H11" s="1"/>
      <c r="I11" s="1"/>
      <c r="J11" s="1"/>
      <c r="K11" s="1"/>
      <c r="L11" s="1"/>
      <c r="M11" s="1"/>
      <c r="N11" s="1"/>
      <c r="O11" s="7"/>
    </row>
    <row r="12" spans="1:23" ht="15" customHeight="1">
      <c r="A12" s="164" t="s">
        <v>260</v>
      </c>
      <c r="B12" s="164"/>
      <c r="C12" s="164"/>
      <c r="D12" s="164"/>
      <c r="E12" s="164"/>
      <c r="F12" s="164"/>
      <c r="G12" s="164"/>
      <c r="H12" s="164"/>
      <c r="I12" s="164"/>
      <c r="J12" s="164"/>
      <c r="K12" s="164"/>
      <c r="L12" s="164"/>
      <c r="M12" s="164"/>
      <c r="N12" s="164"/>
      <c r="O12" s="164"/>
    </row>
    <row r="13" spans="1:23" ht="15" customHeight="1">
      <c r="A13" s="164" t="s">
        <v>261</v>
      </c>
      <c r="B13" s="164"/>
      <c r="C13" s="164"/>
      <c r="D13" s="164"/>
      <c r="E13" s="164"/>
      <c r="F13" s="164"/>
      <c r="G13" s="164"/>
      <c r="H13" s="164"/>
      <c r="I13" s="164"/>
      <c r="J13" s="164"/>
      <c r="K13" s="164"/>
      <c r="L13" s="164"/>
      <c r="M13" s="164"/>
      <c r="N13" s="164"/>
      <c r="O13" s="164"/>
    </row>
    <row r="14" spans="1:23" customFormat="1" ht="15" customHeight="1">
      <c r="A14" s="1"/>
      <c r="B14" s="1"/>
      <c r="C14" s="1"/>
      <c r="D14" s="1"/>
      <c r="E14" s="1"/>
      <c r="F14" s="1"/>
      <c r="G14" s="1"/>
      <c r="H14" s="1"/>
      <c r="I14" s="1"/>
      <c r="J14" s="1"/>
      <c r="K14" s="1"/>
      <c r="L14" s="1"/>
      <c r="M14" s="1"/>
      <c r="N14" s="1"/>
      <c r="O14" s="7"/>
    </row>
    <row r="15" spans="1:23" ht="15" customHeight="1">
      <c r="A15" s="294" t="s">
        <v>1</v>
      </c>
      <c r="B15" s="295"/>
      <c r="C15" s="295"/>
      <c r="D15" s="296"/>
      <c r="E15" s="1" t="s">
        <v>250</v>
      </c>
      <c r="J15" s="473" t="s">
        <v>251</v>
      </c>
      <c r="K15" s="474"/>
      <c r="L15" s="1" t="s">
        <v>252</v>
      </c>
    </row>
    <row r="16" spans="1:23" ht="15" customHeight="1">
      <c r="A16" s="1" t="s">
        <v>262</v>
      </c>
      <c r="C16" s="294" t="s">
        <v>1</v>
      </c>
      <c r="D16" s="295"/>
      <c r="E16" s="295"/>
      <c r="F16" s="296"/>
      <c r="G16" s="33" t="s">
        <v>263</v>
      </c>
      <c r="L16" s="473" t="s">
        <v>251</v>
      </c>
      <c r="M16" s="474"/>
      <c r="N16" s="34" t="s">
        <v>264</v>
      </c>
      <c r="O16" s="5"/>
      <c r="U16" s="35"/>
      <c r="W16" s="36"/>
    </row>
    <row r="17" spans="1:24" ht="15" customHeight="1">
      <c r="A17" s="476" t="s">
        <v>265</v>
      </c>
      <c r="B17" s="476"/>
      <c r="C17" s="476"/>
      <c r="D17" s="476"/>
      <c r="E17" s="476"/>
      <c r="F17" s="476"/>
      <c r="G17" s="476"/>
      <c r="H17" s="476"/>
      <c r="I17" s="476"/>
      <c r="J17" s="476"/>
      <c r="K17" s="476"/>
      <c r="L17" s="476"/>
      <c r="M17" s="476"/>
      <c r="N17" s="476"/>
      <c r="O17" s="476"/>
    </row>
    <row r="18" spans="1:24" ht="15" customHeight="1">
      <c r="A18" s="6" t="s">
        <v>266</v>
      </c>
      <c r="E18" s="1"/>
    </row>
    <row r="19" spans="1:24" ht="15" customHeight="1">
      <c r="A19" s="9"/>
    </row>
    <row r="20" spans="1:24" ht="15" customHeight="1">
      <c r="A20" s="164" t="s">
        <v>31</v>
      </c>
      <c r="B20" s="164"/>
      <c r="C20" s="164"/>
      <c r="D20" s="164"/>
      <c r="E20" s="164"/>
      <c r="F20" s="164"/>
      <c r="G20" s="164"/>
      <c r="H20" s="164"/>
      <c r="I20" s="164"/>
      <c r="J20" s="164"/>
      <c r="K20" s="164"/>
      <c r="L20" s="164"/>
      <c r="M20" s="164"/>
      <c r="N20" s="164"/>
      <c r="O20" s="164"/>
    </row>
    <row r="21" spans="1:24" ht="15" customHeight="1">
      <c r="A21" s="9"/>
    </row>
    <row r="22" spans="1:24" ht="15" customHeight="1">
      <c r="A22" s="155" t="s">
        <v>267</v>
      </c>
      <c r="B22" s="155"/>
      <c r="C22" s="155"/>
      <c r="D22" s="155"/>
      <c r="E22" s="155"/>
      <c r="F22" s="155"/>
      <c r="G22" s="155"/>
      <c r="H22" s="155"/>
      <c r="I22" s="155"/>
      <c r="J22" s="155"/>
      <c r="K22" s="155"/>
      <c r="L22" s="155"/>
      <c r="M22" s="155"/>
      <c r="N22" s="155"/>
      <c r="O22" s="155"/>
    </row>
    <row r="23" spans="1:24" ht="15" customHeight="1">
      <c r="A23" s="9"/>
      <c r="B23" s="464"/>
      <c r="C23" s="465"/>
      <c r="D23" s="465"/>
      <c r="E23" s="465"/>
      <c r="F23" s="465"/>
      <c r="G23" s="465"/>
      <c r="H23" s="465"/>
      <c r="I23" s="465"/>
      <c r="J23" s="465"/>
      <c r="K23" s="465"/>
      <c r="L23" s="465"/>
      <c r="M23" s="465"/>
      <c r="N23" s="465"/>
      <c r="O23" s="466"/>
      <c r="P23" s="32"/>
      <c r="Q23" s="32"/>
      <c r="R23" s="32"/>
      <c r="S23" s="32"/>
      <c r="T23" s="32"/>
      <c r="U23" s="32"/>
      <c r="V23" s="32"/>
      <c r="W23" s="32"/>
      <c r="X23" s="32"/>
    </row>
    <row r="24" spans="1:24" ht="15" customHeight="1">
      <c r="A24" s="9"/>
      <c r="B24" s="467"/>
      <c r="C24" s="468"/>
      <c r="D24" s="468"/>
      <c r="E24" s="468"/>
      <c r="F24" s="468"/>
      <c r="G24" s="468"/>
      <c r="H24" s="468"/>
      <c r="I24" s="468"/>
      <c r="J24" s="468"/>
      <c r="K24" s="468"/>
      <c r="L24" s="468"/>
      <c r="M24" s="468"/>
      <c r="N24" s="468"/>
      <c r="O24" s="469"/>
      <c r="P24" s="32"/>
      <c r="Q24" s="32"/>
      <c r="R24" s="32"/>
      <c r="S24" s="32"/>
      <c r="T24" s="32"/>
      <c r="U24" s="32"/>
      <c r="V24" s="32"/>
      <c r="W24" s="32"/>
      <c r="X24" s="32"/>
    </row>
    <row r="25" spans="1:24" ht="15" customHeight="1">
      <c r="A25" s="9"/>
      <c r="B25" s="467"/>
      <c r="C25" s="468"/>
      <c r="D25" s="468"/>
      <c r="E25" s="468"/>
      <c r="F25" s="468"/>
      <c r="G25" s="468"/>
      <c r="H25" s="468"/>
      <c r="I25" s="468"/>
      <c r="J25" s="468"/>
      <c r="K25" s="468"/>
      <c r="L25" s="468"/>
      <c r="M25" s="468"/>
      <c r="N25" s="468"/>
      <c r="O25" s="469"/>
      <c r="P25" s="32"/>
      <c r="Q25" s="32"/>
      <c r="R25" s="32"/>
      <c r="S25" s="32"/>
      <c r="T25" s="32"/>
      <c r="U25" s="32"/>
      <c r="V25" s="32"/>
      <c r="W25" s="32"/>
      <c r="X25" s="32"/>
    </row>
    <row r="26" spans="1:24" ht="15" customHeight="1">
      <c r="A26" s="9"/>
      <c r="B26" s="467"/>
      <c r="C26" s="468"/>
      <c r="D26" s="468"/>
      <c r="E26" s="468"/>
      <c r="F26" s="468"/>
      <c r="G26" s="468"/>
      <c r="H26" s="468"/>
      <c r="I26" s="468"/>
      <c r="J26" s="468"/>
      <c r="K26" s="468"/>
      <c r="L26" s="468"/>
      <c r="M26" s="468"/>
      <c r="N26" s="468"/>
      <c r="O26" s="469"/>
      <c r="P26" s="32"/>
      <c r="Q26" s="32"/>
      <c r="R26" s="32"/>
      <c r="S26" s="32"/>
      <c r="T26" s="32"/>
      <c r="U26" s="32"/>
      <c r="V26" s="32"/>
      <c r="W26" s="32"/>
      <c r="X26" s="32"/>
    </row>
    <row r="27" spans="1:24" ht="15" customHeight="1">
      <c r="A27" s="9"/>
      <c r="B27" s="467"/>
      <c r="C27" s="468"/>
      <c r="D27" s="468"/>
      <c r="E27" s="468"/>
      <c r="F27" s="468"/>
      <c r="G27" s="468"/>
      <c r="H27" s="468"/>
      <c r="I27" s="468"/>
      <c r="J27" s="468"/>
      <c r="K27" s="468"/>
      <c r="L27" s="468"/>
      <c r="M27" s="468"/>
      <c r="N27" s="468"/>
      <c r="O27" s="469"/>
      <c r="P27" s="32"/>
      <c r="Q27" s="32"/>
      <c r="R27" s="32"/>
      <c r="S27" s="32"/>
      <c r="T27" s="32"/>
      <c r="U27" s="32"/>
      <c r="V27" s="32"/>
      <c r="W27" s="32"/>
      <c r="X27" s="32"/>
    </row>
    <row r="28" spans="1:24" ht="15" customHeight="1">
      <c r="A28" s="9"/>
      <c r="B28" s="470"/>
      <c r="C28" s="471"/>
      <c r="D28" s="471"/>
      <c r="E28" s="471"/>
      <c r="F28" s="471"/>
      <c r="G28" s="471"/>
      <c r="H28" s="471"/>
      <c r="I28" s="471"/>
      <c r="J28" s="471"/>
      <c r="K28" s="471"/>
      <c r="L28" s="471"/>
      <c r="M28" s="471"/>
      <c r="N28" s="471"/>
      <c r="O28" s="472"/>
      <c r="P28" s="32"/>
      <c r="Q28" s="32"/>
      <c r="R28" s="32"/>
      <c r="S28" s="32"/>
      <c r="T28" s="32"/>
      <c r="U28" s="32"/>
      <c r="V28" s="32"/>
      <c r="W28" s="32"/>
      <c r="X28" s="32"/>
    </row>
    <row r="29" spans="1:24" ht="15" customHeight="1">
      <c r="A29" s="9"/>
    </row>
    <row r="30" spans="1:24" ht="15" customHeight="1">
      <c r="A30" s="155" t="s">
        <v>268</v>
      </c>
      <c r="B30" s="155"/>
      <c r="C30" s="155"/>
      <c r="D30" s="155"/>
      <c r="E30" s="155"/>
      <c r="F30" s="155"/>
      <c r="G30" s="155"/>
      <c r="H30" s="155"/>
      <c r="I30" s="155"/>
      <c r="J30" s="155"/>
      <c r="K30" s="155"/>
      <c r="L30" s="155"/>
      <c r="M30" s="155"/>
      <c r="N30" s="155"/>
      <c r="O30" s="155"/>
    </row>
    <row r="31" spans="1:24" ht="15" customHeight="1">
      <c r="A31" s="9"/>
      <c r="B31" s="464"/>
      <c r="C31" s="465"/>
      <c r="D31" s="465"/>
      <c r="E31" s="465"/>
      <c r="F31" s="465"/>
      <c r="G31" s="465"/>
      <c r="H31" s="465"/>
      <c r="I31" s="465"/>
      <c r="J31" s="465"/>
      <c r="K31" s="465"/>
      <c r="L31" s="465"/>
      <c r="M31" s="465"/>
      <c r="N31" s="465"/>
      <c r="O31" s="466"/>
      <c r="P31" s="32"/>
      <c r="Q31" s="32"/>
      <c r="R31" s="32"/>
      <c r="S31" s="32"/>
      <c r="T31" s="32"/>
      <c r="U31" s="32"/>
      <c r="V31" s="32"/>
      <c r="W31" s="32"/>
      <c r="X31" s="32"/>
    </row>
    <row r="32" spans="1:24" ht="15" customHeight="1">
      <c r="A32" s="9"/>
      <c r="B32" s="467"/>
      <c r="C32" s="468"/>
      <c r="D32" s="468"/>
      <c r="E32" s="468"/>
      <c r="F32" s="468"/>
      <c r="G32" s="468"/>
      <c r="H32" s="468"/>
      <c r="I32" s="468"/>
      <c r="J32" s="468"/>
      <c r="K32" s="468"/>
      <c r="L32" s="468"/>
      <c r="M32" s="468"/>
      <c r="N32" s="468"/>
      <c r="O32" s="469"/>
      <c r="P32" s="32"/>
      <c r="Q32" s="32"/>
      <c r="R32" s="32"/>
      <c r="S32" s="32"/>
      <c r="T32" s="32"/>
      <c r="U32" s="32"/>
      <c r="V32" s="32"/>
      <c r="W32" s="32"/>
      <c r="X32" s="32"/>
    </row>
    <row r="33" spans="1:24" ht="15" customHeight="1">
      <c r="A33" s="9"/>
      <c r="B33" s="467"/>
      <c r="C33" s="468"/>
      <c r="D33" s="468"/>
      <c r="E33" s="468"/>
      <c r="F33" s="468"/>
      <c r="G33" s="468"/>
      <c r="H33" s="468"/>
      <c r="I33" s="468"/>
      <c r="J33" s="468"/>
      <c r="K33" s="468"/>
      <c r="L33" s="468"/>
      <c r="M33" s="468"/>
      <c r="N33" s="468"/>
      <c r="O33" s="469"/>
      <c r="P33" s="32"/>
      <c r="Q33" s="32"/>
      <c r="R33" s="32"/>
      <c r="S33" s="32"/>
      <c r="T33" s="32"/>
      <c r="U33" s="32"/>
      <c r="V33" s="32"/>
      <c r="W33" s="32"/>
      <c r="X33" s="32"/>
    </row>
    <row r="34" spans="1:24" ht="15" customHeight="1">
      <c r="A34" s="9"/>
      <c r="B34" s="467"/>
      <c r="C34" s="468"/>
      <c r="D34" s="468"/>
      <c r="E34" s="468"/>
      <c r="F34" s="468"/>
      <c r="G34" s="468"/>
      <c r="H34" s="468"/>
      <c r="I34" s="468"/>
      <c r="J34" s="468"/>
      <c r="K34" s="468"/>
      <c r="L34" s="468"/>
      <c r="M34" s="468"/>
      <c r="N34" s="468"/>
      <c r="O34" s="469"/>
      <c r="P34" s="32"/>
      <c r="Q34" s="32"/>
      <c r="R34" s="32"/>
      <c r="S34" s="32"/>
      <c r="T34" s="32"/>
      <c r="U34" s="32"/>
      <c r="V34" s="32"/>
      <c r="W34" s="32"/>
      <c r="X34" s="32"/>
    </row>
    <row r="35" spans="1:24" ht="15" customHeight="1">
      <c r="A35" s="9"/>
      <c r="B35" s="467"/>
      <c r="C35" s="468"/>
      <c r="D35" s="468"/>
      <c r="E35" s="468"/>
      <c r="F35" s="468"/>
      <c r="G35" s="468"/>
      <c r="H35" s="468"/>
      <c r="I35" s="468"/>
      <c r="J35" s="468"/>
      <c r="K35" s="468"/>
      <c r="L35" s="468"/>
      <c r="M35" s="468"/>
      <c r="N35" s="468"/>
      <c r="O35" s="469"/>
      <c r="P35" s="32"/>
      <c r="Q35" s="32"/>
      <c r="R35" s="32"/>
      <c r="S35" s="32"/>
      <c r="T35" s="32"/>
      <c r="U35" s="32"/>
      <c r="V35" s="32"/>
      <c r="W35" s="32"/>
      <c r="X35" s="32"/>
    </row>
    <row r="36" spans="1:24" ht="15" customHeight="1">
      <c r="A36" s="9"/>
      <c r="B36" s="470"/>
      <c r="C36" s="471"/>
      <c r="D36" s="471"/>
      <c r="E36" s="471"/>
      <c r="F36" s="471"/>
      <c r="G36" s="471"/>
      <c r="H36" s="471"/>
      <c r="I36" s="471"/>
      <c r="J36" s="471"/>
      <c r="K36" s="471"/>
      <c r="L36" s="471"/>
      <c r="M36" s="471"/>
      <c r="N36" s="471"/>
      <c r="O36" s="472"/>
      <c r="P36" s="32"/>
      <c r="Q36" s="32"/>
      <c r="R36" s="32"/>
      <c r="S36" s="32"/>
      <c r="T36" s="32"/>
      <c r="U36" s="32"/>
      <c r="V36" s="32"/>
      <c r="W36" s="32"/>
      <c r="X36" s="32"/>
    </row>
    <row r="37" spans="1:24" ht="15" customHeight="1">
      <c r="A37" s="9"/>
    </row>
    <row r="38" spans="1:24" ht="15" customHeight="1">
      <c r="A38" s="6" t="s">
        <v>104</v>
      </c>
    </row>
    <row r="39" spans="1:24" ht="15" customHeight="1">
      <c r="A39" s="6" t="s">
        <v>269</v>
      </c>
    </row>
    <row r="40" spans="1:24" ht="15" customHeight="1">
      <c r="A40" s="6" t="s">
        <v>270</v>
      </c>
    </row>
  </sheetData>
  <mergeCells count="18">
    <mergeCell ref="J9:O9"/>
    <mergeCell ref="A1:O1"/>
    <mergeCell ref="L2:O2"/>
    <mergeCell ref="J4:O6"/>
    <mergeCell ref="J7:O7"/>
    <mergeCell ref="J8:O8"/>
    <mergeCell ref="B31:O36"/>
    <mergeCell ref="A12:O12"/>
    <mergeCell ref="A13:O13"/>
    <mergeCell ref="A15:D15"/>
    <mergeCell ref="J15:K15"/>
    <mergeCell ref="C16:F16"/>
    <mergeCell ref="L16:M16"/>
    <mergeCell ref="A17:O17"/>
    <mergeCell ref="A20:O20"/>
    <mergeCell ref="A22:O22"/>
    <mergeCell ref="B23:O28"/>
    <mergeCell ref="A30:O30"/>
  </mergeCells>
  <phoneticPr fontId="2"/>
  <printOptions horizontalCentered="1"/>
  <pageMargins left="0.70866141732283472" right="0.70866141732283472" top="0.74803149606299213" bottom="0.74803149606299213" header="0.31496062992125984" footer="0.31496062992125984"/>
  <pageSetup paperSize="9" fitToHeight="0" orientation="portrait" blackAndWhite="1"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1B47E-689C-4E82-93F3-85B5FF8EF209}">
  <sheetPr>
    <pageSetUpPr fitToPage="1"/>
  </sheetPr>
  <dimension ref="A1:W28"/>
  <sheetViews>
    <sheetView showGridLines="0" view="pageBreakPreview" zoomScaleNormal="100" zoomScaleSheetLayoutView="100" workbookViewId="0"/>
  </sheetViews>
  <sheetFormatPr defaultColWidth="8.75" defaultRowHeight="18.75"/>
  <cols>
    <col min="1" max="15" width="5.25" customWidth="1"/>
    <col min="16" max="16" width="2.75" customWidth="1"/>
    <col min="17" max="17" width="7.75" customWidth="1"/>
    <col min="18" max="19" width="2.75" customWidth="1"/>
    <col min="20" max="20" width="3.75" customWidth="1"/>
    <col min="21" max="21" width="2.75" customWidth="1"/>
    <col min="22" max="22" width="3.75" customWidth="1"/>
    <col min="23" max="23" width="2.75" customWidth="1"/>
  </cols>
  <sheetData>
    <row r="1" spans="1:23" ht="18" customHeight="1">
      <c r="A1" s="1" t="s">
        <v>271</v>
      </c>
      <c r="B1" s="1"/>
    </row>
    <row r="2" spans="1:23" ht="15" customHeight="1">
      <c r="A2" s="1"/>
      <c r="B2" s="1"/>
      <c r="C2" s="1"/>
      <c r="D2" s="1"/>
      <c r="E2" s="1"/>
      <c r="F2" s="1"/>
      <c r="G2" s="1"/>
      <c r="H2" s="1"/>
      <c r="I2" s="1"/>
      <c r="J2" s="1"/>
      <c r="K2" s="1"/>
      <c r="L2" s="294" t="s">
        <v>1</v>
      </c>
      <c r="M2" s="295"/>
      <c r="N2" s="295"/>
      <c r="O2" s="296"/>
    </row>
    <row r="3" spans="1:23" ht="15" customHeight="1">
      <c r="A3" s="1"/>
      <c r="B3" s="1"/>
      <c r="C3" s="1"/>
      <c r="D3" s="1"/>
      <c r="E3" s="1"/>
      <c r="F3" s="1"/>
      <c r="G3" s="1"/>
      <c r="H3" s="1"/>
      <c r="I3" s="1"/>
      <c r="J3" s="1"/>
      <c r="K3" s="1"/>
      <c r="L3" s="1"/>
      <c r="M3" s="1"/>
      <c r="N3" s="1"/>
      <c r="O3" s="1"/>
    </row>
    <row r="4" spans="1:23" ht="15" customHeight="1">
      <c r="A4" s="1"/>
      <c r="B4" s="1" t="s">
        <v>4</v>
      </c>
      <c r="C4" s="1"/>
      <c r="D4" s="1"/>
      <c r="E4" s="1"/>
      <c r="F4" s="1"/>
      <c r="G4" s="1"/>
      <c r="H4" s="1"/>
      <c r="I4" s="1"/>
      <c r="J4" s="323" t="str">
        <f>IF('交付申請書(様式)'!J4=0,"",'交付申請書(様式)'!J4)</f>
        <v/>
      </c>
      <c r="K4" s="324"/>
      <c r="L4" s="324"/>
      <c r="M4" s="324"/>
      <c r="N4" s="324"/>
      <c r="O4" s="325"/>
    </row>
    <row r="5" spans="1:23" ht="15" customHeight="1">
      <c r="A5" s="1"/>
      <c r="B5" s="1"/>
      <c r="C5" s="1"/>
      <c r="D5" s="1"/>
      <c r="E5" s="1"/>
      <c r="F5" s="1"/>
      <c r="G5" s="1"/>
      <c r="H5" s="7" t="s">
        <v>7</v>
      </c>
      <c r="I5" s="1" t="s">
        <v>8</v>
      </c>
      <c r="J5" s="326"/>
      <c r="K5" s="327"/>
      <c r="L5" s="327"/>
      <c r="M5" s="327"/>
      <c r="N5" s="327"/>
      <c r="O5" s="328"/>
    </row>
    <row r="6" spans="1:23" ht="15" customHeight="1">
      <c r="A6" s="1"/>
      <c r="B6" s="1"/>
      <c r="C6" s="1"/>
      <c r="D6" s="1"/>
      <c r="E6" s="1"/>
      <c r="F6" s="1"/>
      <c r="G6" s="1"/>
      <c r="H6" s="1"/>
      <c r="I6" s="1"/>
      <c r="J6" s="329"/>
      <c r="K6" s="330"/>
      <c r="L6" s="330"/>
      <c r="M6" s="330"/>
      <c r="N6" s="330"/>
      <c r="O6" s="331"/>
    </row>
    <row r="7" spans="1:23" ht="15" customHeight="1">
      <c r="A7" s="1"/>
      <c r="B7" s="1"/>
      <c r="C7" s="1"/>
      <c r="D7" s="1"/>
      <c r="E7" s="1"/>
      <c r="F7" s="1"/>
      <c r="G7" s="1"/>
      <c r="H7" s="1"/>
      <c r="I7" s="1" t="s">
        <v>13</v>
      </c>
      <c r="J7" s="283" t="str">
        <f>IF('交付申請書(様式)'!J7=0,"",'交付申請書(様式)'!J7)</f>
        <v/>
      </c>
      <c r="K7" s="284"/>
      <c r="L7" s="284"/>
      <c r="M7" s="284"/>
      <c r="N7" s="284"/>
      <c r="O7" s="285"/>
    </row>
    <row r="8" spans="1:23" ht="15" customHeight="1">
      <c r="A8" s="1"/>
      <c r="B8" s="1"/>
      <c r="C8" s="1"/>
      <c r="D8" s="1"/>
      <c r="E8" s="1"/>
      <c r="F8" s="1"/>
      <c r="G8" s="1"/>
      <c r="H8" s="1"/>
      <c r="I8" s="1"/>
      <c r="J8" s="332" t="str">
        <f>IF('交付申請書(様式)'!J8=0,"",'交付申請書(様式)'!J8)</f>
        <v/>
      </c>
      <c r="K8" s="333"/>
      <c r="L8" s="333"/>
      <c r="M8" s="333"/>
      <c r="N8" s="333"/>
      <c r="O8" s="334"/>
    </row>
    <row r="9" spans="1:23" ht="15" customHeight="1">
      <c r="A9" s="1"/>
      <c r="B9" s="1"/>
      <c r="C9" s="1"/>
      <c r="D9" s="1"/>
      <c r="E9" s="1"/>
      <c r="F9" s="1"/>
      <c r="G9" s="1"/>
      <c r="H9" s="1"/>
      <c r="I9" s="1"/>
      <c r="J9" s="332" t="str">
        <f>IF('交付申請書(様式)'!J9=0,"",'交付申請書(様式)'!J9)</f>
        <v/>
      </c>
      <c r="K9" s="333"/>
      <c r="L9" s="333"/>
      <c r="M9" s="333"/>
      <c r="N9" s="333"/>
      <c r="O9" s="334"/>
    </row>
    <row r="10" spans="1:23" ht="15" customHeight="1">
      <c r="A10" s="1"/>
      <c r="B10" s="1"/>
      <c r="C10" s="1"/>
      <c r="D10" s="1"/>
      <c r="E10" s="1"/>
      <c r="F10" s="1"/>
      <c r="G10" s="1"/>
      <c r="H10" s="1"/>
      <c r="I10" s="1"/>
      <c r="J10" s="1"/>
      <c r="K10" s="1"/>
      <c r="L10" s="1"/>
      <c r="M10" s="1"/>
      <c r="N10" s="1"/>
      <c r="O10" s="7" t="s">
        <v>21</v>
      </c>
    </row>
    <row r="11" spans="1:23" ht="15" customHeight="1">
      <c r="A11" s="1"/>
      <c r="B11" s="1"/>
      <c r="C11" s="1"/>
      <c r="D11" s="1"/>
      <c r="E11" s="1"/>
      <c r="F11" s="1"/>
      <c r="G11" s="1"/>
      <c r="H11" s="1"/>
      <c r="I11" s="1"/>
      <c r="J11" s="1"/>
      <c r="K11" s="1"/>
      <c r="L11" s="1"/>
      <c r="M11" s="1"/>
      <c r="N11" s="1"/>
      <c r="O11" s="7"/>
    </row>
    <row r="12" spans="1:23" ht="18" customHeight="1">
      <c r="A12" s="164" t="s">
        <v>260</v>
      </c>
      <c r="B12" s="164"/>
      <c r="C12" s="164"/>
      <c r="D12" s="164"/>
      <c r="E12" s="164"/>
      <c r="F12" s="164"/>
      <c r="G12" s="164"/>
      <c r="H12" s="164"/>
      <c r="I12" s="164"/>
      <c r="J12" s="164"/>
      <c r="K12" s="164"/>
      <c r="L12" s="164"/>
      <c r="M12" s="164"/>
      <c r="N12" s="164"/>
      <c r="O12" s="164"/>
      <c r="P12" s="10"/>
      <c r="Q12" s="10"/>
      <c r="R12" s="10"/>
      <c r="S12" s="10"/>
      <c r="T12" s="10"/>
      <c r="U12" s="10"/>
      <c r="V12" s="10"/>
      <c r="W12" s="10"/>
    </row>
    <row r="13" spans="1:23" ht="18" customHeight="1">
      <c r="B13" s="10"/>
      <c r="F13" s="30" t="s">
        <v>272</v>
      </c>
      <c r="G13" s="37" t="s">
        <v>273</v>
      </c>
      <c r="H13" s="1" t="s">
        <v>274</v>
      </c>
    </row>
    <row r="14" spans="1:23">
      <c r="A14" s="9"/>
      <c r="B14" s="9"/>
    </row>
    <row r="15" spans="1:23" s="1" customFormat="1" ht="15" customHeight="1">
      <c r="A15" s="294" t="s">
        <v>1</v>
      </c>
      <c r="B15" s="295"/>
      <c r="C15" s="295"/>
      <c r="D15" s="296"/>
      <c r="E15" s="1" t="s">
        <v>250</v>
      </c>
      <c r="J15" s="473" t="s">
        <v>251</v>
      </c>
      <c r="K15" s="474"/>
      <c r="L15" s="1" t="s">
        <v>252</v>
      </c>
    </row>
    <row r="16" spans="1:23" s="1" customFormat="1" ht="15" customHeight="1">
      <c r="A16" s="1" t="s">
        <v>262</v>
      </c>
      <c r="C16" s="294" t="s">
        <v>1</v>
      </c>
      <c r="D16" s="295"/>
      <c r="E16" s="295"/>
      <c r="F16" s="296"/>
      <c r="G16" s="33" t="s">
        <v>263</v>
      </c>
      <c r="L16" s="473" t="s">
        <v>251</v>
      </c>
      <c r="M16" s="474"/>
      <c r="N16" s="34" t="s">
        <v>264</v>
      </c>
      <c r="O16" s="5"/>
      <c r="S16" s="36"/>
    </row>
    <row r="17" spans="1:22" s="1" customFormat="1" ht="15" customHeight="1">
      <c r="A17" s="476" t="s">
        <v>275</v>
      </c>
      <c r="B17" s="476"/>
      <c r="C17" s="476"/>
      <c r="D17" s="476"/>
      <c r="E17" s="476"/>
      <c r="F17" s="37" t="s">
        <v>273</v>
      </c>
      <c r="G17" s="1" t="s">
        <v>276</v>
      </c>
      <c r="H17" s="34"/>
      <c r="I17" s="34"/>
      <c r="J17" s="34"/>
      <c r="K17" s="34"/>
      <c r="L17" s="34"/>
      <c r="M17" s="34"/>
      <c r="N17" s="34"/>
      <c r="O17" s="34"/>
    </row>
    <row r="18" spans="1:22">
      <c r="A18" s="491" t="s">
        <v>277</v>
      </c>
      <c r="B18" s="491"/>
      <c r="C18" s="491"/>
      <c r="D18" s="491"/>
      <c r="E18" s="491"/>
      <c r="F18" s="491"/>
      <c r="G18" s="491"/>
      <c r="H18" s="491"/>
      <c r="I18" s="491"/>
      <c r="J18" s="491"/>
      <c r="K18" s="491"/>
      <c r="L18" s="491"/>
      <c r="M18" s="491"/>
      <c r="N18" s="491"/>
      <c r="O18" s="491"/>
      <c r="P18" s="1"/>
      <c r="Q18" s="1"/>
      <c r="R18" s="1"/>
      <c r="S18" s="1"/>
      <c r="T18" s="1"/>
      <c r="U18" s="1"/>
      <c r="V18" s="1"/>
    </row>
    <row r="19" spans="1:22">
      <c r="A19" s="1"/>
      <c r="B19" s="9"/>
    </row>
    <row r="20" spans="1:22">
      <c r="A20" s="1" t="s">
        <v>278</v>
      </c>
      <c r="B20" s="1"/>
    </row>
    <row r="21" spans="1:22" ht="18" customHeight="1">
      <c r="A21" s="478" t="s">
        <v>279</v>
      </c>
      <c r="B21" s="478" t="s">
        <v>280</v>
      </c>
      <c r="C21" s="38"/>
      <c r="D21" s="39"/>
      <c r="E21" s="480" t="s">
        <v>281</v>
      </c>
      <c r="F21" s="481"/>
      <c r="G21" s="481"/>
      <c r="H21" s="482"/>
      <c r="I21" s="480" t="s">
        <v>282</v>
      </c>
      <c r="J21" s="481"/>
      <c r="K21" s="481"/>
      <c r="L21" s="482"/>
      <c r="M21" s="483" t="s">
        <v>283</v>
      </c>
      <c r="N21" s="485" t="s">
        <v>284</v>
      </c>
      <c r="O21" s="486"/>
    </row>
    <row r="22" spans="1:22" ht="18" customHeight="1">
      <c r="A22" s="479"/>
      <c r="B22" s="479"/>
      <c r="C22" s="487" t="s">
        <v>285</v>
      </c>
      <c r="D22" s="488"/>
      <c r="E22" s="40" t="s">
        <v>286</v>
      </c>
      <c r="F22" s="40" t="s">
        <v>287</v>
      </c>
      <c r="G22" s="40" t="s">
        <v>288</v>
      </c>
      <c r="H22" s="40" t="s">
        <v>289</v>
      </c>
      <c r="I22" s="41" t="s">
        <v>286</v>
      </c>
      <c r="J22" s="41" t="s">
        <v>290</v>
      </c>
      <c r="K22" s="41" t="s">
        <v>288</v>
      </c>
      <c r="L22" s="40" t="s">
        <v>291</v>
      </c>
      <c r="M22" s="484"/>
      <c r="N22" s="487"/>
      <c r="O22" s="488"/>
    </row>
    <row r="23" spans="1:22" ht="18" customHeight="1">
      <c r="A23" s="479"/>
      <c r="B23" s="479"/>
      <c r="C23" s="42"/>
      <c r="D23" s="43"/>
      <c r="E23" s="44" t="s">
        <v>292</v>
      </c>
      <c r="F23" s="44" t="s">
        <v>293</v>
      </c>
      <c r="G23" s="44" t="s">
        <v>292</v>
      </c>
      <c r="H23" s="44"/>
      <c r="I23" s="45" t="s">
        <v>292</v>
      </c>
      <c r="J23" s="45" t="s">
        <v>294</v>
      </c>
      <c r="K23" s="45" t="s">
        <v>292</v>
      </c>
      <c r="L23" s="44"/>
      <c r="M23" s="484"/>
      <c r="N23" s="487"/>
      <c r="O23" s="488"/>
    </row>
    <row r="24" spans="1:22" ht="18" customHeight="1">
      <c r="A24" s="479"/>
      <c r="B24" s="479"/>
      <c r="C24" s="489" t="s">
        <v>295</v>
      </c>
      <c r="D24" s="490"/>
      <c r="E24" s="44" t="s">
        <v>296</v>
      </c>
      <c r="F24" s="44" t="s">
        <v>296</v>
      </c>
      <c r="G24" s="44" t="s">
        <v>296</v>
      </c>
      <c r="H24" s="44" t="s">
        <v>297</v>
      </c>
      <c r="I24" s="45" t="s">
        <v>294</v>
      </c>
      <c r="J24" s="45" t="s">
        <v>298</v>
      </c>
      <c r="K24" s="45" t="s">
        <v>294</v>
      </c>
      <c r="L24" s="44"/>
      <c r="M24" s="484"/>
      <c r="N24" s="487"/>
      <c r="O24" s="488"/>
    </row>
    <row r="25" spans="1:22" ht="18" customHeight="1">
      <c r="A25" s="479"/>
      <c r="B25" s="479"/>
      <c r="C25" s="42"/>
      <c r="D25" s="43"/>
      <c r="E25" s="45" t="s">
        <v>299</v>
      </c>
      <c r="F25" s="45" t="s">
        <v>300</v>
      </c>
      <c r="G25" s="45" t="s">
        <v>301</v>
      </c>
      <c r="H25" s="46"/>
      <c r="I25" s="45" t="s">
        <v>302</v>
      </c>
      <c r="J25" s="45" t="s">
        <v>303</v>
      </c>
      <c r="K25" s="45" t="s">
        <v>304</v>
      </c>
      <c r="L25" s="44"/>
      <c r="M25" s="484"/>
      <c r="N25" s="487"/>
      <c r="O25" s="488"/>
    </row>
    <row r="26" spans="1:22" ht="250.15" customHeight="1">
      <c r="A26" s="47"/>
      <c r="B26" s="47"/>
      <c r="C26" s="253"/>
      <c r="D26" s="255"/>
      <c r="E26" s="48"/>
      <c r="F26" s="48"/>
      <c r="G26" s="48"/>
      <c r="H26" s="48"/>
      <c r="I26" s="48"/>
      <c r="J26" s="48"/>
      <c r="K26" s="48"/>
      <c r="L26" s="48"/>
      <c r="M26" s="49"/>
      <c r="N26" s="477"/>
      <c r="O26" s="477"/>
    </row>
    <row r="27" spans="1:22">
      <c r="A27" s="1" t="s">
        <v>104</v>
      </c>
      <c r="B27" s="1"/>
    </row>
    <row r="28" spans="1:22" ht="18" customHeight="1">
      <c r="A28" s="1" t="s">
        <v>305</v>
      </c>
      <c r="B28" s="1"/>
    </row>
  </sheetData>
  <mergeCells count="22">
    <mergeCell ref="A18:O18"/>
    <mergeCell ref="L2:O2"/>
    <mergeCell ref="J4:O6"/>
    <mergeCell ref="J7:O7"/>
    <mergeCell ref="J8:O8"/>
    <mergeCell ref="J9:O9"/>
    <mergeCell ref="A12:O12"/>
    <mergeCell ref="A15:D15"/>
    <mergeCell ref="J15:K15"/>
    <mergeCell ref="C16:F16"/>
    <mergeCell ref="L16:M16"/>
    <mergeCell ref="A17:E17"/>
    <mergeCell ref="C26:D26"/>
    <mergeCell ref="N26:O26"/>
    <mergeCell ref="A21:A25"/>
    <mergeCell ref="B21:B25"/>
    <mergeCell ref="E21:H21"/>
    <mergeCell ref="I21:L21"/>
    <mergeCell ref="M21:M25"/>
    <mergeCell ref="N21:O25"/>
    <mergeCell ref="C22:D22"/>
    <mergeCell ref="C24:D24"/>
  </mergeCells>
  <phoneticPr fontId="2"/>
  <printOptions horizontalCentered="1"/>
  <pageMargins left="0.74803149606299213" right="0.74803149606299213" top="0.98425196850393704" bottom="0.98425196850393704" header="0.51181102362204722" footer="0.51181102362204722"/>
  <pageSetup paperSize="9" orientation="portrait" blackAndWhite="1"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6E9D8-6F8C-4485-BF4B-A0F26FAF25E2}">
  <sheetPr>
    <tabColor theme="5" tint="-0.249977111117893"/>
  </sheetPr>
  <dimension ref="A1:Y199"/>
  <sheetViews>
    <sheetView showGridLines="0" view="pageBreakPreview" zoomScaleNormal="100" zoomScaleSheetLayoutView="100" workbookViewId="0"/>
  </sheetViews>
  <sheetFormatPr defaultColWidth="8.75" defaultRowHeight="18.75"/>
  <cols>
    <col min="1" max="15" width="5.25" style="1" customWidth="1"/>
  </cols>
  <sheetData>
    <row r="1" spans="1:25" ht="15" customHeight="1">
      <c r="A1" s="33" t="s">
        <v>306</v>
      </c>
    </row>
    <row r="2" spans="1:25" ht="15" customHeight="1">
      <c r="L2" s="294" t="s">
        <v>1</v>
      </c>
      <c r="M2" s="295"/>
      <c r="N2" s="295"/>
      <c r="O2" s="296"/>
    </row>
    <row r="3" spans="1:25" ht="15" customHeight="1">
      <c r="Y3" t="s">
        <v>307</v>
      </c>
    </row>
    <row r="4" spans="1:25" ht="15" customHeight="1">
      <c r="B4" s="1" t="s">
        <v>4</v>
      </c>
      <c r="J4" s="323" t="str">
        <f>IF('交付申請書(様式)'!J4=0,"",'交付申請書(様式)'!J4)</f>
        <v/>
      </c>
      <c r="K4" s="324"/>
      <c r="L4" s="324"/>
      <c r="M4" s="324"/>
      <c r="N4" s="324"/>
      <c r="O4" s="325"/>
      <c r="Y4" t="s">
        <v>308</v>
      </c>
    </row>
    <row r="5" spans="1:25" ht="15" customHeight="1">
      <c r="H5" s="7" t="s">
        <v>7</v>
      </c>
      <c r="I5" s="1" t="s">
        <v>8</v>
      </c>
      <c r="J5" s="326"/>
      <c r="K5" s="327"/>
      <c r="L5" s="327"/>
      <c r="M5" s="327"/>
      <c r="N5" s="327"/>
      <c r="O5" s="328"/>
      <c r="Y5" t="s">
        <v>309</v>
      </c>
    </row>
    <row r="6" spans="1:25" ht="15" customHeight="1">
      <c r="J6" s="329"/>
      <c r="K6" s="330"/>
      <c r="L6" s="330"/>
      <c r="M6" s="330"/>
      <c r="N6" s="330"/>
      <c r="O6" s="331"/>
      <c r="Y6" t="s">
        <v>310</v>
      </c>
    </row>
    <row r="7" spans="1:25" ht="15" customHeight="1">
      <c r="I7" s="1" t="s">
        <v>13</v>
      </c>
      <c r="J7" s="283" t="str">
        <f>IF('交付申請書(様式)'!J7=0,"",'交付申請書(様式)'!J7)</f>
        <v/>
      </c>
      <c r="K7" s="284"/>
      <c r="L7" s="284"/>
      <c r="M7" s="284"/>
      <c r="N7" s="284"/>
      <c r="O7" s="285"/>
      <c r="Y7" t="s">
        <v>18</v>
      </c>
    </row>
    <row r="8" spans="1:25" ht="15" customHeight="1">
      <c r="J8" s="332" t="str">
        <f>IF('交付申請書(様式)'!J8=0,"",'交付申請書(様式)'!J8)</f>
        <v/>
      </c>
      <c r="K8" s="333"/>
      <c r="L8" s="333"/>
      <c r="M8" s="333"/>
      <c r="N8" s="333"/>
      <c r="O8" s="334"/>
    </row>
    <row r="9" spans="1:25" ht="15" customHeight="1">
      <c r="J9" s="332" t="str">
        <f>IF('交付申請書(様式)'!J9=0,"",'交付申請書(様式)'!J9)</f>
        <v/>
      </c>
      <c r="K9" s="333"/>
      <c r="L9" s="333"/>
      <c r="M9" s="333"/>
      <c r="N9" s="333"/>
      <c r="O9" s="334"/>
    </row>
    <row r="10" spans="1:25" ht="15" customHeight="1">
      <c r="O10" s="7" t="s">
        <v>21</v>
      </c>
    </row>
    <row r="11" spans="1:25" ht="15" customHeight="1"/>
    <row r="12" spans="1:25" ht="15" customHeight="1">
      <c r="A12" s="541" t="s">
        <v>311</v>
      </c>
      <c r="B12" s="541"/>
      <c r="C12" s="541"/>
      <c r="D12" s="541"/>
      <c r="E12" s="541"/>
      <c r="F12" s="541"/>
      <c r="G12" s="541"/>
      <c r="H12" s="541"/>
      <c r="I12" s="541"/>
      <c r="J12" s="541"/>
      <c r="K12" s="476" t="s">
        <v>312</v>
      </c>
      <c r="L12" s="476"/>
      <c r="M12" s="476"/>
      <c r="N12" s="476"/>
      <c r="O12" s="476"/>
    </row>
    <row r="13" spans="1:25" ht="15" customHeight="1"/>
    <row r="14" spans="1:25" s="1" customFormat="1" ht="15" customHeight="1">
      <c r="A14" s="294" t="s">
        <v>1</v>
      </c>
      <c r="B14" s="295"/>
      <c r="C14" s="295"/>
      <c r="D14" s="296"/>
      <c r="E14" s="1" t="s">
        <v>250</v>
      </c>
      <c r="J14" s="473" t="s">
        <v>251</v>
      </c>
      <c r="K14" s="474"/>
      <c r="L14" s="1" t="s">
        <v>252</v>
      </c>
    </row>
    <row r="15" spans="1:25" s="1" customFormat="1" ht="15" customHeight="1">
      <c r="A15" s="1" t="s">
        <v>262</v>
      </c>
      <c r="C15" s="294" t="s">
        <v>1</v>
      </c>
      <c r="D15" s="295"/>
      <c r="E15" s="295"/>
      <c r="F15" s="296"/>
      <c r="G15" s="33" t="s">
        <v>263</v>
      </c>
      <c r="L15" s="473" t="s">
        <v>251</v>
      </c>
      <c r="M15" s="474"/>
      <c r="N15" s="34" t="s">
        <v>264</v>
      </c>
      <c r="O15" s="5"/>
    </row>
    <row r="16" spans="1:25" s="1" customFormat="1" ht="15" customHeight="1">
      <c r="A16" s="476" t="s">
        <v>313</v>
      </c>
      <c r="B16" s="476"/>
      <c r="C16" s="476"/>
      <c r="D16" s="476"/>
      <c r="E16" s="476"/>
      <c r="F16" s="476"/>
      <c r="G16" s="476"/>
      <c r="H16" s="476"/>
      <c r="I16" s="476"/>
      <c r="J16" s="476"/>
      <c r="K16" s="476"/>
      <c r="L16" s="476"/>
      <c r="M16" s="476"/>
      <c r="N16" s="476"/>
      <c r="O16" s="476"/>
    </row>
    <row r="17" spans="1:15" ht="15" customHeight="1">
      <c r="A17" s="144" t="s">
        <v>314</v>
      </c>
      <c r="B17" s="144"/>
      <c r="C17" s="144"/>
      <c r="D17" s="144"/>
      <c r="E17" s="144"/>
      <c r="F17" s="144"/>
      <c r="G17" s="144"/>
      <c r="H17" s="144"/>
      <c r="I17" s="144"/>
      <c r="J17" s="144"/>
      <c r="K17" s="144"/>
      <c r="L17" s="144"/>
      <c r="M17" s="144"/>
      <c r="N17" s="144"/>
      <c r="O17" s="144"/>
    </row>
    <row r="18" spans="1:15" ht="15" customHeight="1">
      <c r="A18" s="155" t="s">
        <v>315</v>
      </c>
      <c r="B18" s="155"/>
      <c r="C18" s="155"/>
      <c r="D18" s="155"/>
      <c r="E18" s="155"/>
      <c r="F18" s="155"/>
      <c r="G18" s="155"/>
      <c r="H18" s="155"/>
      <c r="I18" s="155"/>
      <c r="J18" s="155"/>
      <c r="K18" s="155"/>
      <c r="L18" s="155"/>
      <c r="M18" s="155"/>
      <c r="N18" s="155"/>
      <c r="O18" s="155"/>
    </row>
    <row r="19" spans="1:15" ht="15" customHeight="1">
      <c r="A19" s="2"/>
      <c r="B19" s="2"/>
      <c r="C19" s="2"/>
      <c r="D19" s="2"/>
      <c r="E19" s="2"/>
      <c r="F19" s="2"/>
      <c r="G19" s="2"/>
      <c r="H19" s="2"/>
      <c r="I19" s="2"/>
      <c r="J19" s="2"/>
      <c r="K19" s="2"/>
      <c r="L19" s="2"/>
      <c r="M19" s="2"/>
      <c r="N19" s="2"/>
      <c r="O19" s="2"/>
    </row>
    <row r="20" spans="1:15" ht="15" customHeight="1">
      <c r="A20" s="164" t="s">
        <v>31</v>
      </c>
      <c r="B20" s="282"/>
      <c r="C20" s="282"/>
      <c r="D20" s="282"/>
      <c r="E20" s="282"/>
      <c r="F20" s="282"/>
      <c r="G20" s="282"/>
      <c r="H20" s="282"/>
      <c r="I20" s="282"/>
      <c r="J20" s="282"/>
      <c r="K20" s="282"/>
      <c r="L20" s="282"/>
      <c r="M20" s="282"/>
      <c r="N20" s="282"/>
      <c r="O20" s="282"/>
    </row>
    <row r="21" spans="1:15" ht="15" customHeight="1">
      <c r="A21" s="8"/>
    </row>
    <row r="22" spans="1:15" ht="15" customHeight="1">
      <c r="A22" s="281" t="s">
        <v>32</v>
      </c>
      <c r="B22" s="282"/>
      <c r="C22" s="282"/>
      <c r="D22" s="282"/>
      <c r="E22" s="282"/>
      <c r="F22" s="282"/>
      <c r="G22" s="282"/>
      <c r="H22" s="282"/>
      <c r="I22" s="282"/>
      <c r="J22" s="282"/>
      <c r="K22" s="282"/>
      <c r="L22" s="282"/>
      <c r="M22" s="282"/>
      <c r="N22" s="282"/>
      <c r="O22" s="282"/>
    </row>
    <row r="23" spans="1:15" ht="15" customHeight="1">
      <c r="A23" s="9"/>
      <c r="B23" s="283">
        <f>G64</f>
        <v>0</v>
      </c>
      <c r="C23" s="284"/>
      <c r="D23" s="284"/>
      <c r="E23" s="284"/>
      <c r="F23" s="284"/>
      <c r="G23" s="284"/>
      <c r="H23" s="284"/>
      <c r="I23" s="284"/>
      <c r="J23" s="284"/>
      <c r="K23" s="284"/>
      <c r="L23" s="284"/>
      <c r="M23" s="284"/>
      <c r="N23" s="285"/>
    </row>
    <row r="24" spans="1:15" ht="15" customHeight="1"/>
    <row r="25" spans="1:15" ht="15" customHeight="1"/>
    <row r="26" spans="1:15" ht="15" customHeight="1">
      <c r="A26" s="281" t="s">
        <v>316</v>
      </c>
      <c r="B26" s="282"/>
      <c r="C26" s="282"/>
      <c r="D26" s="282"/>
      <c r="E26" s="282"/>
      <c r="F26" s="282"/>
      <c r="G26" s="282"/>
      <c r="H26" s="282"/>
      <c r="I26" s="282"/>
      <c r="J26" s="282"/>
      <c r="K26" s="282"/>
      <c r="L26" s="282"/>
      <c r="M26" s="282"/>
      <c r="N26" s="282"/>
      <c r="O26" s="282"/>
    </row>
    <row r="27" spans="1:15" ht="15" customHeight="1">
      <c r="A27" s="10"/>
      <c r="B27" s="1" t="s">
        <v>317</v>
      </c>
      <c r="E27" s="538"/>
      <c r="F27" s="539"/>
      <c r="G27" s="540"/>
      <c r="H27" s="10" t="s">
        <v>37</v>
      </c>
    </row>
    <row r="28" spans="1:15" ht="15" customHeight="1">
      <c r="B28" s="1" t="s">
        <v>318</v>
      </c>
      <c r="E28" s="278">
        <f>N120</f>
        <v>0</v>
      </c>
      <c r="F28" s="279"/>
      <c r="G28" s="280"/>
      <c r="H28" s="10" t="s">
        <v>37</v>
      </c>
    </row>
    <row r="29" spans="1:15" ht="15" customHeight="1"/>
    <row r="30" spans="1:15" ht="15" customHeight="1">
      <c r="A30" s="281" t="s">
        <v>319</v>
      </c>
      <c r="B30" s="282"/>
      <c r="C30" s="282"/>
      <c r="D30" s="282"/>
      <c r="E30" s="282"/>
      <c r="F30" s="282"/>
      <c r="G30" s="282"/>
      <c r="H30" s="282"/>
      <c r="I30" s="282"/>
      <c r="J30" s="282"/>
      <c r="K30" s="282"/>
      <c r="L30" s="282"/>
      <c r="M30" s="282"/>
      <c r="N30" s="282"/>
      <c r="O30" s="282"/>
    </row>
    <row r="31" spans="1:15" ht="15" customHeight="1">
      <c r="A31" s="10"/>
      <c r="B31" s="1" t="s">
        <v>320</v>
      </c>
    </row>
    <row r="32" spans="1:15" ht="15" customHeight="1">
      <c r="A32" s="10"/>
    </row>
    <row r="33" spans="1:15" ht="15" customHeight="1"/>
    <row r="34" spans="1:15" ht="15" customHeight="1">
      <c r="A34" s="281" t="s">
        <v>321</v>
      </c>
      <c r="B34" s="281"/>
      <c r="C34" s="281"/>
      <c r="D34" s="281"/>
      <c r="E34" s="281"/>
      <c r="F34" s="281"/>
      <c r="G34" s="281"/>
      <c r="H34" s="281"/>
      <c r="I34" s="281"/>
      <c r="J34" s="281"/>
      <c r="K34" s="281"/>
      <c r="L34" s="281"/>
      <c r="M34" s="281"/>
      <c r="N34" s="281"/>
      <c r="O34" s="281"/>
    </row>
    <row r="35" spans="1:15" ht="15" customHeight="1">
      <c r="A35" s="10"/>
      <c r="B35" s="1" t="s">
        <v>320</v>
      </c>
    </row>
    <row r="36" spans="1:15" ht="15" customHeight="1"/>
    <row r="37" spans="1:15" ht="15" customHeight="1"/>
    <row r="38" spans="1:15" ht="15" customHeight="1">
      <c r="A38" s="281" t="s">
        <v>322</v>
      </c>
      <c r="B38" s="282"/>
      <c r="C38" s="282"/>
      <c r="D38" s="282"/>
      <c r="E38" s="282"/>
      <c r="F38" s="282"/>
      <c r="G38" s="282"/>
      <c r="H38" s="282"/>
      <c r="I38" s="282"/>
      <c r="J38" s="282"/>
      <c r="K38" s="282"/>
      <c r="L38" s="282"/>
      <c r="M38" s="282"/>
      <c r="N38" s="282"/>
      <c r="O38" s="282"/>
    </row>
    <row r="39" spans="1:15" ht="15" customHeight="1">
      <c r="A39" s="277" t="s">
        <v>323</v>
      </c>
      <c r="B39" s="277"/>
      <c r="C39" s="277"/>
      <c r="D39" s="277"/>
      <c r="E39" s="277"/>
      <c r="F39" s="277"/>
      <c r="G39" s="277"/>
      <c r="H39" s="277"/>
      <c r="I39" s="277"/>
      <c r="J39" s="277"/>
      <c r="K39" s="277"/>
      <c r="L39" s="277"/>
      <c r="M39" s="277"/>
      <c r="N39" s="277"/>
      <c r="O39" s="277"/>
    </row>
    <row r="40" spans="1:15" ht="15" customHeight="1">
      <c r="A40" s="277" t="s">
        <v>324</v>
      </c>
      <c r="B40" s="277"/>
      <c r="C40" s="277"/>
      <c r="D40" s="277"/>
      <c r="E40" s="277"/>
      <c r="F40" s="277"/>
      <c r="G40" s="277"/>
      <c r="H40" s="277"/>
      <c r="I40" s="277"/>
      <c r="J40" s="277"/>
      <c r="K40" s="277"/>
      <c r="L40" s="277"/>
      <c r="M40" s="277"/>
      <c r="N40" s="277"/>
      <c r="O40" s="277"/>
    </row>
    <row r="41" spans="1:15" ht="15" customHeight="1">
      <c r="A41" s="277" t="s">
        <v>325</v>
      </c>
      <c r="B41" s="277"/>
      <c r="C41" s="277"/>
      <c r="D41" s="277"/>
      <c r="E41" s="277"/>
      <c r="F41" s="277"/>
      <c r="G41" s="277"/>
      <c r="H41" s="277"/>
      <c r="I41" s="277"/>
      <c r="J41" s="277"/>
      <c r="K41" s="277"/>
      <c r="L41" s="277"/>
      <c r="M41" s="277"/>
      <c r="N41" s="277"/>
      <c r="O41" s="277"/>
    </row>
    <row r="42" spans="1:15" ht="15" customHeight="1">
      <c r="A42" s="277" t="s">
        <v>326</v>
      </c>
      <c r="B42" s="277"/>
      <c r="C42" s="277"/>
      <c r="D42" s="277"/>
      <c r="E42" s="277"/>
      <c r="F42" s="277"/>
      <c r="G42" s="277"/>
      <c r="H42" s="277"/>
      <c r="I42" s="277"/>
      <c r="J42" s="277"/>
      <c r="K42" s="277"/>
      <c r="L42" s="277"/>
      <c r="M42" s="277"/>
      <c r="N42" s="277"/>
      <c r="O42" s="277"/>
    </row>
    <row r="43" spans="1:15" ht="15" customHeight="1">
      <c r="A43" s="277" t="s">
        <v>327</v>
      </c>
      <c r="B43" s="277"/>
      <c r="C43" s="277"/>
      <c r="D43" s="277"/>
      <c r="E43" s="277"/>
      <c r="F43" s="277"/>
      <c r="G43" s="277"/>
      <c r="H43" s="277"/>
      <c r="I43" s="277"/>
      <c r="J43" s="277"/>
      <c r="K43" s="277"/>
      <c r="L43" s="277"/>
      <c r="M43" s="277"/>
      <c r="N43" s="277"/>
      <c r="O43" s="277"/>
    </row>
    <row r="44" spans="1:15" ht="15" customHeight="1">
      <c r="A44" s="1" t="s">
        <v>328</v>
      </c>
    </row>
    <row r="45" spans="1:15" ht="15" customHeight="1"/>
    <row r="46" spans="1:15" ht="15" customHeight="1">
      <c r="A46" s="267" t="s">
        <v>329</v>
      </c>
      <c r="B46" s="267"/>
      <c r="C46" s="267"/>
      <c r="D46" s="267"/>
      <c r="E46" s="267"/>
      <c r="F46" s="267"/>
      <c r="G46" s="267"/>
      <c r="H46" s="267"/>
      <c r="I46" s="267"/>
      <c r="J46" s="267"/>
      <c r="K46" s="267"/>
      <c r="L46" s="267"/>
      <c r="M46" s="267"/>
      <c r="N46" s="267"/>
      <c r="O46" s="267"/>
    </row>
    <row r="47" spans="1:15" ht="15" customHeight="1">
      <c r="A47" s="11"/>
      <c r="B47" s="11"/>
      <c r="C47" s="11"/>
      <c r="D47" s="11"/>
      <c r="E47" s="11"/>
      <c r="F47" s="11"/>
      <c r="G47" s="11"/>
      <c r="H47" s="11"/>
      <c r="I47" s="11"/>
      <c r="J47" s="11"/>
      <c r="K47" s="11"/>
      <c r="L47" s="11"/>
      <c r="M47" s="11"/>
      <c r="N47" s="11"/>
      <c r="O47" s="11"/>
    </row>
    <row r="48" spans="1:15" ht="15" customHeight="1">
      <c r="A48" s="1" t="s">
        <v>58</v>
      </c>
    </row>
    <row r="49" spans="1:15" ht="30" customHeight="1">
      <c r="B49" s="171" t="s">
        <v>59</v>
      </c>
      <c r="C49" s="171"/>
      <c r="D49" s="171"/>
      <c r="E49" s="286" t="str">
        <f>IF(J7="","-",J7)</f>
        <v>-</v>
      </c>
      <c r="F49" s="286"/>
      <c r="G49" s="286"/>
      <c r="H49" s="286"/>
      <c r="I49" s="286"/>
      <c r="J49" s="286"/>
      <c r="K49" s="286"/>
      <c r="L49" s="286"/>
      <c r="M49" s="286"/>
      <c r="N49" s="286"/>
      <c r="O49" s="286"/>
    </row>
    <row r="50" spans="1:15" ht="30" customHeight="1">
      <c r="B50" s="171" t="s">
        <v>60</v>
      </c>
      <c r="C50" s="171"/>
      <c r="D50" s="171"/>
      <c r="E50" s="286" t="str">
        <f>IF(J8="","-",J8)</f>
        <v>-</v>
      </c>
      <c r="F50" s="286"/>
      <c r="G50" s="286"/>
      <c r="H50" s="306"/>
      <c r="I50" s="307" t="str">
        <f>J9</f>
        <v/>
      </c>
      <c r="J50" s="286"/>
      <c r="K50" s="286"/>
      <c r="L50" s="286"/>
      <c r="M50" s="286"/>
      <c r="N50" s="286"/>
      <c r="O50" s="286"/>
    </row>
    <row r="51" spans="1:15" ht="30" customHeight="1">
      <c r="B51" s="171" t="s">
        <v>61</v>
      </c>
      <c r="C51" s="171"/>
      <c r="D51" s="171"/>
      <c r="E51" s="286" t="str">
        <f>J4</f>
        <v/>
      </c>
      <c r="F51" s="286"/>
      <c r="G51" s="286"/>
      <c r="H51" s="286"/>
      <c r="I51" s="286"/>
      <c r="J51" s="286"/>
      <c r="K51" s="286"/>
      <c r="L51" s="286"/>
      <c r="M51" s="286"/>
      <c r="N51" s="286"/>
      <c r="O51" s="286"/>
    </row>
    <row r="52" spans="1:15" ht="30" customHeight="1">
      <c r="B52" s="171" t="s">
        <v>62</v>
      </c>
      <c r="C52" s="171"/>
      <c r="D52" s="171"/>
      <c r="E52" s="269" t="s">
        <v>63</v>
      </c>
      <c r="F52" s="270"/>
      <c r="G52" s="270"/>
      <c r="H52" s="270"/>
      <c r="I52" s="270"/>
      <c r="J52" s="270"/>
      <c r="K52" s="270"/>
      <c r="L52" s="270"/>
      <c r="M52" s="270"/>
      <c r="N52" s="270"/>
      <c r="O52" s="271"/>
    </row>
    <row r="53" spans="1:15" ht="30" customHeight="1">
      <c r="B53" s="171"/>
      <c r="C53" s="171"/>
      <c r="D53" s="171"/>
      <c r="E53" s="272" t="s">
        <v>64</v>
      </c>
      <c r="F53" s="273"/>
      <c r="G53" s="273"/>
      <c r="H53" s="273"/>
      <c r="I53" s="273"/>
      <c r="J53" s="273"/>
      <c r="K53" s="273"/>
      <c r="L53" s="273"/>
      <c r="M53" s="273"/>
      <c r="N53" s="273"/>
      <c r="O53" s="274"/>
    </row>
    <row r="54" spans="1:15" ht="30" customHeight="1">
      <c r="B54" s="171"/>
      <c r="C54" s="171"/>
      <c r="D54" s="171"/>
      <c r="E54" s="290"/>
      <c r="F54" s="291"/>
      <c r="G54" s="291"/>
      <c r="H54" s="291"/>
      <c r="I54" s="291"/>
      <c r="J54" s="291"/>
      <c r="K54" s="291"/>
      <c r="L54" s="291"/>
      <c r="M54" s="291"/>
      <c r="N54" s="291"/>
      <c r="O54" s="292"/>
    </row>
    <row r="55" spans="1:15" ht="30" customHeight="1">
      <c r="B55" s="171" t="s">
        <v>65</v>
      </c>
      <c r="C55" s="171"/>
      <c r="D55" s="171"/>
      <c r="E55" s="258"/>
      <c r="F55" s="258"/>
      <c r="G55" s="258"/>
      <c r="H55" s="258"/>
      <c r="I55" s="258"/>
      <c r="J55" s="258"/>
      <c r="K55" s="258"/>
      <c r="L55" s="258"/>
      <c r="M55" s="258"/>
      <c r="N55" s="258"/>
      <c r="O55" s="258"/>
    </row>
    <row r="56" spans="1:15" ht="30" customHeight="1">
      <c r="B56" s="171" t="s">
        <v>66</v>
      </c>
      <c r="C56" s="171"/>
      <c r="D56" s="171"/>
      <c r="E56" s="288"/>
      <c r="F56" s="288"/>
      <c r="G56" s="289"/>
      <c r="H56" s="12" t="s">
        <v>67</v>
      </c>
      <c r="I56" s="171" t="s">
        <v>68</v>
      </c>
      <c r="J56" s="171"/>
      <c r="K56" s="275"/>
      <c r="L56" s="275"/>
      <c r="M56" s="275"/>
      <c r="N56" s="276"/>
      <c r="O56" s="12" t="s">
        <v>69</v>
      </c>
    </row>
    <row r="57" spans="1:15" ht="30" customHeight="1">
      <c r="B57" s="171" t="s">
        <v>70</v>
      </c>
      <c r="C57" s="171"/>
      <c r="D57" s="171"/>
      <c r="E57" s="258"/>
      <c r="F57" s="258"/>
      <c r="G57" s="258"/>
      <c r="H57" s="258"/>
      <c r="I57" s="258"/>
      <c r="J57" s="258"/>
      <c r="K57" s="258"/>
      <c r="L57" s="258"/>
      <c r="M57" s="258"/>
      <c r="N57" s="258"/>
      <c r="O57" s="258"/>
    </row>
    <row r="58" spans="1:15" ht="30" customHeight="1">
      <c r="B58" s="171" t="s">
        <v>71</v>
      </c>
      <c r="C58" s="171"/>
      <c r="D58" s="171"/>
      <c r="E58" s="258"/>
      <c r="F58" s="258"/>
      <c r="G58" s="258"/>
      <c r="H58" s="258"/>
      <c r="I58" s="171" t="s">
        <v>72</v>
      </c>
      <c r="J58" s="171"/>
      <c r="K58" s="258"/>
      <c r="L58" s="258"/>
      <c r="M58" s="258"/>
      <c r="N58" s="258"/>
      <c r="O58" s="258"/>
    </row>
    <row r="59" spans="1:15" ht="30" customHeight="1">
      <c r="B59" s="171" t="s">
        <v>73</v>
      </c>
      <c r="C59" s="171"/>
      <c r="D59" s="171"/>
      <c r="E59" s="293"/>
      <c r="F59" s="258"/>
      <c r="G59" s="258"/>
      <c r="H59" s="258"/>
      <c r="I59" s="258"/>
      <c r="J59" s="258"/>
      <c r="K59" s="258"/>
      <c r="L59" s="258"/>
      <c r="M59" s="258"/>
      <c r="N59" s="258"/>
      <c r="O59" s="258"/>
    </row>
    <row r="60" spans="1:15" ht="15" customHeight="1"/>
    <row r="61" spans="1:15" ht="15" customHeight="1">
      <c r="A61" s="1" t="s">
        <v>74</v>
      </c>
    </row>
    <row r="62" spans="1:15" ht="30" customHeight="1">
      <c r="B62" s="171" t="s">
        <v>330</v>
      </c>
      <c r="C62" s="171"/>
      <c r="D62" s="171"/>
      <c r="E62" s="171"/>
      <c r="F62" s="171"/>
      <c r="G62" s="258"/>
      <c r="H62" s="258"/>
      <c r="I62" s="258"/>
      <c r="J62" s="258"/>
      <c r="K62" s="258"/>
      <c r="L62" s="258"/>
      <c r="M62" s="258"/>
      <c r="N62" s="258"/>
      <c r="O62" s="258"/>
    </row>
    <row r="63" spans="1:15" ht="30" customHeight="1">
      <c r="B63" s="171" t="s">
        <v>61</v>
      </c>
      <c r="C63" s="171"/>
      <c r="D63" s="171"/>
      <c r="E63" s="171"/>
      <c r="F63" s="171"/>
      <c r="G63" s="258"/>
      <c r="H63" s="258"/>
      <c r="I63" s="258"/>
      <c r="J63" s="258"/>
      <c r="K63" s="258"/>
      <c r="L63" s="258"/>
      <c r="M63" s="258"/>
      <c r="N63" s="258"/>
      <c r="O63" s="258"/>
    </row>
    <row r="64" spans="1:15" ht="30" customHeight="1">
      <c r="B64" s="171" t="s">
        <v>76</v>
      </c>
      <c r="C64" s="171"/>
      <c r="D64" s="171"/>
      <c r="E64" s="171"/>
      <c r="F64" s="171"/>
      <c r="G64" s="258"/>
      <c r="H64" s="258"/>
      <c r="I64" s="258"/>
      <c r="J64" s="258"/>
      <c r="K64" s="258"/>
      <c r="L64" s="258"/>
      <c r="M64" s="258"/>
      <c r="N64" s="258"/>
      <c r="O64" s="258"/>
    </row>
    <row r="65" spans="1:15" ht="30" customHeight="1">
      <c r="B65" s="171" t="s">
        <v>331</v>
      </c>
      <c r="C65" s="171"/>
      <c r="D65" s="171"/>
      <c r="E65" s="171"/>
      <c r="F65" s="171"/>
      <c r="G65" s="264">
        <f>F120</f>
        <v>0</v>
      </c>
      <c r="H65" s="264"/>
      <c r="I65" s="264"/>
      <c r="J65" s="264"/>
      <c r="K65" s="264"/>
      <c r="L65" s="264"/>
      <c r="M65" s="287"/>
      <c r="N65" s="136" t="s">
        <v>78</v>
      </c>
      <c r="O65" s="128"/>
    </row>
    <row r="66" spans="1:15" ht="30" customHeight="1">
      <c r="B66" s="171" t="s">
        <v>79</v>
      </c>
      <c r="C66" s="171"/>
      <c r="D66" s="171"/>
      <c r="E66" s="171"/>
      <c r="F66" s="171"/>
      <c r="G66" s="264">
        <f>H120</f>
        <v>0</v>
      </c>
      <c r="H66" s="264"/>
      <c r="I66" s="264"/>
      <c r="J66" s="264"/>
      <c r="K66" s="264"/>
      <c r="L66" s="264"/>
      <c r="M66" s="287"/>
      <c r="N66" s="136" t="s">
        <v>80</v>
      </c>
      <c r="O66" s="128"/>
    </row>
    <row r="67" spans="1:15" ht="30" customHeight="1">
      <c r="B67" s="171" t="s">
        <v>332</v>
      </c>
      <c r="C67" s="171"/>
      <c r="D67" s="171"/>
      <c r="E67" s="171"/>
      <c r="F67" s="171"/>
      <c r="G67" s="264">
        <f>N120</f>
        <v>0</v>
      </c>
      <c r="H67" s="264"/>
      <c r="I67" s="264"/>
      <c r="J67" s="264"/>
      <c r="K67" s="264"/>
      <c r="L67" s="264"/>
      <c r="M67" s="287"/>
      <c r="N67" s="136" t="s">
        <v>80</v>
      </c>
      <c r="O67" s="128"/>
    </row>
    <row r="68" spans="1:15" ht="30" customHeight="1">
      <c r="B68" s="171" t="s">
        <v>333</v>
      </c>
      <c r="C68" s="171"/>
      <c r="D68" s="171"/>
      <c r="E68" s="171"/>
      <c r="F68" s="171"/>
      <c r="G68" s="172" t="s">
        <v>83</v>
      </c>
      <c r="H68" s="170"/>
      <c r="I68" s="170"/>
      <c r="J68" s="170"/>
      <c r="K68" s="170"/>
      <c r="L68" s="170"/>
      <c r="M68" s="170"/>
      <c r="N68" s="170"/>
      <c r="O68" s="170"/>
    </row>
    <row r="69" spans="1:15" ht="30" customHeight="1">
      <c r="B69" s="171" t="s">
        <v>334</v>
      </c>
      <c r="C69" s="171"/>
      <c r="D69" s="171"/>
      <c r="E69" s="171"/>
      <c r="F69" s="171"/>
      <c r="G69" s="172" t="s">
        <v>83</v>
      </c>
      <c r="H69" s="170"/>
      <c r="I69" s="170"/>
      <c r="J69" s="170"/>
      <c r="K69" s="170"/>
      <c r="L69" s="170"/>
      <c r="M69" s="170"/>
      <c r="N69" s="170"/>
      <c r="O69" s="170"/>
    </row>
    <row r="70" spans="1:15" ht="15" customHeight="1">
      <c r="A70" s="1" t="s">
        <v>335</v>
      </c>
    </row>
    <row r="71" spans="1:15" ht="17.45" customHeight="1">
      <c r="B71" s="171" t="s">
        <v>108</v>
      </c>
      <c r="C71" s="171" t="s">
        <v>109</v>
      </c>
      <c r="D71" s="171"/>
      <c r="E71" s="173" t="s">
        <v>110</v>
      </c>
      <c r="F71" s="173"/>
      <c r="G71" s="173"/>
      <c r="H71" s="173"/>
      <c r="I71" s="173"/>
      <c r="J71" s="173" t="s">
        <v>111</v>
      </c>
      <c r="K71" s="173"/>
      <c r="L71" s="173"/>
      <c r="M71" s="173"/>
      <c r="N71" s="173"/>
      <c r="O71" s="173"/>
    </row>
    <row r="72" spans="1:15" ht="18" customHeight="1">
      <c r="B72" s="171"/>
      <c r="C72" s="171"/>
      <c r="D72" s="171"/>
      <c r="E72" s="537" t="s">
        <v>112</v>
      </c>
      <c r="F72" s="537"/>
      <c r="G72" s="537"/>
      <c r="H72" s="537"/>
      <c r="I72" s="537"/>
      <c r="J72" s="537" t="s">
        <v>112</v>
      </c>
      <c r="K72" s="537"/>
      <c r="L72" s="537"/>
      <c r="M72" s="537"/>
      <c r="N72" s="537"/>
      <c r="O72" s="537"/>
    </row>
    <row r="73" spans="1:15" ht="140.44999999999999" customHeight="1">
      <c r="B73" s="13">
        <v>1</v>
      </c>
      <c r="C73" s="175"/>
      <c r="D73" s="175"/>
      <c r="E73" s="175" t="s">
        <v>113</v>
      </c>
      <c r="F73" s="175"/>
      <c r="G73" s="175"/>
      <c r="H73" s="175"/>
      <c r="I73" s="175"/>
      <c r="J73" s="175" t="s">
        <v>113</v>
      </c>
      <c r="K73" s="175"/>
      <c r="L73" s="175"/>
      <c r="M73" s="175"/>
      <c r="N73" s="175"/>
      <c r="O73" s="175"/>
    </row>
    <row r="74" spans="1:15" ht="140.44999999999999" customHeight="1">
      <c r="B74" s="13">
        <v>2</v>
      </c>
      <c r="C74" s="175"/>
      <c r="D74" s="175"/>
      <c r="E74" s="175" t="s">
        <v>113</v>
      </c>
      <c r="F74" s="175"/>
      <c r="G74" s="175"/>
      <c r="H74" s="175"/>
      <c r="I74" s="175"/>
      <c r="J74" s="175" t="s">
        <v>113</v>
      </c>
      <c r="K74" s="175"/>
      <c r="L74" s="175"/>
      <c r="M74" s="175"/>
      <c r="N74" s="175"/>
      <c r="O74" s="175"/>
    </row>
    <row r="75" spans="1:15" ht="140.44999999999999" customHeight="1">
      <c r="B75" s="13">
        <v>3</v>
      </c>
      <c r="C75" s="175"/>
      <c r="D75" s="175"/>
      <c r="E75" s="175" t="s">
        <v>113</v>
      </c>
      <c r="F75" s="175"/>
      <c r="G75" s="175"/>
      <c r="H75" s="175"/>
      <c r="I75" s="175"/>
      <c r="J75" s="175" t="s">
        <v>113</v>
      </c>
      <c r="K75" s="175"/>
      <c r="L75" s="175"/>
      <c r="M75" s="175"/>
      <c r="N75" s="175"/>
      <c r="O75" s="175"/>
    </row>
    <row r="76" spans="1:15" ht="12" customHeight="1">
      <c r="A76" s="1" t="s">
        <v>104</v>
      </c>
      <c r="B76" s="1" t="s">
        <v>336</v>
      </c>
    </row>
    <row r="77" spans="1:15" ht="12" customHeight="1">
      <c r="B77" s="1" t="s">
        <v>337</v>
      </c>
    </row>
    <row r="78" spans="1:15" ht="12" customHeight="1">
      <c r="B78" s="1" t="s">
        <v>115</v>
      </c>
    </row>
    <row r="79" spans="1:15" ht="15" customHeight="1">
      <c r="A79" s="9"/>
    </row>
    <row r="80" spans="1:15" ht="15" customHeight="1">
      <c r="A80" s="1" t="s">
        <v>338</v>
      </c>
    </row>
    <row r="81" spans="1:15" ht="15" customHeight="1">
      <c r="B81" s="171" t="s">
        <v>108</v>
      </c>
      <c r="C81" s="171" t="s">
        <v>117</v>
      </c>
      <c r="D81" s="171"/>
      <c r="E81" s="171"/>
      <c r="F81" s="171"/>
      <c r="G81" s="171" t="s">
        <v>119</v>
      </c>
      <c r="H81" s="171"/>
      <c r="I81" s="171"/>
      <c r="J81" s="171"/>
      <c r="K81" s="171"/>
      <c r="L81" s="79"/>
      <c r="M81" s="10"/>
      <c r="N81" s="10"/>
      <c r="O81" s="10"/>
    </row>
    <row r="82" spans="1:15" ht="15" customHeight="1">
      <c r="B82" s="171"/>
      <c r="C82" s="171"/>
      <c r="D82" s="171"/>
      <c r="E82" s="171"/>
      <c r="F82" s="171"/>
      <c r="G82" s="171"/>
      <c r="H82" s="171"/>
      <c r="I82" s="171"/>
      <c r="J82" s="171"/>
      <c r="K82" s="171"/>
      <c r="L82" s="79"/>
      <c r="M82" s="10"/>
      <c r="N82" s="10"/>
      <c r="O82" s="10"/>
    </row>
    <row r="83" spans="1:15" ht="15" customHeight="1">
      <c r="B83" s="171"/>
      <c r="C83" s="171"/>
      <c r="D83" s="171"/>
      <c r="E83" s="171"/>
      <c r="F83" s="171"/>
      <c r="G83" s="171"/>
      <c r="H83" s="171"/>
      <c r="I83" s="171"/>
      <c r="J83" s="171"/>
      <c r="K83" s="171"/>
      <c r="L83" s="79"/>
      <c r="M83" s="10"/>
      <c r="N83" s="10"/>
      <c r="O83" s="10"/>
    </row>
    <row r="84" spans="1:15" ht="33" customHeight="1">
      <c r="B84" s="171"/>
      <c r="C84" s="171" t="s">
        <v>120</v>
      </c>
      <c r="D84" s="171"/>
      <c r="E84" s="171" t="s">
        <v>121</v>
      </c>
      <c r="F84" s="171"/>
      <c r="G84" s="171"/>
      <c r="H84" s="171"/>
      <c r="I84" s="171"/>
      <c r="J84" s="171"/>
      <c r="K84" s="171"/>
      <c r="L84" s="79"/>
      <c r="M84" s="10"/>
      <c r="N84" s="10"/>
      <c r="O84" s="10"/>
    </row>
    <row r="85" spans="1:15" ht="24" customHeight="1">
      <c r="B85" s="13">
        <v>1</v>
      </c>
      <c r="C85" s="265"/>
      <c r="D85" s="265"/>
      <c r="E85" s="265"/>
      <c r="F85" s="265"/>
      <c r="G85" s="536" t="str">
        <f>IF(E85="","0",ROUNDDOWN((C85-E85)/C85,3))</f>
        <v>0</v>
      </c>
      <c r="H85" s="536"/>
      <c r="I85" s="536"/>
      <c r="J85" s="536"/>
      <c r="K85" s="536"/>
      <c r="L85"/>
      <c r="M85"/>
      <c r="N85"/>
      <c r="O85"/>
    </row>
    <row r="86" spans="1:15" ht="24" customHeight="1">
      <c r="B86" s="13">
        <v>2</v>
      </c>
      <c r="C86" s="265"/>
      <c r="D86" s="265"/>
      <c r="E86" s="265"/>
      <c r="F86" s="265"/>
      <c r="G86" s="536" t="str">
        <f>IF(E86="","0",ROUNDDOWN((C86-E86)/C86,3))</f>
        <v>0</v>
      </c>
      <c r="H86" s="536"/>
      <c r="I86" s="536"/>
      <c r="J86" s="536"/>
      <c r="K86" s="536"/>
      <c r="L86"/>
      <c r="M86"/>
      <c r="N86"/>
      <c r="O86"/>
    </row>
    <row r="87" spans="1:15" ht="24" customHeight="1">
      <c r="B87" s="13">
        <v>3</v>
      </c>
      <c r="C87" s="265"/>
      <c r="D87" s="265"/>
      <c r="E87" s="265"/>
      <c r="F87" s="265"/>
      <c r="G87" s="536" t="str">
        <f t="shared" ref="G87" si="0">IF(E87="","0",ROUNDDOWN((C87-E87)/C87,3))</f>
        <v>0</v>
      </c>
      <c r="H87" s="536"/>
      <c r="I87" s="536"/>
      <c r="J87" s="536"/>
      <c r="K87" s="536"/>
      <c r="L87"/>
      <c r="M87"/>
      <c r="N87"/>
      <c r="O87"/>
    </row>
    <row r="88" spans="1:15" ht="12" customHeight="1">
      <c r="A88" s="1" t="s">
        <v>104</v>
      </c>
      <c r="B88" s="6" t="s">
        <v>236</v>
      </c>
    </row>
    <row r="89" spans="1:15" ht="12" customHeight="1">
      <c r="B89" s="1" t="s">
        <v>123</v>
      </c>
      <c r="C89" s="6"/>
      <c r="D89" s="6"/>
      <c r="E89" s="6"/>
      <c r="F89" s="6"/>
      <c r="G89" s="6"/>
      <c r="H89" s="6"/>
      <c r="I89" s="6"/>
      <c r="J89" s="6"/>
      <c r="K89" s="6"/>
      <c r="L89" s="6"/>
      <c r="M89" s="6"/>
    </row>
    <row r="90" spans="1:15" ht="12" customHeight="1">
      <c r="B90" s="1" t="s">
        <v>124</v>
      </c>
    </row>
    <row r="91" spans="1:15" ht="12" customHeight="1">
      <c r="B91" s="1" t="s">
        <v>125</v>
      </c>
    </row>
    <row r="92" spans="1:15" ht="15" customHeight="1">
      <c r="A92" s="1" t="s">
        <v>339</v>
      </c>
    </row>
    <row r="93" spans="1:15" ht="15" customHeight="1">
      <c r="B93" s="13" t="s">
        <v>108</v>
      </c>
      <c r="C93" s="171" t="s">
        <v>127</v>
      </c>
      <c r="D93" s="171"/>
      <c r="E93" s="171"/>
      <c r="F93" s="171"/>
      <c r="G93" s="171"/>
      <c r="H93" s="171"/>
      <c r="I93" s="171"/>
      <c r="J93" s="171"/>
      <c r="K93" s="171"/>
      <c r="L93" s="171"/>
      <c r="M93" s="171"/>
      <c r="N93" s="171"/>
      <c r="O93" s="171"/>
    </row>
    <row r="94" spans="1:15" ht="180.6" customHeight="1">
      <c r="B94" s="13">
        <v>1</v>
      </c>
      <c r="C94" s="170" t="s">
        <v>128</v>
      </c>
      <c r="D94" s="170"/>
      <c r="E94" s="170"/>
      <c r="F94" s="170"/>
      <c r="G94" s="170"/>
      <c r="H94" s="170"/>
      <c r="I94" s="170"/>
      <c r="J94" s="170"/>
      <c r="K94" s="170"/>
      <c r="L94" s="170"/>
      <c r="M94" s="170"/>
      <c r="N94" s="170"/>
      <c r="O94" s="170"/>
    </row>
    <row r="95" spans="1:15" ht="180.6" customHeight="1">
      <c r="B95" s="13">
        <v>2</v>
      </c>
      <c r="C95" s="170" t="s">
        <v>128</v>
      </c>
      <c r="D95" s="170"/>
      <c r="E95" s="170"/>
      <c r="F95" s="170"/>
      <c r="G95" s="170"/>
      <c r="H95" s="170"/>
      <c r="I95" s="170"/>
      <c r="J95" s="170"/>
      <c r="K95" s="170"/>
      <c r="L95" s="170"/>
      <c r="M95" s="170"/>
      <c r="N95" s="170"/>
      <c r="O95" s="170"/>
    </row>
    <row r="96" spans="1:15" ht="180.6" customHeight="1">
      <c r="B96" s="13">
        <v>3</v>
      </c>
      <c r="C96" s="170" t="s">
        <v>128</v>
      </c>
      <c r="D96" s="170"/>
      <c r="E96" s="170"/>
      <c r="F96" s="170"/>
      <c r="G96" s="170"/>
      <c r="H96" s="170"/>
      <c r="I96" s="170"/>
      <c r="J96" s="170"/>
      <c r="K96" s="170"/>
      <c r="L96" s="170"/>
      <c r="M96" s="170"/>
      <c r="N96" s="170"/>
      <c r="O96" s="170"/>
    </row>
    <row r="97" spans="1:17" ht="12" customHeight="1">
      <c r="A97" s="1" t="s">
        <v>104</v>
      </c>
      <c r="B97" s="1" t="s">
        <v>129</v>
      </c>
    </row>
    <row r="98" spans="1:17" ht="12" customHeight="1">
      <c r="B98" s="1" t="s">
        <v>130</v>
      </c>
    </row>
    <row r="99" spans="1:17" ht="12" customHeight="1">
      <c r="B99" s="1" t="s">
        <v>131</v>
      </c>
      <c r="Q99" s="3"/>
    </row>
    <row r="100" spans="1:17" ht="12" customHeight="1">
      <c r="B100" s="1" t="s">
        <v>132</v>
      </c>
      <c r="Q100" s="3"/>
    </row>
    <row r="101" spans="1:17" ht="15" customHeight="1">
      <c r="A101" s="1" t="s">
        <v>340</v>
      </c>
    </row>
    <row r="102" spans="1:17" ht="15" customHeight="1"/>
    <row r="103" spans="1:17" ht="15" customHeight="1">
      <c r="A103" s="267" t="s">
        <v>341</v>
      </c>
      <c r="B103" s="267"/>
      <c r="C103" s="267"/>
      <c r="D103" s="267"/>
      <c r="E103" s="267"/>
      <c r="F103" s="267"/>
      <c r="G103" s="267"/>
      <c r="H103" s="267"/>
      <c r="I103" s="267"/>
      <c r="J103" s="267"/>
      <c r="K103" s="267"/>
      <c r="L103" s="267"/>
      <c r="M103" s="267"/>
      <c r="N103" s="267"/>
      <c r="O103" s="267"/>
    </row>
    <row r="104" spans="1:17" ht="15" customHeight="1"/>
    <row r="105" spans="1:17" ht="15" customHeight="1">
      <c r="A105" s="1" t="s">
        <v>342</v>
      </c>
    </row>
    <row r="106" spans="1:17" ht="36" customHeight="1">
      <c r="B106" s="171" t="s">
        <v>136</v>
      </c>
      <c r="C106" s="171"/>
      <c r="D106" s="171"/>
      <c r="E106" s="171" t="s">
        <v>137</v>
      </c>
      <c r="F106" s="171"/>
      <c r="G106" s="171"/>
      <c r="H106" s="171"/>
      <c r="I106" s="171" t="s">
        <v>138</v>
      </c>
      <c r="J106" s="171"/>
      <c r="K106" s="171"/>
      <c r="L106" s="171"/>
      <c r="M106" s="171"/>
      <c r="N106" s="171"/>
      <c r="O106" s="171"/>
    </row>
    <row r="107" spans="1:17" ht="36" customHeight="1">
      <c r="B107" s="171" t="s">
        <v>139</v>
      </c>
      <c r="C107" s="171"/>
      <c r="D107" s="171"/>
      <c r="E107" s="262"/>
      <c r="F107" s="262"/>
      <c r="G107" s="262"/>
      <c r="H107" s="262"/>
      <c r="I107" s="259"/>
      <c r="J107" s="259"/>
      <c r="K107" s="259"/>
      <c r="L107" s="259"/>
      <c r="M107" s="259"/>
      <c r="N107" s="259"/>
      <c r="O107" s="259"/>
    </row>
    <row r="108" spans="1:17" ht="36" customHeight="1">
      <c r="B108" s="171" t="s">
        <v>140</v>
      </c>
      <c r="C108" s="171"/>
      <c r="D108" s="171"/>
      <c r="E108" s="262"/>
      <c r="F108" s="262"/>
      <c r="G108" s="262"/>
      <c r="H108" s="262"/>
      <c r="I108" s="258"/>
      <c r="J108" s="258"/>
      <c r="K108" s="258"/>
      <c r="L108" s="258"/>
      <c r="M108" s="258"/>
      <c r="N108" s="258"/>
      <c r="O108" s="258"/>
    </row>
    <row r="109" spans="1:17" ht="36" customHeight="1">
      <c r="B109" s="171" t="s">
        <v>141</v>
      </c>
      <c r="C109" s="171"/>
      <c r="D109" s="171"/>
      <c r="E109" s="264">
        <f>N120</f>
        <v>0</v>
      </c>
      <c r="F109" s="264"/>
      <c r="G109" s="264"/>
      <c r="H109" s="264"/>
      <c r="I109" s="257" t="s">
        <v>142</v>
      </c>
      <c r="J109" s="257"/>
      <c r="K109" s="257"/>
      <c r="L109" s="257"/>
      <c r="M109" s="257"/>
      <c r="N109" s="257"/>
      <c r="O109" s="257"/>
    </row>
    <row r="110" spans="1:17" ht="36" customHeight="1">
      <c r="B110" s="171" t="s">
        <v>143</v>
      </c>
      <c r="C110" s="171"/>
      <c r="D110" s="171"/>
      <c r="E110" s="264">
        <f>E111-E107-E108-E109</f>
        <v>0</v>
      </c>
      <c r="F110" s="264"/>
      <c r="G110" s="264"/>
      <c r="H110" s="264"/>
      <c r="I110" s="171"/>
      <c r="J110" s="171"/>
      <c r="K110" s="171"/>
      <c r="L110" s="171"/>
      <c r="M110" s="171"/>
      <c r="N110" s="171"/>
      <c r="O110" s="171"/>
    </row>
    <row r="111" spans="1:17" ht="36" customHeight="1">
      <c r="B111" s="174" t="s">
        <v>144</v>
      </c>
      <c r="C111" s="174"/>
      <c r="D111" s="174"/>
      <c r="E111" s="264">
        <f>F120</f>
        <v>0</v>
      </c>
      <c r="F111" s="264"/>
      <c r="G111" s="264"/>
      <c r="H111" s="264"/>
      <c r="I111" s="256"/>
      <c r="J111" s="256"/>
      <c r="K111" s="256"/>
      <c r="L111" s="256"/>
      <c r="M111" s="256"/>
      <c r="N111" s="256"/>
      <c r="O111" s="256"/>
    </row>
    <row r="112" spans="1:17" ht="15" customHeight="1"/>
    <row r="113" spans="1:15" ht="15" customHeight="1">
      <c r="A113" s="1" t="s">
        <v>343</v>
      </c>
    </row>
    <row r="114" spans="1:15" ht="18" customHeight="1">
      <c r="B114" s="160" t="s">
        <v>146</v>
      </c>
      <c r="C114" s="160" t="s">
        <v>147</v>
      </c>
      <c r="D114" s="161"/>
      <c r="E114" s="162"/>
      <c r="F114" s="191" t="s">
        <v>344</v>
      </c>
      <c r="G114" s="193"/>
      <c r="H114" s="191" t="s">
        <v>149</v>
      </c>
      <c r="I114" s="193"/>
      <c r="J114" s="160" t="s">
        <v>150</v>
      </c>
      <c r="K114" s="161"/>
      <c r="L114" s="161"/>
      <c r="M114" s="162"/>
      <c r="N114" s="192" t="s">
        <v>151</v>
      </c>
      <c r="O114" s="193"/>
    </row>
    <row r="115" spans="1:15" ht="18" customHeight="1">
      <c r="B115" s="163"/>
      <c r="C115" s="163"/>
      <c r="D115" s="164"/>
      <c r="E115" s="165"/>
      <c r="F115" s="210" t="s">
        <v>152</v>
      </c>
      <c r="G115" s="211"/>
      <c r="H115" s="210" t="s">
        <v>153</v>
      </c>
      <c r="I115" s="211"/>
      <c r="J115" s="163"/>
      <c r="K115" s="164"/>
      <c r="L115" s="164"/>
      <c r="M115" s="165"/>
      <c r="N115" s="212" t="s">
        <v>345</v>
      </c>
      <c r="O115" s="211"/>
    </row>
    <row r="116" spans="1:15" ht="18" customHeight="1">
      <c r="B116" s="166"/>
      <c r="C116" s="166"/>
      <c r="D116" s="167"/>
      <c r="E116" s="168"/>
      <c r="F116" s="166" t="s">
        <v>155</v>
      </c>
      <c r="G116" s="168"/>
      <c r="H116" s="166" t="s">
        <v>155</v>
      </c>
      <c r="I116" s="168"/>
      <c r="J116" s="166"/>
      <c r="K116" s="167"/>
      <c r="L116" s="167"/>
      <c r="M116" s="168"/>
      <c r="N116" s="213" t="s">
        <v>156</v>
      </c>
      <c r="O116" s="214"/>
    </row>
    <row r="117" spans="1:15" ht="36" customHeight="1" thickBot="1">
      <c r="B117" s="160" t="s">
        <v>157</v>
      </c>
      <c r="C117" s="533"/>
      <c r="D117" s="534"/>
      <c r="E117" s="535"/>
      <c r="F117" s="260"/>
      <c r="G117" s="261"/>
      <c r="H117" s="260"/>
      <c r="I117" s="261"/>
      <c r="J117" s="207"/>
      <c r="K117" s="208"/>
      <c r="L117" s="208"/>
      <c r="M117" s="209"/>
      <c r="N117" s="195"/>
      <c r="O117" s="196"/>
    </row>
    <row r="118" spans="1:15" ht="36" customHeight="1" thickTop="1" thickBot="1">
      <c r="B118" s="163"/>
      <c r="C118" s="527"/>
      <c r="D118" s="528"/>
      <c r="E118" s="529"/>
      <c r="F118" s="221"/>
      <c r="G118" s="222"/>
      <c r="H118" s="221"/>
      <c r="I118" s="222"/>
      <c r="J118" s="215"/>
      <c r="K118" s="216"/>
      <c r="L118" s="216"/>
      <c r="M118" s="217"/>
      <c r="N118" s="197"/>
      <c r="O118" s="198"/>
    </row>
    <row r="119" spans="1:15" ht="36" customHeight="1" thickTop="1">
      <c r="B119" s="166"/>
      <c r="C119" s="530"/>
      <c r="D119" s="531"/>
      <c r="E119" s="532"/>
      <c r="F119" s="251"/>
      <c r="G119" s="252"/>
      <c r="H119" s="251"/>
      <c r="I119" s="252"/>
      <c r="J119" s="218"/>
      <c r="K119" s="219"/>
      <c r="L119" s="219"/>
      <c r="M119" s="220"/>
      <c r="N119" s="199"/>
      <c r="O119" s="200"/>
    </row>
    <row r="120" spans="1:15" ht="18" customHeight="1" thickBot="1">
      <c r="B120" s="160" t="s">
        <v>158</v>
      </c>
      <c r="C120" s="182"/>
      <c r="D120" s="183"/>
      <c r="E120" s="184"/>
      <c r="F120" s="201">
        <f>SUM(F117:G119)</f>
        <v>0</v>
      </c>
      <c r="G120" s="202"/>
      <c r="H120" s="201">
        <f>SUM(H117:I119)</f>
        <v>0</v>
      </c>
      <c r="I120" s="202"/>
      <c r="J120" s="191" t="s">
        <v>346</v>
      </c>
      <c r="K120" s="192"/>
      <c r="L120" s="192"/>
      <c r="M120" s="193"/>
      <c r="N120" s="522">
        <f>ROUNDDOWN(K122,-3)</f>
        <v>0</v>
      </c>
      <c r="O120" s="523"/>
    </row>
    <row r="121" spans="1:15" ht="18" customHeight="1" thickTop="1" thickBot="1">
      <c r="B121" s="163"/>
      <c r="C121" s="185"/>
      <c r="D121" s="186"/>
      <c r="E121" s="187"/>
      <c r="F121" s="203"/>
      <c r="G121" s="204"/>
      <c r="H121" s="203"/>
      <c r="I121" s="204"/>
      <c r="J121" s="163" t="s">
        <v>160</v>
      </c>
      <c r="K121" s="164"/>
      <c r="L121" s="164"/>
      <c r="M121" s="165"/>
      <c r="N121" s="524"/>
      <c r="O121" s="525"/>
    </row>
    <row r="122" spans="1:15" ht="18" customHeight="1" thickTop="1">
      <c r="B122" s="166"/>
      <c r="C122" s="188"/>
      <c r="D122" s="189"/>
      <c r="E122" s="190"/>
      <c r="F122" s="205"/>
      <c r="G122" s="206"/>
      <c r="H122" s="205"/>
      <c r="I122" s="206"/>
      <c r="J122" s="14" t="s">
        <v>161</v>
      </c>
      <c r="K122" s="194">
        <f>H120/2</f>
        <v>0</v>
      </c>
      <c r="L122" s="194"/>
      <c r="M122" s="15" t="s">
        <v>162</v>
      </c>
      <c r="N122" s="194"/>
      <c r="O122" s="526"/>
    </row>
    <row r="123" spans="1:15" ht="15" customHeight="1">
      <c r="A123" s="1" t="s">
        <v>104</v>
      </c>
      <c r="B123" s="1" t="s">
        <v>163</v>
      </c>
    </row>
    <row r="124" spans="1:15" ht="15" customHeight="1">
      <c r="B124" s="1" t="s">
        <v>347</v>
      </c>
    </row>
    <row r="125" spans="1:15" ht="15" customHeight="1">
      <c r="B125" s="1" t="s">
        <v>165</v>
      </c>
    </row>
    <row r="126" spans="1:15" ht="15" customHeight="1">
      <c r="B126" s="1" t="s">
        <v>166</v>
      </c>
    </row>
    <row r="127" spans="1:15" ht="15" customHeight="1">
      <c r="B127" s="1" t="s">
        <v>167</v>
      </c>
    </row>
    <row r="128" spans="1:15" ht="15" customHeight="1">
      <c r="B128" s="1" t="s">
        <v>168</v>
      </c>
    </row>
    <row r="129" spans="1:15" ht="15" customHeight="1">
      <c r="B129" s="1" t="s">
        <v>169</v>
      </c>
    </row>
    <row r="130" spans="1:15" ht="15" customHeight="1">
      <c r="B130" s="1" t="s">
        <v>170</v>
      </c>
    </row>
    <row r="131" spans="1:15" ht="15" customHeight="1">
      <c r="B131" s="1" t="s">
        <v>348</v>
      </c>
    </row>
    <row r="132" spans="1:15" ht="15" customHeight="1">
      <c r="B132" s="1" t="s">
        <v>349</v>
      </c>
    </row>
    <row r="133" spans="1:15" ht="15" customHeight="1">
      <c r="B133" s="1" t="s">
        <v>173</v>
      </c>
    </row>
    <row r="134" spans="1:15" ht="18" customHeight="1">
      <c r="A134" s="1" t="s">
        <v>350</v>
      </c>
      <c r="B134"/>
      <c r="C134"/>
      <c r="D134"/>
      <c r="E134"/>
      <c r="F134"/>
      <c r="G134"/>
      <c r="H134"/>
      <c r="I134"/>
      <c r="J134"/>
      <c r="K134"/>
      <c r="L134"/>
      <c r="M134"/>
      <c r="N134"/>
      <c r="O134"/>
    </row>
    <row r="135" spans="1:15">
      <c r="A135" s="50"/>
      <c r="B135"/>
      <c r="C135"/>
      <c r="D135"/>
      <c r="E135"/>
      <c r="F135"/>
      <c r="G135"/>
      <c r="H135"/>
      <c r="I135"/>
      <c r="J135"/>
      <c r="K135"/>
      <c r="L135"/>
      <c r="M135"/>
      <c r="N135"/>
      <c r="O135"/>
    </row>
    <row r="136" spans="1:15" ht="18" customHeight="1">
      <c r="A136" s="164" t="s">
        <v>351</v>
      </c>
      <c r="B136" s="164"/>
      <c r="C136" s="164"/>
      <c r="D136" s="164"/>
      <c r="E136" s="164"/>
      <c r="F136" s="164"/>
      <c r="G136" s="164"/>
      <c r="H136" s="164"/>
      <c r="I136" s="164"/>
      <c r="J136" s="164"/>
      <c r="K136" s="164"/>
      <c r="L136" s="164"/>
      <c r="M136" s="164"/>
      <c r="N136" s="164"/>
      <c r="O136" s="164"/>
    </row>
    <row r="137" spans="1:15">
      <c r="A137" s="51"/>
      <c r="B137"/>
      <c r="C137"/>
      <c r="D137"/>
      <c r="E137"/>
      <c r="F137"/>
      <c r="G137"/>
      <c r="H137"/>
      <c r="I137"/>
      <c r="J137"/>
      <c r="K137"/>
      <c r="L137"/>
      <c r="M137"/>
      <c r="N137"/>
      <c r="O137"/>
    </row>
    <row r="138" spans="1:15" ht="18" customHeight="1">
      <c r="A138" s="521" t="s">
        <v>352</v>
      </c>
      <c r="B138" s="516"/>
      <c r="C138" s="521" t="s">
        <v>353</v>
      </c>
      <c r="D138" s="516"/>
      <c r="E138" s="513" t="s">
        <v>354</v>
      </c>
      <c r="F138" s="160" t="s">
        <v>355</v>
      </c>
      <c r="G138" s="516"/>
      <c r="H138" s="160" t="s">
        <v>356</v>
      </c>
      <c r="I138" s="516"/>
      <c r="J138" s="160" t="s">
        <v>357</v>
      </c>
      <c r="K138" s="516"/>
      <c r="L138" s="160" t="s">
        <v>358</v>
      </c>
      <c r="M138" s="516"/>
      <c r="N138" s="160" t="s">
        <v>359</v>
      </c>
      <c r="O138" s="516"/>
    </row>
    <row r="139" spans="1:15" ht="18" customHeight="1">
      <c r="A139" s="517"/>
      <c r="B139" s="518"/>
      <c r="C139" s="517"/>
      <c r="D139" s="518"/>
      <c r="E139" s="514"/>
      <c r="F139" s="517"/>
      <c r="G139" s="518"/>
      <c r="H139" s="517"/>
      <c r="I139" s="518"/>
      <c r="J139" s="517"/>
      <c r="K139" s="518"/>
      <c r="L139" s="517"/>
      <c r="M139" s="518"/>
      <c r="N139" s="517"/>
      <c r="O139" s="518"/>
    </row>
    <row r="140" spans="1:15" ht="18" customHeight="1">
      <c r="A140" s="519"/>
      <c r="B140" s="520"/>
      <c r="C140" s="519"/>
      <c r="D140" s="520"/>
      <c r="E140" s="515"/>
      <c r="F140" s="519"/>
      <c r="G140" s="520"/>
      <c r="H140" s="519"/>
      <c r="I140" s="520"/>
      <c r="J140" s="519"/>
      <c r="K140" s="520"/>
      <c r="L140" s="519"/>
      <c r="M140" s="520"/>
      <c r="N140" s="519"/>
      <c r="O140" s="520"/>
    </row>
    <row r="141" spans="1:15" ht="19.899999999999999" customHeight="1">
      <c r="A141" s="207"/>
      <c r="B141" s="209"/>
      <c r="C141" s="494"/>
      <c r="D141" s="495"/>
      <c r="E141" s="63"/>
      <c r="F141" s="511"/>
      <c r="G141" s="512"/>
      <c r="H141" s="509"/>
      <c r="I141" s="510"/>
      <c r="J141" s="509"/>
      <c r="K141" s="510"/>
      <c r="L141" s="509"/>
      <c r="M141" s="510"/>
      <c r="N141" s="509"/>
      <c r="O141" s="510"/>
    </row>
    <row r="142" spans="1:15" ht="19.899999999999999" customHeight="1">
      <c r="A142" s="492"/>
      <c r="B142" s="493"/>
      <c r="C142" s="496"/>
      <c r="D142" s="497"/>
      <c r="E142" s="54"/>
      <c r="F142" s="511"/>
      <c r="G142" s="512"/>
      <c r="H142" s="509"/>
      <c r="I142" s="510"/>
      <c r="J142" s="509"/>
      <c r="K142" s="510"/>
      <c r="L142" s="509"/>
      <c r="M142" s="510"/>
      <c r="N142" s="509"/>
      <c r="O142" s="510"/>
    </row>
    <row r="143" spans="1:15" ht="19.899999999999999" customHeight="1">
      <c r="A143" s="218"/>
      <c r="B143" s="220"/>
      <c r="C143" s="498" t="s">
        <v>360</v>
      </c>
      <c r="D143" s="499"/>
      <c r="E143" s="500"/>
      <c r="F143" s="501">
        <f>SUM(F141:G142)</f>
        <v>0</v>
      </c>
      <c r="G143" s="502"/>
      <c r="H143" s="504"/>
      <c r="I143" s="503"/>
      <c r="J143" s="503"/>
      <c r="K143" s="503"/>
      <c r="L143" s="503"/>
      <c r="M143" s="503"/>
      <c r="N143" s="503"/>
      <c r="O143" s="505"/>
    </row>
    <row r="144" spans="1:15" ht="19.899999999999999" customHeight="1">
      <c r="A144" s="207"/>
      <c r="B144" s="209"/>
      <c r="C144" s="494"/>
      <c r="D144" s="495"/>
      <c r="E144" s="63"/>
      <c r="F144" s="511"/>
      <c r="G144" s="512"/>
      <c r="H144" s="509"/>
      <c r="I144" s="510"/>
      <c r="J144" s="509"/>
      <c r="K144" s="510"/>
      <c r="L144" s="509"/>
      <c r="M144" s="510"/>
      <c r="N144" s="509"/>
      <c r="O144" s="510"/>
    </row>
    <row r="145" spans="1:15" ht="19.899999999999999" customHeight="1">
      <c r="A145" s="492"/>
      <c r="B145" s="493"/>
      <c r="C145" s="496"/>
      <c r="D145" s="497"/>
      <c r="E145" s="54"/>
      <c r="F145" s="511"/>
      <c r="G145" s="512"/>
      <c r="H145" s="509"/>
      <c r="I145" s="510"/>
      <c r="J145" s="509"/>
      <c r="K145" s="510"/>
      <c r="L145" s="509"/>
      <c r="M145" s="510"/>
      <c r="N145" s="509"/>
      <c r="O145" s="510"/>
    </row>
    <row r="146" spans="1:15" ht="19.899999999999999" customHeight="1">
      <c r="A146" s="218"/>
      <c r="B146" s="220"/>
      <c r="C146" s="498" t="s">
        <v>360</v>
      </c>
      <c r="D146" s="499"/>
      <c r="E146" s="500"/>
      <c r="F146" s="501">
        <f>SUM(F144:G145)</f>
        <v>0</v>
      </c>
      <c r="G146" s="502"/>
      <c r="H146" s="504"/>
      <c r="I146" s="503"/>
      <c r="J146" s="503"/>
      <c r="K146" s="503"/>
      <c r="L146" s="503"/>
      <c r="M146" s="503"/>
      <c r="N146" s="503"/>
      <c r="O146" s="505"/>
    </row>
    <row r="147" spans="1:15" ht="19.899999999999999" customHeight="1">
      <c r="A147" s="207"/>
      <c r="B147" s="209"/>
      <c r="C147" s="494"/>
      <c r="D147" s="495"/>
      <c r="E147" s="63"/>
      <c r="F147" s="511"/>
      <c r="G147" s="512"/>
      <c r="H147" s="509"/>
      <c r="I147" s="510"/>
      <c r="J147" s="509"/>
      <c r="K147" s="510"/>
      <c r="L147" s="509"/>
      <c r="M147" s="510"/>
      <c r="N147" s="509"/>
      <c r="O147" s="510"/>
    </row>
    <row r="148" spans="1:15" ht="19.899999999999999" customHeight="1">
      <c r="A148" s="492"/>
      <c r="B148" s="493"/>
      <c r="C148" s="496"/>
      <c r="D148" s="497"/>
      <c r="E148" s="54"/>
      <c r="F148" s="511"/>
      <c r="G148" s="512"/>
      <c r="H148" s="509"/>
      <c r="I148" s="510"/>
      <c r="J148" s="509"/>
      <c r="K148" s="510"/>
      <c r="L148" s="509"/>
      <c r="M148" s="510"/>
      <c r="N148" s="509"/>
      <c r="O148" s="510"/>
    </row>
    <row r="149" spans="1:15" ht="19.899999999999999" customHeight="1">
      <c r="A149" s="218"/>
      <c r="B149" s="220"/>
      <c r="C149" s="498" t="s">
        <v>360</v>
      </c>
      <c r="D149" s="499"/>
      <c r="E149" s="500"/>
      <c r="F149" s="501">
        <f>SUM(F147:G148)</f>
        <v>0</v>
      </c>
      <c r="G149" s="502"/>
      <c r="H149" s="504"/>
      <c r="I149" s="503"/>
      <c r="J149" s="503"/>
      <c r="K149" s="503"/>
      <c r="L149" s="503"/>
      <c r="M149" s="503"/>
      <c r="N149" s="503"/>
      <c r="O149" s="505"/>
    </row>
    <row r="150" spans="1:15" ht="19.899999999999999" customHeight="1">
      <c r="A150" s="207"/>
      <c r="B150" s="209"/>
      <c r="C150" s="494"/>
      <c r="D150" s="495"/>
      <c r="E150" s="63"/>
      <c r="F150" s="511"/>
      <c r="G150" s="512"/>
      <c r="H150" s="509"/>
      <c r="I150" s="510"/>
      <c r="J150" s="509"/>
      <c r="K150" s="510"/>
      <c r="L150" s="509"/>
      <c r="M150" s="510"/>
      <c r="N150" s="509"/>
      <c r="O150" s="510"/>
    </row>
    <row r="151" spans="1:15" ht="19.899999999999999" customHeight="1">
      <c r="A151" s="492"/>
      <c r="B151" s="493"/>
      <c r="C151" s="496"/>
      <c r="D151" s="497"/>
      <c r="E151" s="54"/>
      <c r="F151" s="511"/>
      <c r="G151" s="512"/>
      <c r="H151" s="509"/>
      <c r="I151" s="510"/>
      <c r="J151" s="509"/>
      <c r="K151" s="510"/>
      <c r="L151" s="509"/>
      <c r="M151" s="510"/>
      <c r="N151" s="509"/>
      <c r="O151" s="510"/>
    </row>
    <row r="152" spans="1:15" ht="19.899999999999999" customHeight="1">
      <c r="A152" s="218"/>
      <c r="B152" s="220"/>
      <c r="C152" s="498" t="s">
        <v>360</v>
      </c>
      <c r="D152" s="499"/>
      <c r="E152" s="500"/>
      <c r="F152" s="501">
        <f>SUM(F150:G151)</f>
        <v>0</v>
      </c>
      <c r="G152" s="502"/>
      <c r="H152" s="504"/>
      <c r="I152" s="503"/>
      <c r="J152" s="503"/>
      <c r="K152" s="503"/>
      <c r="L152" s="503"/>
      <c r="M152" s="503"/>
      <c r="N152" s="503"/>
      <c r="O152" s="505"/>
    </row>
    <row r="153" spans="1:15" ht="19.899999999999999" customHeight="1">
      <c r="A153" s="207"/>
      <c r="B153" s="209"/>
      <c r="C153" s="494"/>
      <c r="D153" s="495"/>
      <c r="E153" s="63"/>
      <c r="F153" s="511"/>
      <c r="G153" s="512"/>
      <c r="H153" s="509"/>
      <c r="I153" s="510"/>
      <c r="J153" s="509"/>
      <c r="K153" s="510"/>
      <c r="L153" s="509"/>
      <c r="M153" s="510"/>
      <c r="N153" s="509"/>
      <c r="O153" s="510"/>
    </row>
    <row r="154" spans="1:15" ht="19.899999999999999" customHeight="1">
      <c r="A154" s="492"/>
      <c r="B154" s="493"/>
      <c r="C154" s="496"/>
      <c r="D154" s="497"/>
      <c r="E154" s="54"/>
      <c r="F154" s="511"/>
      <c r="G154" s="512"/>
      <c r="H154" s="509"/>
      <c r="I154" s="510"/>
      <c r="J154" s="509"/>
      <c r="K154" s="510"/>
      <c r="L154" s="509"/>
      <c r="M154" s="510"/>
      <c r="N154" s="509"/>
      <c r="O154" s="510"/>
    </row>
    <row r="155" spans="1:15" ht="19.899999999999999" customHeight="1">
      <c r="A155" s="218"/>
      <c r="B155" s="220"/>
      <c r="C155" s="498" t="s">
        <v>360</v>
      </c>
      <c r="D155" s="499"/>
      <c r="E155" s="500"/>
      <c r="F155" s="501">
        <f>SUM(F153:G154)</f>
        <v>0</v>
      </c>
      <c r="G155" s="502"/>
      <c r="H155" s="504"/>
      <c r="I155" s="503"/>
      <c r="J155" s="503"/>
      <c r="K155" s="503"/>
      <c r="L155" s="503"/>
      <c r="M155" s="503"/>
      <c r="N155" s="503"/>
      <c r="O155" s="505"/>
    </row>
    <row r="156" spans="1:15" ht="19.899999999999999" customHeight="1">
      <c r="A156" s="207"/>
      <c r="B156" s="209"/>
      <c r="C156" s="494"/>
      <c r="D156" s="495"/>
      <c r="E156" s="63"/>
      <c r="F156" s="511"/>
      <c r="G156" s="512"/>
      <c r="H156" s="509"/>
      <c r="I156" s="510"/>
      <c r="J156" s="509"/>
      <c r="K156" s="510"/>
      <c r="L156" s="509"/>
      <c r="M156" s="510"/>
      <c r="N156" s="509"/>
      <c r="O156" s="510"/>
    </row>
    <row r="157" spans="1:15" ht="19.899999999999999" customHeight="1">
      <c r="A157" s="492"/>
      <c r="B157" s="493"/>
      <c r="C157" s="496"/>
      <c r="D157" s="497"/>
      <c r="E157" s="54"/>
      <c r="F157" s="511"/>
      <c r="G157" s="512"/>
      <c r="H157" s="509"/>
      <c r="I157" s="510"/>
      <c r="J157" s="509"/>
      <c r="K157" s="510"/>
      <c r="L157" s="509"/>
      <c r="M157" s="510"/>
      <c r="N157" s="509"/>
      <c r="O157" s="510"/>
    </row>
    <row r="158" spans="1:15" ht="19.899999999999999" customHeight="1">
      <c r="A158" s="218"/>
      <c r="B158" s="220"/>
      <c r="C158" s="498" t="s">
        <v>360</v>
      </c>
      <c r="D158" s="499"/>
      <c r="E158" s="500"/>
      <c r="F158" s="501">
        <f>SUM(F156:G157)</f>
        <v>0</v>
      </c>
      <c r="G158" s="502"/>
      <c r="H158" s="503"/>
      <c r="I158" s="503"/>
      <c r="J158" s="503"/>
      <c r="K158" s="503"/>
      <c r="L158" s="503"/>
      <c r="M158" s="503"/>
      <c r="N158" s="503"/>
      <c r="O158" s="503"/>
    </row>
    <row r="159" spans="1:15" ht="19.899999999999999" customHeight="1">
      <c r="A159" s="132" t="s">
        <v>361</v>
      </c>
      <c r="B159" s="133"/>
      <c r="C159" s="133"/>
      <c r="D159" s="133"/>
      <c r="E159" s="136"/>
      <c r="F159" s="501">
        <f>SUM(F141:G158)/2</f>
        <v>0</v>
      </c>
      <c r="G159" s="502"/>
      <c r="H159" s="504"/>
      <c r="I159" s="503"/>
      <c r="J159" s="503"/>
      <c r="K159" s="503"/>
      <c r="L159" s="503"/>
      <c r="M159" s="503"/>
      <c r="N159" s="503"/>
      <c r="O159" s="505"/>
    </row>
    <row r="160" spans="1:15">
      <c r="A160" s="1" t="s">
        <v>104</v>
      </c>
      <c r="B160"/>
      <c r="C160"/>
      <c r="D160"/>
      <c r="E160"/>
      <c r="F160"/>
      <c r="G160"/>
      <c r="H160"/>
      <c r="I160"/>
      <c r="J160"/>
      <c r="K160"/>
      <c r="L160"/>
      <c r="M160"/>
      <c r="N160"/>
      <c r="O160"/>
    </row>
    <row r="161" spans="1:15" ht="18" customHeight="1">
      <c r="A161" s="1" t="s">
        <v>163</v>
      </c>
      <c r="B161"/>
      <c r="C161"/>
      <c r="D161"/>
      <c r="E161"/>
      <c r="F161"/>
      <c r="G161"/>
      <c r="H161"/>
      <c r="I161"/>
      <c r="J161"/>
      <c r="K161"/>
      <c r="L161"/>
      <c r="M161"/>
      <c r="N161"/>
      <c r="O161"/>
    </row>
    <row r="162" spans="1:15" ht="18" customHeight="1">
      <c r="A162" s="1" t="s">
        <v>362</v>
      </c>
      <c r="B162"/>
      <c r="C162"/>
      <c r="D162"/>
      <c r="E162"/>
      <c r="F162"/>
      <c r="G162"/>
      <c r="H162"/>
      <c r="I162"/>
      <c r="J162"/>
      <c r="K162"/>
      <c r="L162"/>
      <c r="M162"/>
      <c r="N162"/>
      <c r="O162"/>
    </row>
    <row r="163" spans="1:15" ht="18" customHeight="1">
      <c r="A163" s="1" t="s">
        <v>363</v>
      </c>
      <c r="B163"/>
      <c r="C163"/>
      <c r="D163"/>
      <c r="E163"/>
      <c r="F163"/>
      <c r="G163"/>
      <c r="H163"/>
      <c r="I163"/>
      <c r="J163"/>
      <c r="K163"/>
      <c r="L163"/>
      <c r="M163"/>
      <c r="N163"/>
      <c r="O163"/>
    </row>
    <row r="164" spans="1:15" ht="18" customHeight="1">
      <c r="A164" s="1" t="s">
        <v>364</v>
      </c>
      <c r="B164"/>
      <c r="C164"/>
      <c r="D164"/>
      <c r="E164"/>
      <c r="F164"/>
      <c r="G164"/>
      <c r="H164"/>
      <c r="I164"/>
      <c r="J164"/>
      <c r="K164"/>
      <c r="L164"/>
      <c r="M164"/>
      <c r="N164"/>
      <c r="O164"/>
    </row>
    <row r="165" spans="1:15" ht="18" customHeight="1">
      <c r="A165" s="1" t="s">
        <v>365</v>
      </c>
      <c r="B165"/>
      <c r="C165"/>
      <c r="D165"/>
      <c r="E165"/>
      <c r="F165"/>
      <c r="G165"/>
      <c r="H165"/>
      <c r="I165"/>
      <c r="J165"/>
      <c r="K165"/>
      <c r="L165"/>
      <c r="M165"/>
      <c r="N165"/>
      <c r="O165"/>
    </row>
    <row r="166" spans="1:15">
      <c r="A166" s="1" t="s">
        <v>366</v>
      </c>
    </row>
    <row r="168" spans="1:15" s="1" customFormat="1" ht="15" customHeight="1">
      <c r="A168" s="164" t="s">
        <v>311</v>
      </c>
      <c r="B168" s="164"/>
      <c r="C168" s="164"/>
      <c r="D168" s="164"/>
      <c r="E168" s="164"/>
      <c r="F168" s="164"/>
      <c r="G168" s="164"/>
      <c r="H168" s="164"/>
      <c r="I168" s="164"/>
      <c r="J168" s="164"/>
      <c r="K168" s="164"/>
      <c r="L168" s="164"/>
      <c r="M168" s="164"/>
      <c r="N168" s="164"/>
      <c r="O168" s="164"/>
    </row>
    <row r="169" spans="1:15" s="1" customFormat="1" ht="15" customHeight="1">
      <c r="A169" s="164" t="s">
        <v>367</v>
      </c>
      <c r="B169" s="164"/>
      <c r="C169" s="164"/>
      <c r="D169" s="164"/>
      <c r="E169" s="164"/>
      <c r="F169" s="164"/>
      <c r="G169" s="164"/>
      <c r="H169" s="164"/>
      <c r="I169" s="164"/>
      <c r="J169" s="164"/>
      <c r="K169" s="164"/>
      <c r="L169" s="164"/>
      <c r="M169" s="164"/>
      <c r="N169" s="164"/>
      <c r="O169" s="164"/>
    </row>
    <row r="171" spans="1:15" ht="36.75" customHeight="1">
      <c r="A171" s="506" t="s">
        <v>368</v>
      </c>
      <c r="B171" s="507"/>
      <c r="C171" s="506" t="s">
        <v>369</v>
      </c>
      <c r="D171" s="508"/>
      <c r="E171" s="53" t="s">
        <v>370</v>
      </c>
      <c r="F171" s="53" t="s">
        <v>371</v>
      </c>
      <c r="G171" s="506" t="s">
        <v>372</v>
      </c>
      <c r="H171" s="507"/>
      <c r="I171" s="506" t="s">
        <v>373</v>
      </c>
      <c r="J171" s="507"/>
      <c r="K171" s="171" t="s">
        <v>374</v>
      </c>
      <c r="L171" s="171"/>
      <c r="M171" s="171" t="s">
        <v>375</v>
      </c>
      <c r="N171" s="171"/>
      <c r="O171" s="13" t="s">
        <v>376</v>
      </c>
    </row>
    <row r="172" spans="1:15" ht="60" customHeight="1">
      <c r="A172" s="542"/>
      <c r="B172" s="543"/>
      <c r="C172" s="542"/>
      <c r="D172" s="543"/>
      <c r="E172" s="67"/>
      <c r="F172" s="67"/>
      <c r="G172" s="544"/>
      <c r="H172" s="545"/>
      <c r="I172" s="544"/>
      <c r="J172" s="545"/>
      <c r="K172" s="546"/>
      <c r="L172" s="547"/>
      <c r="M172" s="542"/>
      <c r="N172" s="543"/>
      <c r="O172" s="64"/>
    </row>
    <row r="173" spans="1:15" ht="60" customHeight="1">
      <c r="A173" s="548"/>
      <c r="B173" s="549"/>
      <c r="C173" s="215"/>
      <c r="D173" s="217"/>
      <c r="E173" s="65"/>
      <c r="F173" s="65"/>
      <c r="G173" s="550"/>
      <c r="H173" s="551"/>
      <c r="I173" s="550"/>
      <c r="J173" s="551"/>
      <c r="K173" s="552"/>
      <c r="L173" s="553"/>
      <c r="M173" s="215"/>
      <c r="N173" s="217"/>
      <c r="O173" s="65"/>
    </row>
    <row r="174" spans="1:15" ht="60" customHeight="1">
      <c r="A174" s="548"/>
      <c r="B174" s="549"/>
      <c r="C174" s="215"/>
      <c r="D174" s="217"/>
      <c r="E174" s="65"/>
      <c r="F174" s="65"/>
      <c r="G174" s="550"/>
      <c r="H174" s="551"/>
      <c r="I174" s="550"/>
      <c r="J174" s="551"/>
      <c r="K174" s="552"/>
      <c r="L174" s="553"/>
      <c r="M174" s="215"/>
      <c r="N174" s="217"/>
      <c r="O174" s="65"/>
    </row>
    <row r="175" spans="1:15" ht="60" customHeight="1">
      <c r="A175" s="548"/>
      <c r="B175" s="549"/>
      <c r="C175" s="215"/>
      <c r="D175" s="217"/>
      <c r="E175" s="65"/>
      <c r="F175" s="65"/>
      <c r="G175" s="550"/>
      <c r="H175" s="551"/>
      <c r="I175" s="550"/>
      <c r="J175" s="551"/>
      <c r="K175" s="552"/>
      <c r="L175" s="553"/>
      <c r="M175" s="215"/>
      <c r="N175" s="217"/>
      <c r="O175" s="65"/>
    </row>
    <row r="176" spans="1:15" ht="60" customHeight="1">
      <c r="A176" s="548"/>
      <c r="B176" s="549"/>
      <c r="C176" s="215"/>
      <c r="D176" s="217"/>
      <c r="E176" s="65"/>
      <c r="F176" s="65"/>
      <c r="G176" s="550"/>
      <c r="H176" s="551"/>
      <c r="I176" s="550"/>
      <c r="J176" s="551"/>
      <c r="K176" s="552"/>
      <c r="L176" s="553"/>
      <c r="M176" s="215"/>
      <c r="N176" s="217"/>
      <c r="O176" s="65"/>
    </row>
    <row r="177" spans="1:15" ht="60" customHeight="1">
      <c r="A177" s="548"/>
      <c r="B177" s="549"/>
      <c r="C177" s="215"/>
      <c r="D177" s="217"/>
      <c r="E177" s="65"/>
      <c r="F177" s="65"/>
      <c r="G177" s="550"/>
      <c r="H177" s="551"/>
      <c r="I177" s="550"/>
      <c r="J177" s="551"/>
      <c r="K177" s="552"/>
      <c r="L177" s="553"/>
      <c r="M177" s="215"/>
      <c r="N177" s="217"/>
      <c r="O177" s="65"/>
    </row>
    <row r="178" spans="1:15" ht="60" customHeight="1">
      <c r="A178" s="548"/>
      <c r="B178" s="549"/>
      <c r="C178" s="215"/>
      <c r="D178" s="217"/>
      <c r="E178" s="65"/>
      <c r="F178" s="65"/>
      <c r="G178" s="550"/>
      <c r="H178" s="551"/>
      <c r="I178" s="550"/>
      <c r="J178" s="551"/>
      <c r="K178" s="552"/>
      <c r="L178" s="553"/>
      <c r="M178" s="215"/>
      <c r="N178" s="217"/>
      <c r="O178" s="65"/>
    </row>
    <row r="179" spans="1:15" ht="60" customHeight="1">
      <c r="A179" s="554"/>
      <c r="B179" s="555"/>
      <c r="C179" s="218"/>
      <c r="D179" s="220"/>
      <c r="E179" s="66"/>
      <c r="F179" s="66"/>
      <c r="G179" s="556"/>
      <c r="H179" s="557"/>
      <c r="I179" s="556"/>
      <c r="J179" s="557"/>
      <c r="K179" s="558"/>
      <c r="L179" s="559"/>
      <c r="M179" s="218"/>
      <c r="N179" s="220"/>
      <c r="O179" s="66"/>
    </row>
    <row r="180" spans="1:15">
      <c r="A180" s="1" t="s">
        <v>104</v>
      </c>
      <c r="B180"/>
      <c r="C180"/>
      <c r="D180"/>
      <c r="E180"/>
      <c r="F180"/>
      <c r="G180"/>
      <c r="H180"/>
      <c r="I180"/>
      <c r="J180"/>
      <c r="K180"/>
      <c r="L180"/>
      <c r="M180"/>
      <c r="N180"/>
      <c r="O180"/>
    </row>
    <row r="181" spans="1:15" ht="18" customHeight="1">
      <c r="A181" s="1" t="s">
        <v>377</v>
      </c>
      <c r="B181"/>
      <c r="C181"/>
      <c r="D181"/>
      <c r="E181"/>
      <c r="F181"/>
      <c r="G181"/>
      <c r="H181"/>
      <c r="I181"/>
      <c r="J181"/>
      <c r="K181"/>
      <c r="L181"/>
      <c r="M181"/>
      <c r="N181"/>
      <c r="O181"/>
    </row>
    <row r="182" spans="1:15" ht="18" customHeight="1">
      <c r="A182" s="1" t="s">
        <v>363</v>
      </c>
      <c r="B182"/>
      <c r="C182"/>
      <c r="D182"/>
      <c r="E182"/>
      <c r="F182"/>
      <c r="G182"/>
      <c r="H182"/>
      <c r="I182"/>
      <c r="J182"/>
      <c r="K182"/>
      <c r="L182"/>
      <c r="M182"/>
      <c r="N182"/>
      <c r="O182"/>
    </row>
    <row r="183" spans="1:15" ht="18" customHeight="1">
      <c r="A183" s="1" t="s">
        <v>378</v>
      </c>
      <c r="B183"/>
      <c r="C183"/>
      <c r="D183"/>
      <c r="E183"/>
      <c r="F183"/>
      <c r="G183"/>
      <c r="H183"/>
      <c r="I183"/>
      <c r="J183"/>
      <c r="K183"/>
      <c r="L183"/>
      <c r="M183"/>
      <c r="N183"/>
      <c r="O183"/>
    </row>
    <row r="184" spans="1:15" ht="18" customHeight="1">
      <c r="A184" s="1" t="s">
        <v>379</v>
      </c>
      <c r="B184"/>
      <c r="C184"/>
      <c r="D184"/>
      <c r="E184"/>
      <c r="F184"/>
      <c r="G184"/>
      <c r="H184"/>
      <c r="I184"/>
      <c r="J184"/>
      <c r="K184"/>
      <c r="L184"/>
      <c r="M184"/>
      <c r="N184"/>
      <c r="O184"/>
    </row>
    <row r="185" spans="1:15" ht="18" customHeight="1">
      <c r="A185" s="1" t="s">
        <v>380</v>
      </c>
      <c r="B185"/>
      <c r="C185"/>
      <c r="D185"/>
      <c r="E185"/>
      <c r="F185"/>
      <c r="G185"/>
      <c r="H185"/>
      <c r="I185"/>
      <c r="J185"/>
      <c r="K185"/>
      <c r="L185"/>
      <c r="M185"/>
      <c r="N185"/>
      <c r="O185"/>
    </row>
    <row r="187" spans="1:15" s="1" customFormat="1" ht="15" customHeight="1">
      <c r="A187" s="164" t="s">
        <v>381</v>
      </c>
      <c r="B187" s="164"/>
      <c r="C187" s="164"/>
      <c r="D187" s="164"/>
      <c r="E187" s="164"/>
      <c r="F187" s="164"/>
      <c r="G187" s="164"/>
      <c r="H187" s="164"/>
      <c r="I187" s="164"/>
      <c r="J187" s="164"/>
      <c r="K187" s="164"/>
      <c r="L187" s="164"/>
      <c r="M187" s="164"/>
      <c r="N187" s="164"/>
      <c r="O187" s="164"/>
    </row>
    <row r="188" spans="1:15" s="1" customFormat="1" ht="15" customHeight="1">
      <c r="A188" s="164" t="s">
        <v>382</v>
      </c>
      <c r="B188" s="164"/>
      <c r="C188" s="164"/>
      <c r="D188" s="164"/>
      <c r="E188" s="164"/>
      <c r="F188" s="164"/>
      <c r="G188" s="164"/>
      <c r="H188" s="164"/>
      <c r="I188" s="164"/>
      <c r="J188" s="164"/>
      <c r="K188" s="164"/>
      <c r="L188" s="164"/>
      <c r="M188" s="164"/>
      <c r="N188" s="164"/>
      <c r="O188" s="164"/>
    </row>
    <row r="189" spans="1:15" s="1" customFormat="1" ht="15" customHeight="1">
      <c r="A189" s="8"/>
      <c r="B189" s="8"/>
      <c r="C189" s="8"/>
      <c r="D189" s="8"/>
      <c r="E189" s="8"/>
      <c r="F189" s="8"/>
      <c r="G189" s="8"/>
      <c r="H189" s="8"/>
      <c r="I189" s="8"/>
      <c r="J189" s="8"/>
      <c r="K189" s="8"/>
      <c r="L189" s="561" t="s">
        <v>383</v>
      </c>
      <c r="M189" s="561"/>
      <c r="N189" s="561"/>
      <c r="O189" s="561"/>
    </row>
    <row r="190" spans="1:15">
      <c r="N190" s="68" t="s">
        <v>384</v>
      </c>
    </row>
    <row r="191" spans="1:15" ht="30" customHeight="1">
      <c r="B191" s="59" t="s">
        <v>385</v>
      </c>
      <c r="C191" s="132" t="s">
        <v>386</v>
      </c>
      <c r="D191" s="133"/>
      <c r="E191" s="133"/>
      <c r="F191" s="133"/>
      <c r="G191" s="133"/>
      <c r="H191" s="133"/>
      <c r="I191" s="133"/>
      <c r="J191" s="133"/>
      <c r="K191" s="133"/>
      <c r="L191" s="133"/>
      <c r="M191" s="136"/>
      <c r="N191" s="60" t="s">
        <v>387</v>
      </c>
    </row>
    <row r="192" spans="1:15" ht="50.45" customHeight="1">
      <c r="B192" s="52">
        <v>1</v>
      </c>
      <c r="C192" s="560" t="s">
        <v>388</v>
      </c>
      <c r="D192" s="560"/>
      <c r="E192" s="560"/>
      <c r="F192" s="560"/>
      <c r="G192" s="560"/>
      <c r="H192" s="560"/>
      <c r="I192" s="560"/>
      <c r="J192" s="560"/>
      <c r="K192" s="560"/>
      <c r="L192" s="560"/>
      <c r="M192" s="560"/>
      <c r="N192" s="69"/>
    </row>
    <row r="193" spans="2:14" ht="50.45" customHeight="1">
      <c r="B193" s="52">
        <v>2</v>
      </c>
      <c r="C193" s="560" t="s">
        <v>389</v>
      </c>
      <c r="D193" s="560"/>
      <c r="E193" s="560"/>
      <c r="F193" s="560"/>
      <c r="G193" s="560"/>
      <c r="H193" s="560"/>
      <c r="I193" s="560"/>
      <c r="J193" s="560"/>
      <c r="K193" s="560"/>
      <c r="L193" s="560"/>
      <c r="M193" s="560"/>
      <c r="N193" s="69"/>
    </row>
    <row r="194" spans="2:14" ht="50.45" customHeight="1">
      <c r="B194" s="52">
        <v>3</v>
      </c>
      <c r="C194" s="560" t="s">
        <v>390</v>
      </c>
      <c r="D194" s="560"/>
      <c r="E194" s="560"/>
      <c r="F194" s="560"/>
      <c r="G194" s="560"/>
      <c r="H194" s="560"/>
      <c r="I194" s="560"/>
      <c r="J194" s="560"/>
      <c r="K194" s="560"/>
      <c r="L194" s="560"/>
      <c r="M194" s="560"/>
      <c r="N194" s="69"/>
    </row>
    <row r="195" spans="2:14" ht="69.75" customHeight="1">
      <c r="B195" s="52">
        <v>4</v>
      </c>
      <c r="C195" s="560" t="s">
        <v>391</v>
      </c>
      <c r="D195" s="560"/>
      <c r="E195" s="560"/>
      <c r="F195" s="560"/>
      <c r="G195" s="560"/>
      <c r="H195" s="560"/>
      <c r="I195" s="560"/>
      <c r="J195" s="560"/>
      <c r="K195" s="560"/>
      <c r="L195" s="560"/>
      <c r="M195" s="560"/>
      <c r="N195" s="69"/>
    </row>
    <row r="196" spans="2:14" ht="50.45" customHeight="1">
      <c r="B196" s="52">
        <v>5</v>
      </c>
      <c r="C196" s="560" t="s">
        <v>392</v>
      </c>
      <c r="D196" s="560"/>
      <c r="E196" s="560"/>
      <c r="F196" s="560"/>
      <c r="G196" s="560"/>
      <c r="H196" s="560"/>
      <c r="I196" s="560"/>
      <c r="J196" s="560"/>
      <c r="K196" s="560"/>
      <c r="L196" s="560"/>
      <c r="M196" s="560"/>
      <c r="N196" s="69"/>
    </row>
    <row r="197" spans="2:14" ht="50.45" customHeight="1">
      <c r="B197" s="52">
        <v>6</v>
      </c>
      <c r="C197" s="560" t="s">
        <v>393</v>
      </c>
      <c r="D197" s="560"/>
      <c r="E197" s="560"/>
      <c r="F197" s="560"/>
      <c r="G197" s="560"/>
      <c r="H197" s="560"/>
      <c r="I197" s="560"/>
      <c r="J197" s="560"/>
      <c r="K197" s="560"/>
      <c r="L197" s="560"/>
      <c r="M197" s="560"/>
      <c r="N197" s="69"/>
    </row>
    <row r="198" spans="2:14" ht="50.45" customHeight="1">
      <c r="B198" s="52">
        <v>7</v>
      </c>
      <c r="C198" s="560" t="s">
        <v>394</v>
      </c>
      <c r="D198" s="560"/>
      <c r="E198" s="560"/>
      <c r="F198" s="560"/>
      <c r="G198" s="560"/>
      <c r="H198" s="560"/>
      <c r="I198" s="560"/>
      <c r="J198" s="560"/>
      <c r="K198" s="560"/>
      <c r="L198" s="560"/>
      <c r="M198" s="560"/>
      <c r="N198" s="69"/>
    </row>
    <row r="199" spans="2:14" ht="50.45" customHeight="1">
      <c r="B199" s="52">
        <v>6</v>
      </c>
      <c r="C199" s="560" t="s">
        <v>395</v>
      </c>
      <c r="D199" s="560"/>
      <c r="E199" s="560"/>
      <c r="F199" s="560"/>
      <c r="G199" s="560"/>
      <c r="H199" s="560"/>
      <c r="I199" s="560"/>
      <c r="J199" s="560"/>
      <c r="K199" s="560"/>
      <c r="L199" s="560"/>
      <c r="M199" s="560"/>
      <c r="N199" s="69"/>
    </row>
  </sheetData>
  <mergeCells count="335">
    <mergeCell ref="C192:M192"/>
    <mergeCell ref="C193:M193"/>
    <mergeCell ref="C194:M194"/>
    <mergeCell ref="C195:M195"/>
    <mergeCell ref="C196:M196"/>
    <mergeCell ref="C197:M197"/>
    <mergeCell ref="C198:M198"/>
    <mergeCell ref="C199:M199"/>
    <mergeCell ref="A187:O187"/>
    <mergeCell ref="A188:O188"/>
    <mergeCell ref="L189:O189"/>
    <mergeCell ref="C191:M191"/>
    <mergeCell ref="A144:B146"/>
    <mergeCell ref="C144:D144"/>
    <mergeCell ref="C145:D145"/>
    <mergeCell ref="C146:E146"/>
    <mergeCell ref="A147:B149"/>
    <mergeCell ref="C147:D147"/>
    <mergeCell ref="C148:D148"/>
    <mergeCell ref="C149:E149"/>
    <mergeCell ref="A150:B152"/>
    <mergeCell ref="C150:D150"/>
    <mergeCell ref="C151:D151"/>
    <mergeCell ref="C152:E152"/>
    <mergeCell ref="K178:L178"/>
    <mergeCell ref="M178:N178"/>
    <mergeCell ref="A179:B179"/>
    <mergeCell ref="C179:D179"/>
    <mergeCell ref="G179:H179"/>
    <mergeCell ref="I179:J179"/>
    <mergeCell ref="K179:L179"/>
    <mergeCell ref="M179:N179"/>
    <mergeCell ref="A176:B176"/>
    <mergeCell ref="C176:D176"/>
    <mergeCell ref="G176:H176"/>
    <mergeCell ref="I176:J176"/>
    <mergeCell ref="K176:L176"/>
    <mergeCell ref="M176:N176"/>
    <mergeCell ref="A177:B177"/>
    <mergeCell ref="C177:D177"/>
    <mergeCell ref="G177:H177"/>
    <mergeCell ref="I177:J177"/>
    <mergeCell ref="K177:L177"/>
    <mergeCell ref="M177:N177"/>
    <mergeCell ref="A178:B178"/>
    <mergeCell ref="C178:D178"/>
    <mergeCell ref="G178:H178"/>
    <mergeCell ref="I178:J178"/>
    <mergeCell ref="A174:B174"/>
    <mergeCell ref="C174:D174"/>
    <mergeCell ref="G174:H174"/>
    <mergeCell ref="I174:J174"/>
    <mergeCell ref="K174:L174"/>
    <mergeCell ref="M174:N174"/>
    <mergeCell ref="A175:B175"/>
    <mergeCell ref="C175:D175"/>
    <mergeCell ref="G175:H175"/>
    <mergeCell ref="I175:J175"/>
    <mergeCell ref="K175:L175"/>
    <mergeCell ref="M175:N175"/>
    <mergeCell ref="A172:B172"/>
    <mergeCell ref="C172:D172"/>
    <mergeCell ref="G172:H172"/>
    <mergeCell ref="I172:J172"/>
    <mergeCell ref="K172:L172"/>
    <mergeCell ref="M172:N172"/>
    <mergeCell ref="A173:B173"/>
    <mergeCell ref="C173:D173"/>
    <mergeCell ref="G173:H173"/>
    <mergeCell ref="I173:J173"/>
    <mergeCell ref="K173:L173"/>
    <mergeCell ref="M173:N173"/>
    <mergeCell ref="L2:O2"/>
    <mergeCell ref="J4:O6"/>
    <mergeCell ref="J7:O7"/>
    <mergeCell ref="J8:O8"/>
    <mergeCell ref="J9:O9"/>
    <mergeCell ref="A12:J12"/>
    <mergeCell ref="K12:O12"/>
    <mergeCell ref="A18:O18"/>
    <mergeCell ref="A20:O20"/>
    <mergeCell ref="A22:O22"/>
    <mergeCell ref="B23:N23"/>
    <mergeCell ref="A26:O26"/>
    <mergeCell ref="E27:G27"/>
    <mergeCell ref="A14:D14"/>
    <mergeCell ref="J14:K14"/>
    <mergeCell ref="C15:F15"/>
    <mergeCell ref="L15:M15"/>
    <mergeCell ref="A16:O16"/>
    <mergeCell ref="A17:O17"/>
    <mergeCell ref="A41:O41"/>
    <mergeCell ref="A42:O42"/>
    <mergeCell ref="A43:O43"/>
    <mergeCell ref="A46:O46"/>
    <mergeCell ref="B49:D49"/>
    <mergeCell ref="E49:O49"/>
    <mergeCell ref="E28:G28"/>
    <mergeCell ref="A30:O30"/>
    <mergeCell ref="A34:O34"/>
    <mergeCell ref="A38:O38"/>
    <mergeCell ref="A39:O39"/>
    <mergeCell ref="A40:O40"/>
    <mergeCell ref="B55:D55"/>
    <mergeCell ref="E55:O55"/>
    <mergeCell ref="B56:D56"/>
    <mergeCell ref="E56:G56"/>
    <mergeCell ref="I56:J56"/>
    <mergeCell ref="K56:N56"/>
    <mergeCell ref="B50:D50"/>
    <mergeCell ref="E50:H50"/>
    <mergeCell ref="I50:O50"/>
    <mergeCell ref="B51:D51"/>
    <mergeCell ref="E51:O51"/>
    <mergeCell ref="B52:D54"/>
    <mergeCell ref="E52:O52"/>
    <mergeCell ref="E53:O53"/>
    <mergeCell ref="E54:O54"/>
    <mergeCell ref="B59:D59"/>
    <mergeCell ref="E59:O59"/>
    <mergeCell ref="B62:F62"/>
    <mergeCell ref="G62:O62"/>
    <mergeCell ref="B63:F63"/>
    <mergeCell ref="G63:O63"/>
    <mergeCell ref="B57:D57"/>
    <mergeCell ref="E57:O57"/>
    <mergeCell ref="B58:D58"/>
    <mergeCell ref="E58:H58"/>
    <mergeCell ref="I58:J58"/>
    <mergeCell ref="K58:O58"/>
    <mergeCell ref="B66:F66"/>
    <mergeCell ref="G66:M66"/>
    <mergeCell ref="N66:O66"/>
    <mergeCell ref="B67:F67"/>
    <mergeCell ref="G67:M67"/>
    <mergeCell ref="N67:O67"/>
    <mergeCell ref="B64:F64"/>
    <mergeCell ref="G64:O64"/>
    <mergeCell ref="B65:F65"/>
    <mergeCell ref="G65:M65"/>
    <mergeCell ref="N65:O65"/>
    <mergeCell ref="B68:F68"/>
    <mergeCell ref="G68:O68"/>
    <mergeCell ref="B69:F69"/>
    <mergeCell ref="G69:O69"/>
    <mergeCell ref="B71:B72"/>
    <mergeCell ref="C71:D72"/>
    <mergeCell ref="E71:I71"/>
    <mergeCell ref="J71:O71"/>
    <mergeCell ref="E72:I72"/>
    <mergeCell ref="J72:O72"/>
    <mergeCell ref="B81:B84"/>
    <mergeCell ref="C81:F83"/>
    <mergeCell ref="C84:D84"/>
    <mergeCell ref="E84:F84"/>
    <mergeCell ref="C73:D73"/>
    <mergeCell ref="E73:I73"/>
    <mergeCell ref="J73:O73"/>
    <mergeCell ref="C74:D74"/>
    <mergeCell ref="E74:I74"/>
    <mergeCell ref="J74:O74"/>
    <mergeCell ref="C86:D86"/>
    <mergeCell ref="E86:F86"/>
    <mergeCell ref="C85:D85"/>
    <mergeCell ref="E85:F85"/>
    <mergeCell ref="G81:K84"/>
    <mergeCell ref="G85:K85"/>
    <mergeCell ref="G86:K86"/>
    <mergeCell ref="C75:D75"/>
    <mergeCell ref="E75:I75"/>
    <mergeCell ref="J75:O75"/>
    <mergeCell ref="C93:O93"/>
    <mergeCell ref="C94:O94"/>
    <mergeCell ref="C95:O95"/>
    <mergeCell ref="C96:O96"/>
    <mergeCell ref="A103:O103"/>
    <mergeCell ref="B106:D106"/>
    <mergeCell ref="E106:H106"/>
    <mergeCell ref="I106:O106"/>
    <mergeCell ref="C87:D87"/>
    <mergeCell ref="E87:F87"/>
    <mergeCell ref="G87:K87"/>
    <mergeCell ref="B109:D109"/>
    <mergeCell ref="E109:H109"/>
    <mergeCell ref="I109:O109"/>
    <mergeCell ref="B110:D110"/>
    <mergeCell ref="E110:H110"/>
    <mergeCell ref="I110:O110"/>
    <mergeCell ref="B107:D107"/>
    <mergeCell ref="E107:H107"/>
    <mergeCell ref="I107:O107"/>
    <mergeCell ref="B108:D108"/>
    <mergeCell ref="E108:H108"/>
    <mergeCell ref="I108:O108"/>
    <mergeCell ref="B111:D111"/>
    <mergeCell ref="E111:H111"/>
    <mergeCell ref="I111:O111"/>
    <mergeCell ref="B114:B116"/>
    <mergeCell ref="C114:E116"/>
    <mergeCell ref="F114:G114"/>
    <mergeCell ref="H114:I114"/>
    <mergeCell ref="J114:M116"/>
    <mergeCell ref="N114:O114"/>
    <mergeCell ref="F115:G115"/>
    <mergeCell ref="H115:I115"/>
    <mergeCell ref="N115:O115"/>
    <mergeCell ref="F116:G116"/>
    <mergeCell ref="H116:I116"/>
    <mergeCell ref="N116:O116"/>
    <mergeCell ref="B117:B119"/>
    <mergeCell ref="C117:E117"/>
    <mergeCell ref="F117:G117"/>
    <mergeCell ref="H117:I117"/>
    <mergeCell ref="J117:M117"/>
    <mergeCell ref="B120:B122"/>
    <mergeCell ref="C120:E122"/>
    <mergeCell ref="F120:G122"/>
    <mergeCell ref="H120:I122"/>
    <mergeCell ref="J120:M120"/>
    <mergeCell ref="N120:O122"/>
    <mergeCell ref="J121:M121"/>
    <mergeCell ref="K122:L122"/>
    <mergeCell ref="N117:O119"/>
    <mergeCell ref="C118:E118"/>
    <mergeCell ref="F118:G118"/>
    <mergeCell ref="H118:I118"/>
    <mergeCell ref="J118:M118"/>
    <mergeCell ref="C119:E119"/>
    <mergeCell ref="F119:G119"/>
    <mergeCell ref="H119:I119"/>
    <mergeCell ref="J119:M119"/>
    <mergeCell ref="A136:O136"/>
    <mergeCell ref="E138:E140"/>
    <mergeCell ref="F138:G140"/>
    <mergeCell ref="H138:I140"/>
    <mergeCell ref="J138:K140"/>
    <mergeCell ref="L138:M140"/>
    <mergeCell ref="N138:O140"/>
    <mergeCell ref="N141:O141"/>
    <mergeCell ref="F142:G142"/>
    <mergeCell ref="H142:I142"/>
    <mergeCell ref="J142:K142"/>
    <mergeCell ref="L142:M142"/>
    <mergeCell ref="N142:O142"/>
    <mergeCell ref="F141:G141"/>
    <mergeCell ref="H141:I141"/>
    <mergeCell ref="J141:K141"/>
    <mergeCell ref="L141:M141"/>
    <mergeCell ref="A138:B140"/>
    <mergeCell ref="C138:D140"/>
    <mergeCell ref="A141:B143"/>
    <mergeCell ref="C141:D141"/>
    <mergeCell ref="C142:D142"/>
    <mergeCell ref="C143:E143"/>
    <mergeCell ref="F143:G143"/>
    <mergeCell ref="H143:O143"/>
    <mergeCell ref="N144:O144"/>
    <mergeCell ref="F145:G145"/>
    <mergeCell ref="H145:I145"/>
    <mergeCell ref="J145:K145"/>
    <mergeCell ref="L145:M145"/>
    <mergeCell ref="N145:O145"/>
    <mergeCell ref="F144:G144"/>
    <mergeCell ref="H144:I144"/>
    <mergeCell ref="J144:K144"/>
    <mergeCell ref="L144:M144"/>
    <mergeCell ref="F146:G146"/>
    <mergeCell ref="H146:O146"/>
    <mergeCell ref="N147:O147"/>
    <mergeCell ref="F148:G148"/>
    <mergeCell ref="H148:I148"/>
    <mergeCell ref="J148:K148"/>
    <mergeCell ref="L148:M148"/>
    <mergeCell ref="N148:O148"/>
    <mergeCell ref="F147:G147"/>
    <mergeCell ref="H147:I147"/>
    <mergeCell ref="J147:K147"/>
    <mergeCell ref="L147:M147"/>
    <mergeCell ref="F149:G149"/>
    <mergeCell ref="H149:O149"/>
    <mergeCell ref="N150:O150"/>
    <mergeCell ref="F151:G151"/>
    <mergeCell ref="H151:I151"/>
    <mergeCell ref="J151:K151"/>
    <mergeCell ref="L151:M151"/>
    <mergeCell ref="N151:O151"/>
    <mergeCell ref="F150:G150"/>
    <mergeCell ref="H150:I150"/>
    <mergeCell ref="J150:K150"/>
    <mergeCell ref="L150:M150"/>
    <mergeCell ref="F152:G152"/>
    <mergeCell ref="H152:O152"/>
    <mergeCell ref="N153:O153"/>
    <mergeCell ref="F154:G154"/>
    <mergeCell ref="H154:I154"/>
    <mergeCell ref="J154:K154"/>
    <mergeCell ref="L154:M154"/>
    <mergeCell ref="N154:O154"/>
    <mergeCell ref="F153:G153"/>
    <mergeCell ref="H153:I153"/>
    <mergeCell ref="J153:K153"/>
    <mergeCell ref="L153:M153"/>
    <mergeCell ref="H155:O155"/>
    <mergeCell ref="N156:O156"/>
    <mergeCell ref="F157:G157"/>
    <mergeCell ref="H157:I157"/>
    <mergeCell ref="J157:K157"/>
    <mergeCell ref="L157:M157"/>
    <mergeCell ref="N157:O157"/>
    <mergeCell ref="F156:G156"/>
    <mergeCell ref="H156:I156"/>
    <mergeCell ref="J156:K156"/>
    <mergeCell ref="L156:M156"/>
    <mergeCell ref="H158:O158"/>
    <mergeCell ref="M171:N171"/>
    <mergeCell ref="A159:E159"/>
    <mergeCell ref="F159:G159"/>
    <mergeCell ref="H159:O159"/>
    <mergeCell ref="A168:O168"/>
    <mergeCell ref="A169:O169"/>
    <mergeCell ref="A171:B171"/>
    <mergeCell ref="C171:D171"/>
    <mergeCell ref="G171:H171"/>
    <mergeCell ref="I171:J171"/>
    <mergeCell ref="K171:L171"/>
    <mergeCell ref="A153:B155"/>
    <mergeCell ref="C153:D153"/>
    <mergeCell ref="C154:D154"/>
    <mergeCell ref="C155:E155"/>
    <mergeCell ref="A156:B158"/>
    <mergeCell ref="C156:D156"/>
    <mergeCell ref="C157:D157"/>
    <mergeCell ref="C158:E158"/>
    <mergeCell ref="F158:G158"/>
    <mergeCell ref="F155:G155"/>
  </mergeCells>
  <phoneticPr fontId="2"/>
  <dataValidations count="2">
    <dataValidation type="list" allowBlank="1" showInputMessage="1" showErrorMessage="1" sqref="C73:D75 C117:E119 A172:B179 A141:B158" xr:uid="{D359F3F4-E1A7-4E7E-B589-05AE2F2252C3}">
      <formula1>$Y$3:$Y$7</formula1>
    </dataValidation>
    <dataValidation type="list" allowBlank="1" showInputMessage="1" showErrorMessage="1" sqref="N192" xr:uid="{2E5550BA-4823-4D2E-915D-412CCFAFDD1C}">
      <formula1>"○"</formula1>
    </dataValidation>
  </dataValidations>
  <pageMargins left="0.78740157480314965" right="0.39370078740157483" top="0.59055118110236227" bottom="0.55118110236220474" header="0.31496062992125984" footer="0.31496062992125984"/>
  <pageSetup paperSize="9" orientation="portrait" blackAndWhite="1" r:id="rId1"/>
  <rowBreaks count="7" manualBreakCount="7">
    <brk id="43" max="16383" man="1"/>
    <brk id="69" max="16383" man="1"/>
    <brk id="91" max="16383" man="1"/>
    <brk id="100" max="16383" man="1"/>
    <brk id="133" max="14" man="1"/>
    <brk id="165" max="16383" man="1"/>
    <brk id="185" max="14"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90BB66D6-0786-45AB-8B2E-9F9D6522E4A7}">
          <x14:formula1>
            <xm:f>'データ（修正不可）'!$S$1:$S$53</xm:f>
          </x14:formula1>
          <xm:sqref>E54:O54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98260-C44D-4E54-B54D-8D86A3FF5728}">
  <sheetPr>
    <tabColor theme="5" tint="-0.249977111117893"/>
  </sheetPr>
  <dimension ref="A1:Y198"/>
  <sheetViews>
    <sheetView showGridLines="0" view="pageBreakPreview" zoomScaleNormal="100" zoomScaleSheetLayoutView="100" workbookViewId="0"/>
  </sheetViews>
  <sheetFormatPr defaultColWidth="8.75" defaultRowHeight="18.75"/>
  <cols>
    <col min="1" max="15" width="5.25" style="1" customWidth="1"/>
  </cols>
  <sheetData>
    <row r="1" spans="1:25" ht="15" customHeight="1">
      <c r="A1" s="33" t="s">
        <v>306</v>
      </c>
    </row>
    <row r="2" spans="1:25" ht="15" customHeight="1">
      <c r="J2" s="29"/>
      <c r="K2" s="29"/>
      <c r="L2" s="419">
        <v>45920</v>
      </c>
      <c r="M2" s="420"/>
      <c r="N2" s="420"/>
      <c r="O2" s="421"/>
    </row>
    <row r="3" spans="1:25" ht="15" customHeight="1">
      <c r="J3" s="29"/>
      <c r="K3" s="29"/>
      <c r="L3" s="29"/>
      <c r="M3" s="29"/>
      <c r="N3" s="29"/>
      <c r="O3" s="29"/>
      <c r="Y3" t="s">
        <v>307</v>
      </c>
    </row>
    <row r="4" spans="1:25" ht="15" customHeight="1">
      <c r="B4" s="1" t="s">
        <v>4</v>
      </c>
      <c r="J4" s="422" t="s">
        <v>209</v>
      </c>
      <c r="K4" s="423"/>
      <c r="L4" s="423"/>
      <c r="M4" s="423"/>
      <c r="N4" s="423"/>
      <c r="O4" s="424"/>
      <c r="Y4" t="s">
        <v>308</v>
      </c>
    </row>
    <row r="5" spans="1:25" ht="15" customHeight="1">
      <c r="H5" s="7" t="s">
        <v>7</v>
      </c>
      <c r="I5" s="1" t="s">
        <v>8</v>
      </c>
      <c r="J5" s="425"/>
      <c r="K5" s="368"/>
      <c r="L5" s="368"/>
      <c r="M5" s="368"/>
      <c r="N5" s="368"/>
      <c r="O5" s="426"/>
      <c r="Y5" t="s">
        <v>309</v>
      </c>
    </row>
    <row r="6" spans="1:25" ht="15" customHeight="1">
      <c r="J6" s="427"/>
      <c r="K6" s="428"/>
      <c r="L6" s="428"/>
      <c r="M6" s="428"/>
      <c r="N6" s="428"/>
      <c r="O6" s="429"/>
      <c r="Y6" t="s">
        <v>310</v>
      </c>
    </row>
    <row r="7" spans="1:25" ht="15" customHeight="1">
      <c r="I7" s="1" t="s">
        <v>13</v>
      </c>
      <c r="J7" s="416" t="s">
        <v>210</v>
      </c>
      <c r="K7" s="417"/>
      <c r="L7" s="417"/>
      <c r="M7" s="417"/>
      <c r="N7" s="417"/>
      <c r="O7" s="418"/>
      <c r="Y7" t="s">
        <v>18</v>
      </c>
    </row>
    <row r="8" spans="1:25" ht="15" customHeight="1">
      <c r="J8" s="430" t="s">
        <v>211</v>
      </c>
      <c r="K8" s="431"/>
      <c r="L8" s="431"/>
      <c r="M8" s="431"/>
      <c r="N8" s="431"/>
      <c r="O8" s="432"/>
    </row>
    <row r="9" spans="1:25" ht="15" customHeight="1">
      <c r="J9" s="430" t="s">
        <v>212</v>
      </c>
      <c r="K9" s="431"/>
      <c r="L9" s="431"/>
      <c r="M9" s="431"/>
      <c r="N9" s="431"/>
      <c r="O9" s="432"/>
    </row>
    <row r="10" spans="1:25" ht="15" customHeight="1">
      <c r="O10" s="7" t="s">
        <v>21</v>
      </c>
    </row>
    <row r="11" spans="1:25" ht="15" customHeight="1"/>
    <row r="12" spans="1:25" ht="15" customHeight="1">
      <c r="A12" s="541" t="s">
        <v>311</v>
      </c>
      <c r="B12" s="541"/>
      <c r="C12" s="541"/>
      <c r="D12" s="541"/>
      <c r="E12" s="541"/>
      <c r="F12" s="541"/>
      <c r="G12" s="541"/>
      <c r="H12" s="541"/>
      <c r="I12" s="541"/>
      <c r="J12" s="541"/>
      <c r="K12" s="476" t="s">
        <v>312</v>
      </c>
      <c r="L12" s="476"/>
      <c r="M12" s="476"/>
      <c r="N12" s="476"/>
      <c r="O12" s="476"/>
    </row>
    <row r="13" spans="1:25" ht="15" customHeight="1"/>
    <row r="14" spans="1:25" s="1" customFormat="1" ht="15" customHeight="1">
      <c r="A14" s="419">
        <v>46568</v>
      </c>
      <c r="B14" s="420"/>
      <c r="C14" s="420"/>
      <c r="D14" s="421"/>
      <c r="E14" s="1" t="s">
        <v>250</v>
      </c>
      <c r="J14" s="608">
        <v>123</v>
      </c>
      <c r="K14" s="609"/>
      <c r="L14" s="1" t="s">
        <v>252</v>
      </c>
    </row>
    <row r="15" spans="1:25" s="1" customFormat="1" ht="15" customHeight="1">
      <c r="A15" s="1" t="s">
        <v>262</v>
      </c>
      <c r="C15" s="610" t="s">
        <v>1</v>
      </c>
      <c r="D15" s="611"/>
      <c r="E15" s="611"/>
      <c r="F15" s="612"/>
      <c r="G15" s="33" t="s">
        <v>263</v>
      </c>
      <c r="L15" s="613" t="s">
        <v>251</v>
      </c>
      <c r="M15" s="614"/>
      <c r="N15" s="34" t="s">
        <v>264</v>
      </c>
      <c r="O15" s="5"/>
    </row>
    <row r="16" spans="1:25" s="1" customFormat="1" ht="15" customHeight="1">
      <c r="A16" s="476" t="s">
        <v>313</v>
      </c>
      <c r="B16" s="476"/>
      <c r="C16" s="476"/>
      <c r="D16" s="476"/>
      <c r="E16" s="476"/>
      <c r="F16" s="476"/>
      <c r="G16" s="476"/>
      <c r="H16" s="476"/>
      <c r="I16" s="476"/>
      <c r="J16" s="476"/>
      <c r="K16" s="476"/>
      <c r="L16" s="476"/>
      <c r="M16" s="476"/>
      <c r="N16" s="476"/>
      <c r="O16" s="476"/>
    </row>
    <row r="17" spans="1:15" ht="15" customHeight="1">
      <c r="A17" s="144" t="s">
        <v>314</v>
      </c>
      <c r="B17" s="144"/>
      <c r="C17" s="144"/>
      <c r="D17" s="144"/>
      <c r="E17" s="144"/>
      <c r="F17" s="144"/>
      <c r="G17" s="144"/>
      <c r="H17" s="144"/>
      <c r="I17" s="144"/>
      <c r="J17" s="144"/>
      <c r="K17" s="144"/>
      <c r="L17" s="144"/>
      <c r="M17" s="144"/>
      <c r="N17" s="144"/>
      <c r="O17" s="144"/>
    </row>
    <row r="18" spans="1:15" ht="15" customHeight="1">
      <c r="A18" s="155" t="s">
        <v>315</v>
      </c>
      <c r="B18" s="155"/>
      <c r="C18" s="155"/>
      <c r="D18" s="155"/>
      <c r="E18" s="155"/>
      <c r="F18" s="155"/>
      <c r="G18" s="155"/>
      <c r="H18" s="155"/>
      <c r="I18" s="155"/>
      <c r="J18" s="155"/>
      <c r="K18" s="155"/>
      <c r="L18" s="155"/>
      <c r="M18" s="155"/>
      <c r="N18" s="155"/>
      <c r="O18" s="155"/>
    </row>
    <row r="19" spans="1:15" ht="15" customHeight="1">
      <c r="A19" s="2"/>
      <c r="B19" s="2"/>
      <c r="C19" s="2"/>
      <c r="D19" s="2"/>
      <c r="E19" s="2"/>
      <c r="F19" s="2"/>
      <c r="G19" s="2"/>
      <c r="H19" s="2"/>
      <c r="I19" s="2"/>
      <c r="J19" s="2"/>
      <c r="K19" s="2"/>
      <c r="L19" s="2"/>
      <c r="M19" s="2"/>
      <c r="N19" s="2"/>
      <c r="O19" s="2"/>
    </row>
    <row r="20" spans="1:15" ht="15" customHeight="1">
      <c r="A20" s="164" t="s">
        <v>31</v>
      </c>
      <c r="B20" s="282"/>
      <c r="C20" s="282"/>
      <c r="D20" s="282"/>
      <c r="E20" s="282"/>
      <c r="F20" s="282"/>
      <c r="G20" s="282"/>
      <c r="H20" s="282"/>
      <c r="I20" s="282"/>
      <c r="J20" s="282"/>
      <c r="K20" s="282"/>
      <c r="L20" s="282"/>
      <c r="M20" s="282"/>
      <c r="N20" s="282"/>
      <c r="O20" s="282"/>
    </row>
    <row r="21" spans="1:15" ht="15" customHeight="1">
      <c r="A21" s="8"/>
    </row>
    <row r="22" spans="1:15" ht="15" customHeight="1">
      <c r="A22" s="281" t="s">
        <v>32</v>
      </c>
      <c r="B22" s="282"/>
      <c r="C22" s="282"/>
      <c r="D22" s="282"/>
      <c r="E22" s="282"/>
      <c r="F22" s="282"/>
      <c r="G22" s="282"/>
      <c r="H22" s="282"/>
      <c r="I22" s="282"/>
      <c r="J22" s="282"/>
      <c r="K22" s="282"/>
      <c r="L22" s="282"/>
      <c r="M22" s="282"/>
      <c r="N22" s="282"/>
      <c r="O22" s="282"/>
    </row>
    <row r="23" spans="1:15" ht="15" customHeight="1">
      <c r="A23" s="9"/>
      <c r="B23" s="416" t="str">
        <f>G64</f>
        <v>第一工場のＬＥＤ照明および空調機器更新工事</v>
      </c>
      <c r="C23" s="417"/>
      <c r="D23" s="417"/>
      <c r="E23" s="417"/>
      <c r="F23" s="417"/>
      <c r="G23" s="417"/>
      <c r="H23" s="417"/>
      <c r="I23" s="417"/>
      <c r="J23" s="417"/>
      <c r="K23" s="417"/>
      <c r="L23" s="417"/>
      <c r="M23" s="417"/>
      <c r="N23" s="418"/>
    </row>
    <row r="24" spans="1:15" ht="15" customHeight="1"/>
    <row r="25" spans="1:15" ht="15" customHeight="1"/>
    <row r="26" spans="1:15" ht="15" customHeight="1">
      <c r="A26" s="281" t="s">
        <v>316</v>
      </c>
      <c r="B26" s="282"/>
      <c r="C26" s="282"/>
      <c r="D26" s="282"/>
      <c r="E26" s="282"/>
      <c r="F26" s="282"/>
      <c r="G26" s="282"/>
      <c r="H26" s="282"/>
      <c r="I26" s="282"/>
      <c r="J26" s="282"/>
      <c r="K26" s="282"/>
      <c r="L26" s="282"/>
      <c r="M26" s="282"/>
      <c r="N26" s="282"/>
      <c r="O26" s="282"/>
    </row>
    <row r="27" spans="1:15" ht="15" customHeight="1">
      <c r="A27" s="10"/>
      <c r="B27" s="1" t="s">
        <v>317</v>
      </c>
      <c r="E27" s="605">
        <v>1867000</v>
      </c>
      <c r="F27" s="606"/>
      <c r="G27" s="607"/>
      <c r="H27" s="10" t="s">
        <v>37</v>
      </c>
    </row>
    <row r="28" spans="1:15" ht="15" customHeight="1">
      <c r="B28" s="1" t="s">
        <v>318</v>
      </c>
      <c r="E28" s="605">
        <f>N118</f>
        <v>1867000</v>
      </c>
      <c r="F28" s="606"/>
      <c r="G28" s="607"/>
      <c r="H28" s="10" t="s">
        <v>37</v>
      </c>
    </row>
    <row r="29" spans="1:15" ht="15" customHeight="1"/>
    <row r="30" spans="1:15" ht="15" customHeight="1">
      <c r="A30" s="281" t="s">
        <v>319</v>
      </c>
      <c r="B30" s="282"/>
      <c r="C30" s="282"/>
      <c r="D30" s="282"/>
      <c r="E30" s="282"/>
      <c r="F30" s="282"/>
      <c r="G30" s="282"/>
      <c r="H30" s="282"/>
      <c r="I30" s="282"/>
      <c r="J30" s="282"/>
      <c r="K30" s="282"/>
      <c r="L30" s="282"/>
      <c r="M30" s="282"/>
      <c r="N30" s="282"/>
      <c r="O30" s="282"/>
    </row>
    <row r="31" spans="1:15" ht="15" customHeight="1">
      <c r="A31" s="10"/>
      <c r="B31" s="1" t="s">
        <v>320</v>
      </c>
    </row>
    <row r="32" spans="1:15" ht="15" customHeight="1">
      <c r="A32" s="10"/>
    </row>
    <row r="33" spans="1:15" ht="15" customHeight="1"/>
    <row r="34" spans="1:15" ht="15" customHeight="1">
      <c r="A34" s="281" t="s">
        <v>321</v>
      </c>
      <c r="B34" s="281"/>
      <c r="C34" s="281"/>
      <c r="D34" s="281"/>
      <c r="E34" s="281"/>
      <c r="F34" s="281"/>
      <c r="G34" s="281"/>
      <c r="H34" s="281"/>
      <c r="I34" s="281"/>
      <c r="J34" s="281"/>
      <c r="K34" s="281"/>
      <c r="L34" s="281"/>
      <c r="M34" s="281"/>
      <c r="N34" s="281"/>
      <c r="O34" s="281"/>
    </row>
    <row r="35" spans="1:15" ht="15" customHeight="1">
      <c r="A35" s="10"/>
      <c r="B35" s="1" t="s">
        <v>320</v>
      </c>
    </row>
    <row r="36" spans="1:15" ht="15" customHeight="1"/>
    <row r="37" spans="1:15" ht="15" customHeight="1"/>
    <row r="38" spans="1:15" ht="15" customHeight="1">
      <c r="A38" s="281" t="s">
        <v>322</v>
      </c>
      <c r="B38" s="282"/>
      <c r="C38" s="282"/>
      <c r="D38" s="282"/>
      <c r="E38" s="282"/>
      <c r="F38" s="282"/>
      <c r="G38" s="282"/>
      <c r="H38" s="282"/>
      <c r="I38" s="282"/>
      <c r="J38" s="282"/>
      <c r="K38" s="282"/>
      <c r="L38" s="282"/>
      <c r="M38" s="282"/>
      <c r="N38" s="282"/>
      <c r="O38" s="282"/>
    </row>
    <row r="39" spans="1:15" ht="15" customHeight="1">
      <c r="A39" s="277" t="s">
        <v>323</v>
      </c>
      <c r="B39" s="277"/>
      <c r="C39" s="277"/>
      <c r="D39" s="277"/>
      <c r="E39" s="277"/>
      <c r="F39" s="277"/>
      <c r="G39" s="277"/>
      <c r="H39" s="277"/>
      <c r="I39" s="277"/>
      <c r="J39" s="277"/>
      <c r="K39" s="277"/>
      <c r="L39" s="277"/>
      <c r="M39" s="277"/>
      <c r="N39" s="277"/>
      <c r="O39" s="277"/>
    </row>
    <row r="40" spans="1:15" ht="15" customHeight="1">
      <c r="A40" s="277" t="s">
        <v>324</v>
      </c>
      <c r="B40" s="277"/>
      <c r="C40" s="277"/>
      <c r="D40" s="277"/>
      <c r="E40" s="277"/>
      <c r="F40" s="277"/>
      <c r="G40" s="277"/>
      <c r="H40" s="277"/>
      <c r="I40" s="277"/>
      <c r="J40" s="277"/>
      <c r="K40" s="277"/>
      <c r="L40" s="277"/>
      <c r="M40" s="277"/>
      <c r="N40" s="277"/>
      <c r="O40" s="277"/>
    </row>
    <row r="41" spans="1:15" ht="15" customHeight="1">
      <c r="A41" s="277" t="s">
        <v>325</v>
      </c>
      <c r="B41" s="277"/>
      <c r="C41" s="277"/>
      <c r="D41" s="277"/>
      <c r="E41" s="277"/>
      <c r="F41" s="277"/>
      <c r="G41" s="277"/>
      <c r="H41" s="277"/>
      <c r="I41" s="277"/>
      <c r="J41" s="277"/>
      <c r="K41" s="277"/>
      <c r="L41" s="277"/>
      <c r="M41" s="277"/>
      <c r="N41" s="277"/>
      <c r="O41" s="277"/>
    </row>
    <row r="42" spans="1:15" ht="15" customHeight="1">
      <c r="A42" s="277" t="s">
        <v>326</v>
      </c>
      <c r="B42" s="277"/>
      <c r="C42" s="277"/>
      <c r="D42" s="277"/>
      <c r="E42" s="277"/>
      <c r="F42" s="277"/>
      <c r="G42" s="277"/>
      <c r="H42" s="277"/>
      <c r="I42" s="277"/>
      <c r="J42" s="277"/>
      <c r="K42" s="277"/>
      <c r="L42" s="277"/>
      <c r="M42" s="277"/>
      <c r="N42" s="277"/>
      <c r="O42" s="277"/>
    </row>
    <row r="43" spans="1:15" ht="15" customHeight="1">
      <c r="A43" s="277" t="s">
        <v>327</v>
      </c>
      <c r="B43" s="277"/>
      <c r="C43" s="277"/>
      <c r="D43" s="277"/>
      <c r="E43" s="277"/>
      <c r="F43" s="277"/>
      <c r="G43" s="277"/>
      <c r="H43" s="277"/>
      <c r="I43" s="277"/>
      <c r="J43" s="277"/>
      <c r="K43" s="277"/>
      <c r="L43" s="277"/>
      <c r="M43" s="277"/>
      <c r="N43" s="277"/>
      <c r="O43" s="277"/>
    </row>
    <row r="44" spans="1:15" ht="15" customHeight="1">
      <c r="A44" s="1" t="s">
        <v>328</v>
      </c>
    </row>
    <row r="45" spans="1:15" ht="15" customHeight="1"/>
    <row r="46" spans="1:15" ht="15" customHeight="1">
      <c r="A46" s="267" t="s">
        <v>329</v>
      </c>
      <c r="B46" s="267"/>
      <c r="C46" s="267"/>
      <c r="D46" s="267"/>
      <c r="E46" s="267"/>
      <c r="F46" s="267"/>
      <c r="G46" s="267"/>
      <c r="H46" s="267"/>
      <c r="I46" s="267"/>
      <c r="J46" s="267"/>
      <c r="K46" s="267"/>
      <c r="L46" s="267"/>
      <c r="M46" s="267"/>
      <c r="N46" s="267"/>
      <c r="O46" s="267"/>
    </row>
    <row r="47" spans="1:15" ht="15" customHeight="1">
      <c r="A47" s="11"/>
      <c r="B47" s="11"/>
      <c r="C47" s="11"/>
      <c r="D47" s="11"/>
      <c r="E47" s="11"/>
      <c r="F47" s="11"/>
      <c r="G47" s="11"/>
      <c r="H47" s="11"/>
      <c r="I47" s="11"/>
      <c r="J47" s="11"/>
      <c r="K47" s="11"/>
      <c r="L47" s="11"/>
      <c r="M47" s="11"/>
      <c r="N47" s="11"/>
      <c r="O47" s="11"/>
    </row>
    <row r="48" spans="1:15" ht="15" customHeight="1">
      <c r="A48" s="1" t="s">
        <v>58</v>
      </c>
    </row>
    <row r="49" spans="1:15" ht="30" customHeight="1">
      <c r="B49" s="171" t="s">
        <v>59</v>
      </c>
      <c r="C49" s="171"/>
      <c r="D49" s="171"/>
      <c r="E49" s="387" t="str">
        <f>IF(J7="","-",J7)</f>
        <v>福井ケン商事株式会社</v>
      </c>
      <c r="F49" s="387"/>
      <c r="G49" s="387"/>
      <c r="H49" s="387"/>
      <c r="I49" s="387"/>
      <c r="J49" s="387"/>
      <c r="K49" s="387"/>
      <c r="L49" s="387"/>
      <c r="M49" s="387"/>
      <c r="N49" s="387"/>
      <c r="O49" s="387"/>
    </row>
    <row r="50" spans="1:15" ht="30" customHeight="1">
      <c r="B50" s="171" t="s">
        <v>60</v>
      </c>
      <c r="C50" s="171"/>
      <c r="D50" s="171"/>
      <c r="E50" s="387" t="str">
        <f>IF(J8="","-",J8)</f>
        <v>代表取締役社長</v>
      </c>
      <c r="F50" s="387"/>
      <c r="G50" s="387"/>
      <c r="H50" s="411"/>
      <c r="I50" s="412" t="str">
        <f>J9</f>
        <v>福井　県太郎</v>
      </c>
      <c r="J50" s="387"/>
      <c r="K50" s="387"/>
      <c r="L50" s="387"/>
      <c r="M50" s="387"/>
      <c r="N50" s="387"/>
      <c r="O50" s="387"/>
    </row>
    <row r="51" spans="1:15" ht="30" customHeight="1">
      <c r="B51" s="171" t="s">
        <v>61</v>
      </c>
      <c r="C51" s="171"/>
      <c r="D51" s="171"/>
      <c r="E51" s="387" t="str">
        <f>J4</f>
        <v>福井県福井市大手３丁目○－○</v>
      </c>
      <c r="F51" s="387"/>
      <c r="G51" s="387"/>
      <c r="H51" s="387"/>
      <c r="I51" s="387"/>
      <c r="J51" s="387"/>
      <c r="K51" s="387"/>
      <c r="L51" s="387"/>
      <c r="M51" s="387"/>
      <c r="N51" s="387"/>
      <c r="O51" s="387"/>
    </row>
    <row r="52" spans="1:15" ht="30" customHeight="1">
      <c r="B52" s="171" t="s">
        <v>62</v>
      </c>
      <c r="C52" s="171"/>
      <c r="D52" s="171"/>
      <c r="E52" s="269" t="s">
        <v>63</v>
      </c>
      <c r="F52" s="270"/>
      <c r="G52" s="270"/>
      <c r="H52" s="270"/>
      <c r="I52" s="270"/>
      <c r="J52" s="270"/>
      <c r="K52" s="270"/>
      <c r="L52" s="270"/>
      <c r="M52" s="270"/>
      <c r="N52" s="270"/>
      <c r="O52" s="271"/>
    </row>
    <row r="53" spans="1:15" ht="30" customHeight="1">
      <c r="B53" s="171"/>
      <c r="C53" s="171"/>
      <c r="D53" s="171"/>
      <c r="E53" s="272" t="s">
        <v>64</v>
      </c>
      <c r="F53" s="273"/>
      <c r="G53" s="273"/>
      <c r="H53" s="273"/>
      <c r="I53" s="273"/>
      <c r="J53" s="273"/>
      <c r="K53" s="273"/>
      <c r="L53" s="273"/>
      <c r="M53" s="273"/>
      <c r="N53" s="273"/>
      <c r="O53" s="274"/>
    </row>
    <row r="54" spans="1:15" ht="30" customHeight="1">
      <c r="B54" s="171"/>
      <c r="C54" s="171"/>
      <c r="D54" s="171"/>
      <c r="E54" s="413" t="s">
        <v>396</v>
      </c>
      <c r="F54" s="414"/>
      <c r="G54" s="414"/>
      <c r="H54" s="414"/>
      <c r="I54" s="414"/>
      <c r="J54" s="414"/>
      <c r="K54" s="414"/>
      <c r="L54" s="414"/>
      <c r="M54" s="414"/>
      <c r="N54" s="414"/>
      <c r="O54" s="415"/>
    </row>
    <row r="55" spans="1:15" ht="30" customHeight="1">
      <c r="B55" s="171" t="s">
        <v>65</v>
      </c>
      <c r="C55" s="171"/>
      <c r="D55" s="171"/>
      <c r="E55" s="387" t="s">
        <v>220</v>
      </c>
      <c r="F55" s="387"/>
      <c r="G55" s="387"/>
      <c r="H55" s="387"/>
      <c r="I55" s="387"/>
      <c r="J55" s="387"/>
      <c r="K55" s="387"/>
      <c r="L55" s="387"/>
      <c r="M55" s="387"/>
      <c r="N55" s="387"/>
      <c r="O55" s="387"/>
    </row>
    <row r="56" spans="1:15" ht="30" customHeight="1">
      <c r="B56" s="171" t="s">
        <v>66</v>
      </c>
      <c r="C56" s="171"/>
      <c r="D56" s="171"/>
      <c r="E56" s="603">
        <v>30000</v>
      </c>
      <c r="F56" s="603"/>
      <c r="G56" s="604"/>
      <c r="H56" s="12" t="s">
        <v>67</v>
      </c>
      <c r="I56" s="171" t="s">
        <v>68</v>
      </c>
      <c r="J56" s="171"/>
      <c r="K56" s="409">
        <v>20</v>
      </c>
      <c r="L56" s="409"/>
      <c r="M56" s="409"/>
      <c r="N56" s="410"/>
      <c r="O56" s="12" t="s">
        <v>69</v>
      </c>
    </row>
    <row r="57" spans="1:15" ht="30" customHeight="1">
      <c r="B57" s="171" t="s">
        <v>70</v>
      </c>
      <c r="C57" s="171"/>
      <c r="D57" s="171"/>
      <c r="E57" s="387" t="s">
        <v>221</v>
      </c>
      <c r="F57" s="387"/>
      <c r="G57" s="387"/>
      <c r="H57" s="387"/>
      <c r="I57" s="387"/>
      <c r="J57" s="387"/>
      <c r="K57" s="387"/>
      <c r="L57" s="387"/>
      <c r="M57" s="387"/>
      <c r="N57" s="387"/>
      <c r="O57" s="387"/>
    </row>
    <row r="58" spans="1:15" ht="30" customHeight="1">
      <c r="B58" s="171" t="s">
        <v>71</v>
      </c>
      <c r="C58" s="171"/>
      <c r="D58" s="171"/>
      <c r="E58" s="387" t="s">
        <v>222</v>
      </c>
      <c r="F58" s="387"/>
      <c r="G58" s="387"/>
      <c r="H58" s="387"/>
      <c r="I58" s="171" t="s">
        <v>72</v>
      </c>
      <c r="J58" s="171"/>
      <c r="K58" s="387" t="s">
        <v>222</v>
      </c>
      <c r="L58" s="387"/>
      <c r="M58" s="387"/>
      <c r="N58" s="387"/>
      <c r="O58" s="387"/>
    </row>
    <row r="59" spans="1:15" ht="30" customHeight="1">
      <c r="B59" s="171" t="s">
        <v>73</v>
      </c>
      <c r="C59" s="171"/>
      <c r="D59" s="171"/>
      <c r="E59" s="439" t="s">
        <v>223</v>
      </c>
      <c r="F59" s="387"/>
      <c r="G59" s="387"/>
      <c r="H59" s="387"/>
      <c r="I59" s="387"/>
      <c r="J59" s="387"/>
      <c r="K59" s="387"/>
      <c r="L59" s="387"/>
      <c r="M59" s="387"/>
      <c r="N59" s="387"/>
      <c r="O59" s="387"/>
    </row>
    <row r="60" spans="1:15" ht="15" customHeight="1"/>
    <row r="61" spans="1:15" ht="15" customHeight="1">
      <c r="A61" s="1" t="s">
        <v>74</v>
      </c>
    </row>
    <row r="62" spans="1:15" ht="30" customHeight="1">
      <c r="B62" s="171" t="s">
        <v>330</v>
      </c>
      <c r="C62" s="171"/>
      <c r="D62" s="171"/>
      <c r="E62" s="171"/>
      <c r="F62" s="171"/>
      <c r="G62" s="387" t="s">
        <v>397</v>
      </c>
      <c r="H62" s="387"/>
      <c r="I62" s="387"/>
      <c r="J62" s="387"/>
      <c r="K62" s="387"/>
      <c r="L62" s="387"/>
      <c r="M62" s="387"/>
      <c r="N62" s="387"/>
      <c r="O62" s="387"/>
    </row>
    <row r="63" spans="1:15" ht="30" customHeight="1">
      <c r="B63" s="171" t="s">
        <v>61</v>
      </c>
      <c r="C63" s="171"/>
      <c r="D63" s="171"/>
      <c r="E63" s="171"/>
      <c r="F63" s="171"/>
      <c r="G63" s="387" t="s">
        <v>226</v>
      </c>
      <c r="H63" s="387"/>
      <c r="I63" s="387"/>
      <c r="J63" s="387"/>
      <c r="K63" s="387"/>
      <c r="L63" s="387"/>
      <c r="M63" s="387"/>
      <c r="N63" s="387"/>
      <c r="O63" s="387"/>
    </row>
    <row r="64" spans="1:15" ht="30" customHeight="1">
      <c r="B64" s="171" t="s">
        <v>76</v>
      </c>
      <c r="C64" s="171"/>
      <c r="D64" s="171"/>
      <c r="E64" s="171"/>
      <c r="F64" s="171"/>
      <c r="G64" s="387" t="s">
        <v>398</v>
      </c>
      <c r="H64" s="387"/>
      <c r="I64" s="387"/>
      <c r="J64" s="387"/>
      <c r="K64" s="387"/>
      <c r="L64" s="387"/>
      <c r="M64" s="387"/>
      <c r="N64" s="387"/>
      <c r="O64" s="387"/>
    </row>
    <row r="65" spans="1:15" ht="30" customHeight="1">
      <c r="B65" s="171" t="s">
        <v>331</v>
      </c>
      <c r="C65" s="171"/>
      <c r="D65" s="171"/>
      <c r="E65" s="171"/>
      <c r="F65" s="171"/>
      <c r="G65" s="360">
        <f>F118</f>
        <v>4108016</v>
      </c>
      <c r="H65" s="360"/>
      <c r="I65" s="360"/>
      <c r="J65" s="360"/>
      <c r="K65" s="360"/>
      <c r="L65" s="360"/>
      <c r="M65" s="406"/>
      <c r="N65" s="136" t="s">
        <v>78</v>
      </c>
      <c r="O65" s="128"/>
    </row>
    <row r="66" spans="1:15" ht="30" customHeight="1">
      <c r="B66" s="171" t="s">
        <v>79</v>
      </c>
      <c r="C66" s="171"/>
      <c r="D66" s="171"/>
      <c r="E66" s="171"/>
      <c r="F66" s="171"/>
      <c r="G66" s="360">
        <f>H118</f>
        <v>3734560</v>
      </c>
      <c r="H66" s="360"/>
      <c r="I66" s="360"/>
      <c r="J66" s="360"/>
      <c r="K66" s="360"/>
      <c r="L66" s="360"/>
      <c r="M66" s="406"/>
      <c r="N66" s="136" t="s">
        <v>80</v>
      </c>
      <c r="O66" s="128"/>
    </row>
    <row r="67" spans="1:15" ht="30" customHeight="1">
      <c r="B67" s="171" t="s">
        <v>332</v>
      </c>
      <c r="C67" s="171"/>
      <c r="D67" s="171"/>
      <c r="E67" s="171"/>
      <c r="F67" s="171"/>
      <c r="G67" s="360">
        <f>N118</f>
        <v>1867000</v>
      </c>
      <c r="H67" s="360"/>
      <c r="I67" s="360"/>
      <c r="J67" s="360"/>
      <c r="K67" s="360"/>
      <c r="L67" s="360"/>
      <c r="M67" s="406"/>
      <c r="N67" s="136" t="s">
        <v>80</v>
      </c>
      <c r="O67" s="128"/>
    </row>
    <row r="68" spans="1:15" ht="30" customHeight="1">
      <c r="B68" s="171" t="s">
        <v>333</v>
      </c>
      <c r="C68" s="171"/>
      <c r="D68" s="171"/>
      <c r="E68" s="171"/>
      <c r="F68" s="171"/>
      <c r="G68" s="394">
        <v>45839</v>
      </c>
      <c r="H68" s="395"/>
      <c r="I68" s="395"/>
      <c r="J68" s="395"/>
      <c r="K68" s="395"/>
      <c r="L68" s="395"/>
      <c r="M68" s="395"/>
      <c r="N68" s="395"/>
      <c r="O68" s="395"/>
    </row>
    <row r="69" spans="1:15" ht="30" customHeight="1">
      <c r="B69" s="171" t="s">
        <v>334</v>
      </c>
      <c r="C69" s="171"/>
      <c r="D69" s="171"/>
      <c r="E69" s="171"/>
      <c r="F69" s="171"/>
      <c r="G69" s="394">
        <v>45901</v>
      </c>
      <c r="H69" s="395"/>
      <c r="I69" s="395"/>
      <c r="J69" s="395"/>
      <c r="K69" s="395"/>
      <c r="L69" s="395"/>
      <c r="M69" s="395"/>
      <c r="N69" s="395"/>
      <c r="O69" s="395"/>
    </row>
    <row r="70" spans="1:15" ht="15" customHeight="1">
      <c r="A70" s="1" t="s">
        <v>335</v>
      </c>
    </row>
    <row r="71" spans="1:15" ht="17.45" customHeight="1">
      <c r="B71" s="171" t="s">
        <v>108</v>
      </c>
      <c r="C71" s="171" t="s">
        <v>109</v>
      </c>
      <c r="D71" s="171"/>
      <c r="E71" s="173" t="s">
        <v>110</v>
      </c>
      <c r="F71" s="173"/>
      <c r="G71" s="173"/>
      <c r="H71" s="173"/>
      <c r="I71" s="173"/>
      <c r="J71" s="173" t="s">
        <v>111</v>
      </c>
      <c r="K71" s="173"/>
      <c r="L71" s="173"/>
      <c r="M71" s="173"/>
      <c r="N71" s="173"/>
      <c r="O71" s="173"/>
    </row>
    <row r="72" spans="1:15" ht="18" customHeight="1">
      <c r="B72" s="171"/>
      <c r="C72" s="171"/>
      <c r="D72" s="171"/>
      <c r="E72" s="537" t="s">
        <v>112</v>
      </c>
      <c r="F72" s="537"/>
      <c r="G72" s="537"/>
      <c r="H72" s="537"/>
      <c r="I72" s="537"/>
      <c r="J72" s="537" t="s">
        <v>112</v>
      </c>
      <c r="K72" s="537"/>
      <c r="L72" s="537"/>
      <c r="M72" s="537"/>
      <c r="N72" s="537"/>
      <c r="O72" s="537"/>
    </row>
    <row r="73" spans="1:15" ht="140.44999999999999" customHeight="1">
      <c r="B73" s="13">
        <v>1</v>
      </c>
      <c r="C73" s="443" t="s">
        <v>399</v>
      </c>
      <c r="D73" s="443"/>
      <c r="E73" s="443" t="s">
        <v>400</v>
      </c>
      <c r="F73" s="443"/>
      <c r="G73" s="443"/>
      <c r="H73" s="443"/>
      <c r="I73" s="443"/>
      <c r="J73" s="443" t="s">
        <v>401</v>
      </c>
      <c r="K73" s="443"/>
      <c r="L73" s="443"/>
      <c r="M73" s="443"/>
      <c r="N73" s="443"/>
      <c r="O73" s="443"/>
    </row>
    <row r="74" spans="1:15" ht="153.75" customHeight="1">
      <c r="B74" s="13">
        <v>2</v>
      </c>
      <c r="C74" s="443" t="s">
        <v>402</v>
      </c>
      <c r="D74" s="443"/>
      <c r="E74" s="443" t="s">
        <v>231</v>
      </c>
      <c r="F74" s="443"/>
      <c r="G74" s="443"/>
      <c r="H74" s="443"/>
      <c r="I74" s="443"/>
      <c r="J74" s="443" t="s">
        <v>232</v>
      </c>
      <c r="K74" s="443"/>
      <c r="L74" s="443"/>
      <c r="M74" s="443"/>
      <c r="N74" s="443"/>
      <c r="O74" s="443"/>
    </row>
    <row r="75" spans="1:15" ht="135.6" customHeight="1">
      <c r="B75" s="13">
        <v>3</v>
      </c>
      <c r="C75" s="443" t="s">
        <v>403</v>
      </c>
      <c r="D75" s="443"/>
      <c r="E75" s="443" t="s">
        <v>404</v>
      </c>
      <c r="F75" s="443"/>
      <c r="G75" s="443"/>
      <c r="H75" s="443"/>
      <c r="I75" s="443"/>
      <c r="J75" s="443" t="s">
        <v>405</v>
      </c>
      <c r="K75" s="443"/>
      <c r="L75" s="443"/>
      <c r="M75" s="443"/>
      <c r="N75" s="443"/>
      <c r="O75" s="443"/>
    </row>
    <row r="76" spans="1:15" ht="12" customHeight="1">
      <c r="A76" s="1" t="s">
        <v>104</v>
      </c>
      <c r="B76" s="1" t="s">
        <v>336</v>
      </c>
    </row>
    <row r="77" spans="1:15" ht="12" customHeight="1">
      <c r="B77" s="1" t="s">
        <v>337</v>
      </c>
    </row>
    <row r="78" spans="1:15" ht="12" customHeight="1">
      <c r="B78" s="1" t="s">
        <v>115</v>
      </c>
    </row>
    <row r="79" spans="1:15" ht="15" customHeight="1">
      <c r="A79" s="9"/>
    </row>
    <row r="80" spans="1:15" ht="15" customHeight="1">
      <c r="A80" s="1" t="s">
        <v>406</v>
      </c>
    </row>
    <row r="81" spans="1:15" ht="15" customHeight="1">
      <c r="B81" s="171" t="s">
        <v>108</v>
      </c>
      <c r="C81" s="171" t="s">
        <v>117</v>
      </c>
      <c r="D81" s="171"/>
      <c r="E81" s="171"/>
      <c r="F81" s="171"/>
      <c r="G81" s="171" t="s">
        <v>407</v>
      </c>
      <c r="H81" s="171"/>
      <c r="I81" s="171"/>
      <c r="J81" s="171"/>
      <c r="K81" s="171"/>
      <c r="L81"/>
      <c r="M81"/>
      <c r="N81"/>
      <c r="O81"/>
    </row>
    <row r="82" spans="1:15" ht="15" customHeight="1">
      <c r="B82" s="171"/>
      <c r="C82" s="171"/>
      <c r="D82" s="171"/>
      <c r="E82" s="171"/>
      <c r="F82" s="171"/>
      <c r="G82" s="171"/>
      <c r="H82" s="171"/>
      <c r="I82" s="171"/>
      <c r="J82" s="171"/>
      <c r="K82" s="171"/>
      <c r="L82"/>
      <c r="M82"/>
      <c r="N82"/>
      <c r="O82"/>
    </row>
    <row r="83" spans="1:15" ht="15" customHeight="1">
      <c r="B83" s="171"/>
      <c r="C83" s="171"/>
      <c r="D83" s="171"/>
      <c r="E83" s="171"/>
      <c r="F83" s="171"/>
      <c r="G83" s="171"/>
      <c r="H83" s="171"/>
      <c r="I83" s="171"/>
      <c r="J83" s="171"/>
      <c r="K83" s="171"/>
      <c r="L83"/>
      <c r="M83"/>
      <c r="N83"/>
      <c r="O83"/>
    </row>
    <row r="84" spans="1:15" ht="27" customHeight="1">
      <c r="B84" s="171"/>
      <c r="C84" s="171" t="s">
        <v>120</v>
      </c>
      <c r="D84" s="171"/>
      <c r="E84" s="171" t="s">
        <v>121</v>
      </c>
      <c r="F84" s="171"/>
      <c r="G84" s="171"/>
      <c r="H84" s="171"/>
      <c r="I84" s="171"/>
      <c r="J84" s="171"/>
      <c r="K84" s="171"/>
      <c r="L84"/>
      <c r="M84"/>
      <c r="N84"/>
      <c r="O84"/>
    </row>
    <row r="85" spans="1:15" ht="24" customHeight="1">
      <c r="B85" s="13">
        <v>1</v>
      </c>
      <c r="C85" s="389">
        <v>6.38</v>
      </c>
      <c r="D85" s="389"/>
      <c r="E85" s="389">
        <v>2.67</v>
      </c>
      <c r="F85" s="389"/>
      <c r="G85" s="602">
        <f>IF(E85="","0",ROUNDDOWN((C85-E85)/C85,3))</f>
        <v>0.58099999999999996</v>
      </c>
      <c r="H85" s="602"/>
      <c r="I85" s="602"/>
      <c r="J85" s="602"/>
      <c r="K85" s="602"/>
      <c r="L85"/>
      <c r="M85"/>
      <c r="N85"/>
      <c r="O85"/>
    </row>
    <row r="86" spans="1:15" ht="24" customHeight="1">
      <c r="B86" s="13">
        <v>2</v>
      </c>
      <c r="C86" s="389">
        <v>0.56000000000000005</v>
      </c>
      <c r="D86" s="389"/>
      <c r="E86" s="389">
        <v>0.21</v>
      </c>
      <c r="F86" s="389"/>
      <c r="G86" s="602">
        <f>IF(E86="","0",ROUNDDOWN((C86-E86)/C86,3))</f>
        <v>0.625</v>
      </c>
      <c r="H86" s="602"/>
      <c r="I86" s="602"/>
      <c r="J86" s="602"/>
      <c r="K86" s="602"/>
      <c r="L86"/>
      <c r="M86"/>
      <c r="N86"/>
      <c r="O86"/>
    </row>
    <row r="87" spans="1:15" ht="24" customHeight="1">
      <c r="B87" s="13">
        <v>3</v>
      </c>
      <c r="C87" s="444">
        <v>13</v>
      </c>
      <c r="D87" s="444"/>
      <c r="E87" s="389">
        <v>8.6</v>
      </c>
      <c r="F87" s="389"/>
      <c r="G87" s="602">
        <f t="shared" ref="G87" si="0">IF(E87="","0",ROUNDDOWN((C87-E87)/C87,3))</f>
        <v>0.33800000000000002</v>
      </c>
      <c r="H87" s="602"/>
      <c r="I87" s="602"/>
      <c r="J87" s="602"/>
      <c r="K87" s="602"/>
      <c r="L87"/>
      <c r="M87"/>
      <c r="N87"/>
      <c r="O87"/>
    </row>
    <row r="88" spans="1:15" ht="12" customHeight="1">
      <c r="A88" s="1" t="s">
        <v>104</v>
      </c>
      <c r="B88" s="6" t="s">
        <v>236</v>
      </c>
    </row>
    <row r="89" spans="1:15" ht="12" customHeight="1">
      <c r="B89" s="1" t="s">
        <v>123</v>
      </c>
      <c r="C89" s="6"/>
      <c r="D89" s="6"/>
      <c r="E89" s="6"/>
      <c r="F89" s="6"/>
      <c r="G89" s="6"/>
      <c r="H89" s="6"/>
      <c r="I89" s="6"/>
      <c r="J89" s="6"/>
      <c r="K89" s="6"/>
      <c r="L89" s="6"/>
      <c r="M89" s="6"/>
    </row>
    <row r="90" spans="1:15" ht="12" customHeight="1">
      <c r="B90" s="1" t="s">
        <v>124</v>
      </c>
    </row>
    <row r="91" spans="1:15" ht="12" customHeight="1">
      <c r="B91" s="1" t="s">
        <v>125</v>
      </c>
    </row>
    <row r="92" spans="1:15" ht="15" customHeight="1">
      <c r="A92" s="1" t="s">
        <v>339</v>
      </c>
    </row>
    <row r="93" spans="1:15" ht="15" customHeight="1">
      <c r="B93" s="13" t="s">
        <v>108</v>
      </c>
      <c r="C93" s="171" t="s">
        <v>127</v>
      </c>
      <c r="D93" s="171"/>
      <c r="E93" s="171"/>
      <c r="F93" s="171"/>
      <c r="G93" s="171"/>
      <c r="H93" s="171"/>
      <c r="I93" s="171"/>
      <c r="J93" s="171"/>
      <c r="K93" s="171"/>
      <c r="L93" s="171"/>
      <c r="M93" s="171"/>
      <c r="N93" s="171"/>
      <c r="O93" s="171"/>
    </row>
    <row r="94" spans="1:15" ht="180.6" customHeight="1">
      <c r="B94" s="13">
        <v>1</v>
      </c>
      <c r="C94" s="395" t="s">
        <v>237</v>
      </c>
      <c r="D94" s="395"/>
      <c r="E94" s="395"/>
      <c r="F94" s="395"/>
      <c r="G94" s="395"/>
      <c r="H94" s="395"/>
      <c r="I94" s="395"/>
      <c r="J94" s="395"/>
      <c r="K94" s="395"/>
      <c r="L94" s="395"/>
      <c r="M94" s="395"/>
      <c r="N94" s="395"/>
      <c r="O94" s="395"/>
    </row>
    <row r="95" spans="1:15" ht="180.6" customHeight="1">
      <c r="B95" s="13">
        <v>2</v>
      </c>
      <c r="C95" s="171"/>
      <c r="D95" s="171"/>
      <c r="E95" s="171"/>
      <c r="F95" s="171"/>
      <c r="G95" s="171"/>
      <c r="H95" s="171"/>
      <c r="I95" s="171"/>
      <c r="J95" s="171"/>
      <c r="K95" s="171"/>
      <c r="L95" s="171"/>
      <c r="M95" s="171"/>
      <c r="N95" s="171"/>
      <c r="O95" s="171"/>
    </row>
    <row r="96" spans="1:15" ht="180.6" customHeight="1">
      <c r="B96" s="13">
        <v>3</v>
      </c>
      <c r="C96" s="171"/>
      <c r="D96" s="171"/>
      <c r="E96" s="171"/>
      <c r="F96" s="171"/>
      <c r="G96" s="171"/>
      <c r="H96" s="171"/>
      <c r="I96" s="171"/>
      <c r="J96" s="171"/>
      <c r="K96" s="171"/>
      <c r="L96" s="171"/>
      <c r="M96" s="171"/>
      <c r="N96" s="171"/>
      <c r="O96" s="171"/>
    </row>
    <row r="97" spans="1:15" ht="12" customHeight="1">
      <c r="A97" s="1" t="s">
        <v>104</v>
      </c>
      <c r="B97" s="1" t="s">
        <v>129</v>
      </c>
    </row>
    <row r="98" spans="1:15" ht="12" customHeight="1">
      <c r="B98" s="1" t="s">
        <v>130</v>
      </c>
    </row>
    <row r="99" spans="1:15" ht="15" customHeight="1">
      <c r="A99" s="1" t="s">
        <v>340</v>
      </c>
    </row>
    <row r="100" spans="1:15" ht="15" customHeight="1"/>
    <row r="101" spans="1:15" ht="15" customHeight="1">
      <c r="A101" s="267" t="s">
        <v>341</v>
      </c>
      <c r="B101" s="267"/>
      <c r="C101" s="267"/>
      <c r="D101" s="267"/>
      <c r="E101" s="267"/>
      <c r="F101" s="267"/>
      <c r="G101" s="267"/>
      <c r="H101" s="267"/>
      <c r="I101" s="267"/>
      <c r="J101" s="267"/>
      <c r="K101" s="267"/>
      <c r="L101" s="267"/>
      <c r="M101" s="267"/>
      <c r="N101" s="267"/>
      <c r="O101" s="267"/>
    </row>
    <row r="102" spans="1:15" ht="15" customHeight="1"/>
    <row r="103" spans="1:15" ht="15" customHeight="1">
      <c r="A103" s="1" t="s">
        <v>342</v>
      </c>
    </row>
    <row r="104" spans="1:15" ht="36" customHeight="1">
      <c r="B104" s="171" t="s">
        <v>136</v>
      </c>
      <c r="C104" s="171"/>
      <c r="D104" s="171"/>
      <c r="E104" s="171" t="s">
        <v>137</v>
      </c>
      <c r="F104" s="171"/>
      <c r="G104" s="171"/>
      <c r="H104" s="171"/>
      <c r="I104" s="171" t="s">
        <v>138</v>
      </c>
      <c r="J104" s="171"/>
      <c r="K104" s="171"/>
      <c r="L104" s="171"/>
      <c r="M104" s="171"/>
      <c r="N104" s="171"/>
      <c r="O104" s="171"/>
    </row>
    <row r="105" spans="1:15" ht="36" customHeight="1">
      <c r="B105" s="171" t="s">
        <v>139</v>
      </c>
      <c r="C105" s="171"/>
      <c r="D105" s="171"/>
      <c r="E105" s="360">
        <v>1241016</v>
      </c>
      <c r="F105" s="360"/>
      <c r="G105" s="360"/>
      <c r="H105" s="360"/>
      <c r="I105" s="259"/>
      <c r="J105" s="259"/>
      <c r="K105" s="259"/>
      <c r="L105" s="259"/>
      <c r="M105" s="259"/>
      <c r="N105" s="259"/>
      <c r="O105" s="259"/>
    </row>
    <row r="106" spans="1:15" ht="36" customHeight="1">
      <c r="B106" s="171" t="s">
        <v>140</v>
      </c>
      <c r="C106" s="171"/>
      <c r="D106" s="171"/>
      <c r="E106" s="360">
        <f>F118-E105-E107</f>
        <v>1000000</v>
      </c>
      <c r="F106" s="360"/>
      <c r="G106" s="360"/>
      <c r="H106" s="360"/>
      <c r="I106" s="387" t="s">
        <v>238</v>
      </c>
      <c r="J106" s="387"/>
      <c r="K106" s="387"/>
      <c r="L106" s="387"/>
      <c r="M106" s="387"/>
      <c r="N106" s="387"/>
      <c r="O106" s="387"/>
    </row>
    <row r="107" spans="1:15" ht="36" customHeight="1">
      <c r="B107" s="171" t="s">
        <v>141</v>
      </c>
      <c r="C107" s="171"/>
      <c r="D107" s="171"/>
      <c r="E107" s="360">
        <f>N118</f>
        <v>1867000</v>
      </c>
      <c r="F107" s="360"/>
      <c r="G107" s="360"/>
      <c r="H107" s="360"/>
      <c r="I107" s="257" t="s">
        <v>142</v>
      </c>
      <c r="J107" s="257"/>
      <c r="K107" s="257"/>
      <c r="L107" s="257"/>
      <c r="M107" s="257"/>
      <c r="N107" s="257"/>
      <c r="O107" s="257"/>
    </row>
    <row r="108" spans="1:15" ht="36" customHeight="1">
      <c r="B108" s="171" t="s">
        <v>143</v>
      </c>
      <c r="C108" s="171"/>
      <c r="D108" s="171"/>
      <c r="E108" s="360">
        <f t="shared" ref="E108" si="1">Q108*1</f>
        <v>0</v>
      </c>
      <c r="F108" s="360"/>
      <c r="G108" s="360"/>
      <c r="H108" s="360"/>
      <c r="I108" s="171"/>
      <c r="J108" s="171"/>
      <c r="K108" s="171"/>
      <c r="L108" s="171"/>
      <c r="M108" s="171"/>
      <c r="N108" s="171"/>
      <c r="O108" s="171"/>
    </row>
    <row r="109" spans="1:15" ht="36" customHeight="1">
      <c r="B109" s="174" t="s">
        <v>144</v>
      </c>
      <c r="C109" s="174"/>
      <c r="D109" s="174"/>
      <c r="E109" s="360">
        <f>SUM(E105:H108)</f>
        <v>4108016</v>
      </c>
      <c r="F109" s="360"/>
      <c r="G109" s="360"/>
      <c r="H109" s="360"/>
      <c r="I109" s="256"/>
      <c r="J109" s="256"/>
      <c r="K109" s="256"/>
      <c r="L109" s="256"/>
      <c r="M109" s="256"/>
      <c r="N109" s="256"/>
      <c r="O109" s="256"/>
    </row>
    <row r="110" spans="1:15" ht="15" customHeight="1"/>
    <row r="111" spans="1:15" ht="15" customHeight="1">
      <c r="A111" s="1" t="s">
        <v>343</v>
      </c>
    </row>
    <row r="112" spans="1:15" ht="18" customHeight="1">
      <c r="B112" s="160" t="s">
        <v>146</v>
      </c>
      <c r="C112" s="160" t="s">
        <v>147</v>
      </c>
      <c r="D112" s="161"/>
      <c r="E112" s="162"/>
      <c r="F112" s="191" t="s">
        <v>344</v>
      </c>
      <c r="G112" s="193"/>
      <c r="H112" s="191" t="s">
        <v>149</v>
      </c>
      <c r="I112" s="193"/>
      <c r="J112" s="160" t="s">
        <v>150</v>
      </c>
      <c r="K112" s="161"/>
      <c r="L112" s="161"/>
      <c r="M112" s="162"/>
      <c r="N112" s="192" t="s">
        <v>151</v>
      </c>
      <c r="O112" s="193"/>
    </row>
    <row r="113" spans="1:15" ht="18" customHeight="1">
      <c r="B113" s="163"/>
      <c r="C113" s="163"/>
      <c r="D113" s="164"/>
      <c r="E113" s="165"/>
      <c r="F113" s="210" t="s">
        <v>152</v>
      </c>
      <c r="G113" s="211"/>
      <c r="H113" s="210" t="s">
        <v>153</v>
      </c>
      <c r="I113" s="211"/>
      <c r="J113" s="163"/>
      <c r="K113" s="164"/>
      <c r="L113" s="164"/>
      <c r="M113" s="165"/>
      <c r="N113" s="212" t="s">
        <v>345</v>
      </c>
      <c r="O113" s="211"/>
    </row>
    <row r="114" spans="1:15" ht="18" customHeight="1">
      <c r="B114" s="166"/>
      <c r="C114" s="166"/>
      <c r="D114" s="167"/>
      <c r="E114" s="168"/>
      <c r="F114" s="166" t="s">
        <v>155</v>
      </c>
      <c r="G114" s="168"/>
      <c r="H114" s="166" t="s">
        <v>155</v>
      </c>
      <c r="I114" s="168"/>
      <c r="J114" s="166"/>
      <c r="K114" s="167"/>
      <c r="L114" s="167"/>
      <c r="M114" s="168"/>
      <c r="N114" s="213" t="s">
        <v>156</v>
      </c>
      <c r="O114" s="214"/>
    </row>
    <row r="115" spans="1:15" ht="36" customHeight="1" thickBot="1">
      <c r="B115" s="160" t="s">
        <v>157</v>
      </c>
      <c r="C115" s="384" t="s">
        <v>399</v>
      </c>
      <c r="D115" s="385"/>
      <c r="E115" s="386"/>
      <c r="F115" s="370">
        <f t="shared" ref="F115" si="2">H115*1.1</f>
        <v>1650000.0000000002</v>
      </c>
      <c r="G115" s="364"/>
      <c r="H115" s="370">
        <v>1500000</v>
      </c>
      <c r="I115" s="364"/>
      <c r="J115" s="378" t="s">
        <v>239</v>
      </c>
      <c r="K115" s="379"/>
      <c r="L115" s="379"/>
      <c r="M115" s="380"/>
      <c r="N115" s="195"/>
      <c r="O115" s="196"/>
    </row>
    <row r="116" spans="1:15" ht="36" customHeight="1" thickTop="1" thickBot="1">
      <c r="B116" s="163"/>
      <c r="C116" s="367" t="s">
        <v>402</v>
      </c>
      <c r="D116" s="368"/>
      <c r="E116" s="369"/>
      <c r="F116" s="370">
        <f>H116*1.1</f>
        <v>1100000</v>
      </c>
      <c r="G116" s="364"/>
      <c r="H116" s="370">
        <v>1000000</v>
      </c>
      <c r="I116" s="364"/>
      <c r="J116" s="372" t="s">
        <v>239</v>
      </c>
      <c r="K116" s="373"/>
      <c r="L116" s="373"/>
      <c r="M116" s="374"/>
      <c r="N116" s="197"/>
      <c r="O116" s="198"/>
    </row>
    <row r="117" spans="1:15" ht="36" customHeight="1" thickTop="1">
      <c r="B117" s="166"/>
      <c r="C117" s="375" t="s">
        <v>403</v>
      </c>
      <c r="D117" s="376"/>
      <c r="E117" s="377"/>
      <c r="F117" s="371">
        <f t="shared" ref="F117" si="3">H117*1.1</f>
        <v>1358016</v>
      </c>
      <c r="G117" s="366"/>
      <c r="H117" s="371">
        <v>1234560</v>
      </c>
      <c r="I117" s="366"/>
      <c r="J117" s="381" t="s">
        <v>240</v>
      </c>
      <c r="K117" s="382"/>
      <c r="L117" s="382"/>
      <c r="M117" s="383"/>
      <c r="N117" s="199"/>
      <c r="O117" s="200"/>
    </row>
    <row r="118" spans="1:15" ht="18" customHeight="1" thickBot="1">
      <c r="B118" s="160" t="s">
        <v>158</v>
      </c>
      <c r="C118" s="182"/>
      <c r="D118" s="183"/>
      <c r="E118" s="184"/>
      <c r="F118" s="354">
        <f>SUM(F115:G117)</f>
        <v>4108016</v>
      </c>
      <c r="G118" s="355"/>
      <c r="H118" s="354">
        <f>SUM(H115:I117)</f>
        <v>3734560</v>
      </c>
      <c r="I118" s="355"/>
      <c r="J118" s="191" t="s">
        <v>159</v>
      </c>
      <c r="K118" s="192"/>
      <c r="L118" s="192"/>
      <c r="M118" s="193"/>
      <c r="N118" s="361">
        <v>1867000</v>
      </c>
      <c r="O118" s="362"/>
    </row>
    <row r="119" spans="1:15" ht="18" customHeight="1" thickTop="1" thickBot="1">
      <c r="B119" s="163"/>
      <c r="C119" s="185"/>
      <c r="D119" s="186"/>
      <c r="E119" s="187"/>
      <c r="F119" s="356"/>
      <c r="G119" s="357"/>
      <c r="H119" s="356"/>
      <c r="I119" s="357"/>
      <c r="J119" s="163" t="s">
        <v>160</v>
      </c>
      <c r="K119" s="164"/>
      <c r="L119" s="164"/>
      <c r="M119" s="165"/>
      <c r="N119" s="363"/>
      <c r="O119" s="364"/>
    </row>
    <row r="120" spans="1:15" ht="18" customHeight="1" thickTop="1">
      <c r="B120" s="166"/>
      <c r="C120" s="188"/>
      <c r="D120" s="189"/>
      <c r="E120" s="190"/>
      <c r="F120" s="358"/>
      <c r="G120" s="359"/>
      <c r="H120" s="358"/>
      <c r="I120" s="359"/>
      <c r="J120" s="14" t="s">
        <v>161</v>
      </c>
      <c r="K120" s="365">
        <f>H118/2</f>
        <v>1867280</v>
      </c>
      <c r="L120" s="365"/>
      <c r="M120" s="15" t="s">
        <v>162</v>
      </c>
      <c r="N120" s="365"/>
      <c r="O120" s="366"/>
    </row>
    <row r="121" spans="1:15" ht="15" customHeight="1">
      <c r="A121" s="1" t="s">
        <v>104</v>
      </c>
      <c r="B121" s="1" t="s">
        <v>163</v>
      </c>
    </row>
    <row r="122" spans="1:15" ht="15" customHeight="1">
      <c r="B122" s="1" t="s">
        <v>347</v>
      </c>
    </row>
    <row r="123" spans="1:15" ht="15" customHeight="1">
      <c r="B123" s="1" t="s">
        <v>165</v>
      </c>
    </row>
    <row r="124" spans="1:15" ht="15" customHeight="1">
      <c r="B124" s="1" t="s">
        <v>166</v>
      </c>
    </row>
    <row r="125" spans="1:15" ht="15" customHeight="1">
      <c r="B125" s="1" t="s">
        <v>167</v>
      </c>
    </row>
    <row r="126" spans="1:15" ht="15" customHeight="1">
      <c r="B126" s="1" t="s">
        <v>168</v>
      </c>
    </row>
    <row r="127" spans="1:15" ht="15" customHeight="1">
      <c r="B127" s="1" t="s">
        <v>169</v>
      </c>
    </row>
    <row r="128" spans="1:15" ht="15" customHeight="1">
      <c r="B128" s="1" t="s">
        <v>170</v>
      </c>
    </row>
    <row r="129" spans="1:15" ht="15" customHeight="1">
      <c r="B129" s="1" t="s">
        <v>348</v>
      </c>
    </row>
    <row r="130" spans="1:15" ht="15" customHeight="1">
      <c r="B130" s="1" t="s">
        <v>349</v>
      </c>
    </row>
    <row r="131" spans="1:15" ht="15" customHeight="1">
      <c r="B131" s="1" t="s">
        <v>173</v>
      </c>
    </row>
    <row r="132" spans="1:15" ht="18" customHeight="1">
      <c r="A132" s="1" t="s">
        <v>350</v>
      </c>
      <c r="B132"/>
      <c r="C132"/>
      <c r="D132"/>
      <c r="E132"/>
      <c r="F132"/>
      <c r="G132"/>
      <c r="H132"/>
      <c r="I132"/>
      <c r="J132"/>
      <c r="K132"/>
      <c r="L132"/>
      <c r="M132"/>
      <c r="N132"/>
      <c r="O132"/>
    </row>
    <row r="133" spans="1:15">
      <c r="A133" s="50"/>
      <c r="B133"/>
      <c r="C133"/>
      <c r="D133"/>
      <c r="E133"/>
      <c r="F133"/>
      <c r="G133"/>
      <c r="H133"/>
      <c r="I133"/>
      <c r="J133"/>
      <c r="K133"/>
      <c r="L133"/>
      <c r="M133"/>
      <c r="N133"/>
      <c r="O133"/>
    </row>
    <row r="134" spans="1:15" ht="18" customHeight="1">
      <c r="A134" s="164" t="s">
        <v>351</v>
      </c>
      <c r="B134" s="164"/>
      <c r="C134" s="164"/>
      <c r="D134" s="164"/>
      <c r="E134" s="164"/>
      <c r="F134" s="164"/>
      <c r="G134" s="164"/>
      <c r="H134" s="164"/>
      <c r="I134" s="164"/>
      <c r="J134" s="164"/>
      <c r="K134" s="164"/>
      <c r="L134" s="164"/>
      <c r="M134" s="164"/>
      <c r="N134" s="164"/>
      <c r="O134" s="164"/>
    </row>
    <row r="135" spans="1:15">
      <c r="A135" s="51"/>
      <c r="B135"/>
      <c r="C135"/>
      <c r="D135"/>
      <c r="E135"/>
      <c r="F135"/>
      <c r="G135"/>
      <c r="H135"/>
      <c r="I135"/>
      <c r="J135"/>
      <c r="K135"/>
      <c r="L135"/>
      <c r="M135"/>
      <c r="N135"/>
      <c r="O135"/>
    </row>
    <row r="136" spans="1:15" ht="18" customHeight="1">
      <c r="A136" s="521" t="s">
        <v>352</v>
      </c>
      <c r="B136" s="516"/>
      <c r="C136" s="521" t="s">
        <v>353</v>
      </c>
      <c r="D136" s="516"/>
      <c r="E136" s="513" t="s">
        <v>354</v>
      </c>
      <c r="F136" s="160" t="s">
        <v>355</v>
      </c>
      <c r="G136" s="516"/>
      <c r="H136" s="160" t="s">
        <v>356</v>
      </c>
      <c r="I136" s="516"/>
      <c r="J136" s="160" t="s">
        <v>357</v>
      </c>
      <c r="K136" s="516"/>
      <c r="L136" s="160" t="s">
        <v>358</v>
      </c>
      <c r="M136" s="516"/>
      <c r="N136" s="160" t="s">
        <v>359</v>
      </c>
      <c r="O136" s="516"/>
    </row>
    <row r="137" spans="1:15" ht="18" customHeight="1">
      <c r="A137" s="517"/>
      <c r="B137" s="518"/>
      <c r="C137" s="517"/>
      <c r="D137" s="518"/>
      <c r="E137" s="514"/>
      <c r="F137" s="517"/>
      <c r="G137" s="518"/>
      <c r="H137" s="517"/>
      <c r="I137" s="518"/>
      <c r="J137" s="517"/>
      <c r="K137" s="518"/>
      <c r="L137" s="517"/>
      <c r="M137" s="518"/>
      <c r="N137" s="517"/>
      <c r="O137" s="518"/>
    </row>
    <row r="138" spans="1:15" ht="18" customHeight="1">
      <c r="A138" s="519"/>
      <c r="B138" s="520"/>
      <c r="C138" s="519"/>
      <c r="D138" s="520"/>
      <c r="E138" s="515"/>
      <c r="F138" s="519"/>
      <c r="G138" s="520"/>
      <c r="H138" s="519"/>
      <c r="I138" s="520"/>
      <c r="J138" s="519"/>
      <c r="K138" s="520"/>
      <c r="L138" s="519"/>
      <c r="M138" s="520"/>
      <c r="N138" s="519"/>
      <c r="O138" s="520"/>
    </row>
    <row r="139" spans="1:15" ht="19.899999999999999" customHeight="1">
      <c r="A139" s="378" t="s">
        <v>307</v>
      </c>
      <c r="B139" s="380"/>
      <c r="C139" s="565" t="s">
        <v>408</v>
      </c>
      <c r="D139" s="566"/>
      <c r="E139" s="70" t="s">
        <v>409</v>
      </c>
      <c r="F139" s="592">
        <v>330000</v>
      </c>
      <c r="G139" s="593"/>
      <c r="H139" s="598">
        <v>45839</v>
      </c>
      <c r="I139" s="599"/>
      <c r="J139" s="598">
        <v>45843</v>
      </c>
      <c r="K139" s="599"/>
      <c r="L139" s="598">
        <v>45879</v>
      </c>
      <c r="M139" s="599"/>
      <c r="N139" s="598">
        <v>45901</v>
      </c>
      <c r="O139" s="599"/>
    </row>
    <row r="140" spans="1:15" ht="19.899999999999999" customHeight="1">
      <c r="A140" s="372"/>
      <c r="B140" s="374"/>
      <c r="C140" s="567" t="s">
        <v>410</v>
      </c>
      <c r="D140" s="568"/>
      <c r="E140" s="71" t="s">
        <v>411</v>
      </c>
      <c r="F140" s="592">
        <v>1320000</v>
      </c>
      <c r="G140" s="593"/>
      <c r="H140" s="598">
        <v>45839</v>
      </c>
      <c r="I140" s="599"/>
      <c r="J140" s="598">
        <v>45843</v>
      </c>
      <c r="K140" s="599"/>
      <c r="L140" s="598">
        <v>45879</v>
      </c>
      <c r="M140" s="599"/>
      <c r="N140" s="598">
        <v>45901</v>
      </c>
      <c r="O140" s="599"/>
    </row>
    <row r="141" spans="1:15" ht="19.899999999999999" customHeight="1">
      <c r="A141" s="381"/>
      <c r="B141" s="383"/>
      <c r="C141" s="562" t="s">
        <v>360</v>
      </c>
      <c r="D141" s="563"/>
      <c r="E141" s="564"/>
      <c r="F141" s="592">
        <f>SUM(F139:G140)</f>
        <v>1650000</v>
      </c>
      <c r="G141" s="593"/>
      <c r="H141" s="600"/>
      <c r="I141" s="594"/>
      <c r="J141" s="594"/>
      <c r="K141" s="594"/>
      <c r="L141" s="594"/>
      <c r="M141" s="594"/>
      <c r="N141" s="594"/>
      <c r="O141" s="601"/>
    </row>
    <row r="142" spans="1:15" ht="19.899999999999999" customHeight="1">
      <c r="A142" s="378" t="s">
        <v>308</v>
      </c>
      <c r="B142" s="380"/>
      <c r="C142" s="565" t="s">
        <v>412</v>
      </c>
      <c r="D142" s="566"/>
      <c r="E142" s="70" t="s">
        <v>413</v>
      </c>
      <c r="F142" s="592">
        <v>330000</v>
      </c>
      <c r="G142" s="593"/>
      <c r="H142" s="598">
        <v>45839</v>
      </c>
      <c r="I142" s="599"/>
      <c r="J142" s="598">
        <v>45843</v>
      </c>
      <c r="K142" s="599"/>
      <c r="L142" s="598">
        <v>45879</v>
      </c>
      <c r="M142" s="599"/>
      <c r="N142" s="598">
        <v>45901</v>
      </c>
      <c r="O142" s="599"/>
    </row>
    <row r="143" spans="1:15" ht="19.899999999999999" customHeight="1">
      <c r="A143" s="372"/>
      <c r="B143" s="374"/>
      <c r="C143" s="567" t="s">
        <v>414</v>
      </c>
      <c r="D143" s="568"/>
      <c r="E143" s="71" t="s">
        <v>415</v>
      </c>
      <c r="F143" s="592">
        <v>770000</v>
      </c>
      <c r="G143" s="593"/>
      <c r="H143" s="598">
        <v>45839</v>
      </c>
      <c r="I143" s="599"/>
      <c r="J143" s="598">
        <v>45843</v>
      </c>
      <c r="K143" s="599"/>
      <c r="L143" s="598">
        <v>45879</v>
      </c>
      <c r="M143" s="599"/>
      <c r="N143" s="598">
        <v>45901</v>
      </c>
      <c r="O143" s="599"/>
    </row>
    <row r="144" spans="1:15" ht="19.899999999999999" customHeight="1">
      <c r="A144" s="381"/>
      <c r="B144" s="383"/>
      <c r="C144" s="562" t="s">
        <v>360</v>
      </c>
      <c r="D144" s="563"/>
      <c r="E144" s="564"/>
      <c r="F144" s="592">
        <f>SUM(F142:G143)</f>
        <v>1100000</v>
      </c>
      <c r="G144" s="593"/>
      <c r="H144" s="600"/>
      <c r="I144" s="594"/>
      <c r="J144" s="594"/>
      <c r="K144" s="594"/>
      <c r="L144" s="594"/>
      <c r="M144" s="594"/>
      <c r="N144" s="594"/>
      <c r="O144" s="601"/>
    </row>
    <row r="145" spans="1:15" ht="19.899999999999999" customHeight="1">
      <c r="A145" s="378" t="s">
        <v>309</v>
      </c>
      <c r="B145" s="380"/>
      <c r="C145" s="565" t="s">
        <v>416</v>
      </c>
      <c r="D145" s="566"/>
      <c r="E145" s="70" t="s">
        <v>417</v>
      </c>
      <c r="F145" s="592">
        <v>1358016</v>
      </c>
      <c r="G145" s="593"/>
      <c r="H145" s="598">
        <v>45839</v>
      </c>
      <c r="I145" s="599"/>
      <c r="J145" s="598">
        <v>45843</v>
      </c>
      <c r="K145" s="599"/>
      <c r="L145" s="598">
        <v>45879</v>
      </c>
      <c r="M145" s="599"/>
      <c r="N145" s="598">
        <v>45901</v>
      </c>
      <c r="O145" s="599"/>
    </row>
    <row r="146" spans="1:15" ht="19.899999999999999" customHeight="1">
      <c r="A146" s="372"/>
      <c r="B146" s="374"/>
      <c r="C146" s="567"/>
      <c r="D146" s="568"/>
      <c r="E146" s="71"/>
      <c r="F146" s="592"/>
      <c r="G146" s="593"/>
      <c r="H146" s="598"/>
      <c r="I146" s="599"/>
      <c r="J146" s="598"/>
      <c r="K146" s="599"/>
      <c r="L146" s="598"/>
      <c r="M146" s="599"/>
      <c r="N146" s="598"/>
      <c r="O146" s="599"/>
    </row>
    <row r="147" spans="1:15" ht="19.899999999999999" customHeight="1">
      <c r="A147" s="381"/>
      <c r="B147" s="383"/>
      <c r="C147" s="562" t="s">
        <v>360</v>
      </c>
      <c r="D147" s="563"/>
      <c r="E147" s="564"/>
      <c r="F147" s="592">
        <f>SUM(F145:G146)</f>
        <v>1358016</v>
      </c>
      <c r="G147" s="593"/>
      <c r="H147" s="600"/>
      <c r="I147" s="594"/>
      <c r="J147" s="594"/>
      <c r="K147" s="594"/>
      <c r="L147" s="594"/>
      <c r="M147" s="594"/>
      <c r="N147" s="594"/>
      <c r="O147" s="601"/>
    </row>
    <row r="148" spans="1:15" ht="19.899999999999999" customHeight="1">
      <c r="A148" s="378"/>
      <c r="B148" s="380"/>
      <c r="C148" s="565"/>
      <c r="D148" s="566"/>
      <c r="E148" s="70"/>
      <c r="F148" s="592"/>
      <c r="G148" s="593"/>
      <c r="H148" s="598"/>
      <c r="I148" s="599"/>
      <c r="J148" s="598"/>
      <c r="K148" s="599"/>
      <c r="L148" s="598"/>
      <c r="M148" s="599"/>
      <c r="N148" s="598"/>
      <c r="O148" s="599"/>
    </row>
    <row r="149" spans="1:15" ht="19.899999999999999" customHeight="1">
      <c r="A149" s="372"/>
      <c r="B149" s="374"/>
      <c r="C149" s="567"/>
      <c r="D149" s="568"/>
      <c r="E149" s="71"/>
      <c r="F149" s="592"/>
      <c r="G149" s="593"/>
      <c r="H149" s="598"/>
      <c r="I149" s="599"/>
      <c r="J149" s="598"/>
      <c r="K149" s="599"/>
      <c r="L149" s="598"/>
      <c r="M149" s="599"/>
      <c r="N149" s="598"/>
      <c r="O149" s="599"/>
    </row>
    <row r="150" spans="1:15" ht="19.899999999999999" customHeight="1">
      <c r="A150" s="381"/>
      <c r="B150" s="383"/>
      <c r="C150" s="562" t="s">
        <v>360</v>
      </c>
      <c r="D150" s="563"/>
      <c r="E150" s="564"/>
      <c r="F150" s="592">
        <f>SUM(F148:G149)</f>
        <v>0</v>
      </c>
      <c r="G150" s="593"/>
      <c r="H150" s="600"/>
      <c r="I150" s="594"/>
      <c r="J150" s="594"/>
      <c r="K150" s="594"/>
      <c r="L150" s="594"/>
      <c r="M150" s="594"/>
      <c r="N150" s="594"/>
      <c r="O150" s="601"/>
    </row>
    <row r="151" spans="1:15" ht="19.899999999999999" customHeight="1">
      <c r="A151" s="378"/>
      <c r="B151" s="380"/>
      <c r="C151" s="565"/>
      <c r="D151" s="566"/>
      <c r="E151" s="70"/>
      <c r="F151" s="592"/>
      <c r="G151" s="593"/>
      <c r="H151" s="598"/>
      <c r="I151" s="599"/>
      <c r="J151" s="598"/>
      <c r="K151" s="599"/>
      <c r="L151" s="598"/>
      <c r="M151" s="599"/>
      <c r="N151" s="598"/>
      <c r="O151" s="599"/>
    </row>
    <row r="152" spans="1:15" ht="19.899999999999999" customHeight="1">
      <c r="A152" s="372"/>
      <c r="B152" s="374"/>
      <c r="C152" s="567"/>
      <c r="D152" s="568"/>
      <c r="E152" s="71"/>
      <c r="F152" s="592"/>
      <c r="G152" s="593"/>
      <c r="H152" s="598"/>
      <c r="I152" s="599"/>
      <c r="J152" s="598"/>
      <c r="K152" s="599"/>
      <c r="L152" s="598"/>
      <c r="M152" s="599"/>
      <c r="N152" s="598"/>
      <c r="O152" s="599"/>
    </row>
    <row r="153" spans="1:15" ht="19.899999999999999" customHeight="1">
      <c r="A153" s="381"/>
      <c r="B153" s="383"/>
      <c r="C153" s="562" t="s">
        <v>360</v>
      </c>
      <c r="D153" s="563"/>
      <c r="E153" s="564"/>
      <c r="F153" s="592">
        <f>SUM(F151:G152)</f>
        <v>0</v>
      </c>
      <c r="G153" s="593"/>
      <c r="H153" s="600"/>
      <c r="I153" s="594"/>
      <c r="J153" s="594"/>
      <c r="K153" s="594"/>
      <c r="L153" s="594"/>
      <c r="M153" s="594"/>
      <c r="N153" s="594"/>
      <c r="O153" s="601"/>
    </row>
    <row r="154" spans="1:15" ht="19.899999999999999" customHeight="1">
      <c r="A154" s="378"/>
      <c r="B154" s="380"/>
      <c r="C154" s="565"/>
      <c r="D154" s="566"/>
      <c r="E154" s="70"/>
      <c r="F154" s="592"/>
      <c r="G154" s="593"/>
      <c r="H154" s="598"/>
      <c r="I154" s="599"/>
      <c r="J154" s="598"/>
      <c r="K154" s="599"/>
      <c r="L154" s="598"/>
      <c r="M154" s="599"/>
      <c r="N154" s="598"/>
      <c r="O154" s="599"/>
    </row>
    <row r="155" spans="1:15" ht="19.899999999999999" customHeight="1">
      <c r="A155" s="372"/>
      <c r="B155" s="374"/>
      <c r="C155" s="567"/>
      <c r="D155" s="568"/>
      <c r="E155" s="71"/>
      <c r="F155" s="592"/>
      <c r="G155" s="593"/>
      <c r="H155" s="598"/>
      <c r="I155" s="599"/>
      <c r="J155" s="598"/>
      <c r="K155" s="599"/>
      <c r="L155" s="598"/>
      <c r="M155" s="599"/>
      <c r="N155" s="598"/>
      <c r="O155" s="599"/>
    </row>
    <row r="156" spans="1:15" ht="19.899999999999999" customHeight="1">
      <c r="A156" s="381"/>
      <c r="B156" s="383"/>
      <c r="C156" s="562" t="s">
        <v>360</v>
      </c>
      <c r="D156" s="563"/>
      <c r="E156" s="564"/>
      <c r="F156" s="592">
        <f>SUM(F154:G155)</f>
        <v>0</v>
      </c>
      <c r="G156" s="593"/>
      <c r="H156" s="594"/>
      <c r="I156" s="594"/>
      <c r="J156" s="594"/>
      <c r="K156" s="594"/>
      <c r="L156" s="594"/>
      <c r="M156" s="594"/>
      <c r="N156" s="594"/>
      <c r="O156" s="594"/>
    </row>
    <row r="157" spans="1:15" ht="19.899999999999999" customHeight="1">
      <c r="A157" s="132" t="s">
        <v>361</v>
      </c>
      <c r="B157" s="133"/>
      <c r="C157" s="133"/>
      <c r="D157" s="133"/>
      <c r="E157" s="136"/>
      <c r="F157" s="592">
        <f>SUM(F139:G156)/2</f>
        <v>4108016</v>
      </c>
      <c r="G157" s="593"/>
      <c r="H157" s="595"/>
      <c r="I157" s="596"/>
      <c r="J157" s="596"/>
      <c r="K157" s="596"/>
      <c r="L157" s="596"/>
      <c r="M157" s="596"/>
      <c r="N157" s="596"/>
      <c r="O157" s="597"/>
    </row>
    <row r="158" spans="1:15">
      <c r="A158" s="1" t="s">
        <v>104</v>
      </c>
      <c r="B158"/>
      <c r="C158"/>
      <c r="D158"/>
      <c r="E158"/>
      <c r="F158"/>
      <c r="G158"/>
      <c r="H158"/>
      <c r="I158"/>
      <c r="J158"/>
      <c r="K158"/>
      <c r="L158"/>
      <c r="M158"/>
      <c r="N158"/>
      <c r="O158"/>
    </row>
    <row r="159" spans="1:15" ht="18" customHeight="1">
      <c r="A159" s="1" t="s">
        <v>163</v>
      </c>
      <c r="B159"/>
      <c r="C159"/>
      <c r="D159"/>
      <c r="E159"/>
      <c r="F159"/>
      <c r="G159"/>
      <c r="H159"/>
      <c r="I159"/>
      <c r="J159"/>
      <c r="K159"/>
      <c r="L159"/>
      <c r="M159"/>
      <c r="N159"/>
      <c r="O159"/>
    </row>
    <row r="160" spans="1:15" ht="18" customHeight="1">
      <c r="A160" s="1" t="s">
        <v>362</v>
      </c>
      <c r="B160"/>
      <c r="C160"/>
      <c r="D160"/>
      <c r="E160"/>
      <c r="F160"/>
      <c r="G160"/>
      <c r="H160"/>
      <c r="I160"/>
      <c r="J160"/>
      <c r="K160"/>
      <c r="L160"/>
      <c r="M160"/>
      <c r="N160"/>
      <c r="O160"/>
    </row>
    <row r="161" spans="1:15" ht="18" customHeight="1">
      <c r="A161" s="1" t="s">
        <v>363</v>
      </c>
      <c r="B161"/>
      <c r="C161"/>
      <c r="D161"/>
      <c r="E161"/>
      <c r="F161"/>
      <c r="G161"/>
      <c r="H161"/>
      <c r="I161"/>
      <c r="J161"/>
      <c r="K161"/>
      <c r="L161"/>
      <c r="M161"/>
      <c r="N161"/>
      <c r="O161"/>
    </row>
    <row r="162" spans="1:15" ht="18" customHeight="1">
      <c r="A162" s="1" t="s">
        <v>364</v>
      </c>
      <c r="B162"/>
      <c r="C162"/>
      <c r="D162"/>
      <c r="E162"/>
      <c r="F162"/>
      <c r="G162"/>
      <c r="H162"/>
      <c r="I162"/>
      <c r="J162"/>
      <c r="K162"/>
      <c r="L162"/>
      <c r="M162"/>
      <c r="N162"/>
      <c r="O162"/>
    </row>
    <row r="163" spans="1:15">
      <c r="A163" s="1" t="s">
        <v>365</v>
      </c>
      <c r="B163"/>
      <c r="C163"/>
      <c r="D163"/>
      <c r="E163"/>
      <c r="F163"/>
      <c r="G163"/>
      <c r="H163"/>
      <c r="I163"/>
      <c r="J163"/>
      <c r="K163"/>
      <c r="L163"/>
      <c r="M163"/>
      <c r="N163"/>
      <c r="O163"/>
    </row>
    <row r="164" spans="1:15">
      <c r="A164" s="1" t="s">
        <v>366</v>
      </c>
    </row>
    <row r="166" spans="1:15" s="1" customFormat="1" ht="15" customHeight="1">
      <c r="A166" s="164" t="s">
        <v>311</v>
      </c>
      <c r="B166" s="164"/>
      <c r="C166" s="164"/>
      <c r="D166" s="164"/>
      <c r="E166" s="164"/>
      <c r="F166" s="164"/>
      <c r="G166" s="164"/>
      <c r="H166" s="164"/>
      <c r="I166" s="164"/>
      <c r="J166" s="164"/>
      <c r="K166" s="164"/>
      <c r="L166" s="164"/>
      <c r="M166" s="164"/>
      <c r="N166" s="164"/>
      <c r="O166" s="164"/>
    </row>
    <row r="167" spans="1:15" s="1" customFormat="1" ht="15" customHeight="1">
      <c r="A167" s="164" t="s">
        <v>367</v>
      </c>
      <c r="B167" s="164"/>
      <c r="C167" s="164"/>
      <c r="D167" s="164"/>
      <c r="E167" s="164"/>
      <c r="F167" s="164"/>
      <c r="G167" s="164"/>
      <c r="H167" s="164"/>
      <c r="I167" s="164"/>
      <c r="J167" s="164"/>
      <c r="K167" s="164"/>
      <c r="L167" s="164"/>
      <c r="M167" s="164"/>
      <c r="N167" s="164"/>
      <c r="O167" s="164"/>
    </row>
    <row r="169" spans="1:15" ht="36.75" customHeight="1">
      <c r="A169" s="506" t="s">
        <v>368</v>
      </c>
      <c r="B169" s="507"/>
      <c r="C169" s="506" t="s">
        <v>369</v>
      </c>
      <c r="D169" s="508"/>
      <c r="E169" s="53" t="s">
        <v>370</v>
      </c>
      <c r="F169" s="53" t="s">
        <v>371</v>
      </c>
      <c r="G169" s="506" t="s">
        <v>372</v>
      </c>
      <c r="H169" s="507"/>
      <c r="I169" s="506" t="s">
        <v>373</v>
      </c>
      <c r="J169" s="507"/>
      <c r="K169" s="171" t="s">
        <v>374</v>
      </c>
      <c r="L169" s="171"/>
      <c r="M169" s="171" t="s">
        <v>375</v>
      </c>
      <c r="N169" s="171"/>
      <c r="O169" s="13" t="s">
        <v>376</v>
      </c>
    </row>
    <row r="170" spans="1:15" ht="60" customHeight="1">
      <c r="A170" s="585" t="s">
        <v>307</v>
      </c>
      <c r="B170" s="586"/>
      <c r="C170" s="585" t="s">
        <v>418</v>
      </c>
      <c r="D170" s="587"/>
      <c r="E170" s="73" t="s">
        <v>419</v>
      </c>
      <c r="F170" s="73">
        <v>15</v>
      </c>
      <c r="G170" s="588">
        <v>20000</v>
      </c>
      <c r="H170" s="589"/>
      <c r="I170" s="588">
        <v>330000</v>
      </c>
      <c r="J170" s="589"/>
      <c r="K170" s="590">
        <v>45879</v>
      </c>
      <c r="L170" s="591"/>
      <c r="M170" s="585" t="s">
        <v>246</v>
      </c>
      <c r="N170" s="586"/>
      <c r="O170" s="74"/>
    </row>
    <row r="171" spans="1:15" ht="60" customHeight="1">
      <c r="A171" s="573" t="s">
        <v>307</v>
      </c>
      <c r="B171" s="574"/>
      <c r="C171" s="577" t="s">
        <v>420</v>
      </c>
      <c r="D171" s="576"/>
      <c r="E171" s="75" t="s">
        <v>419</v>
      </c>
      <c r="F171" s="75">
        <v>30</v>
      </c>
      <c r="G171" s="579">
        <v>40000</v>
      </c>
      <c r="H171" s="580"/>
      <c r="I171" s="579">
        <v>1320000</v>
      </c>
      <c r="J171" s="580"/>
      <c r="K171" s="583">
        <v>45879</v>
      </c>
      <c r="L171" s="584"/>
      <c r="M171" s="577" t="s">
        <v>246</v>
      </c>
      <c r="N171" s="578"/>
      <c r="O171" s="75"/>
    </row>
    <row r="172" spans="1:15" ht="60" customHeight="1">
      <c r="A172" s="573" t="s">
        <v>308</v>
      </c>
      <c r="B172" s="574"/>
      <c r="C172" s="577" t="s">
        <v>421</v>
      </c>
      <c r="D172" s="576"/>
      <c r="E172" s="76" t="s">
        <v>419</v>
      </c>
      <c r="F172" s="75">
        <v>4</v>
      </c>
      <c r="G172" s="579">
        <v>75000</v>
      </c>
      <c r="H172" s="580"/>
      <c r="I172" s="579">
        <v>330000</v>
      </c>
      <c r="J172" s="580"/>
      <c r="K172" s="581">
        <v>45879</v>
      </c>
      <c r="L172" s="582"/>
      <c r="M172" s="573" t="s">
        <v>422</v>
      </c>
      <c r="N172" s="574"/>
      <c r="O172" s="75"/>
    </row>
    <row r="173" spans="1:15" ht="60" customHeight="1">
      <c r="A173" s="573" t="s">
        <v>308</v>
      </c>
      <c r="B173" s="574"/>
      <c r="C173" s="577" t="s">
        <v>423</v>
      </c>
      <c r="D173" s="576"/>
      <c r="E173" s="75" t="s">
        <v>419</v>
      </c>
      <c r="F173" s="75">
        <v>14</v>
      </c>
      <c r="G173" s="579">
        <v>50000</v>
      </c>
      <c r="H173" s="580"/>
      <c r="I173" s="579">
        <v>770000</v>
      </c>
      <c r="J173" s="580"/>
      <c r="K173" s="583">
        <v>45879</v>
      </c>
      <c r="L173" s="584"/>
      <c r="M173" s="577" t="s">
        <v>422</v>
      </c>
      <c r="N173" s="578"/>
      <c r="O173" s="75"/>
    </row>
    <row r="174" spans="1:15" ht="60" customHeight="1">
      <c r="A174" s="573" t="s">
        <v>309</v>
      </c>
      <c r="B174" s="574"/>
      <c r="C174" s="577" t="s">
        <v>424</v>
      </c>
      <c r="D174" s="576"/>
      <c r="E174" s="77" t="s">
        <v>419</v>
      </c>
      <c r="F174" s="75">
        <v>7</v>
      </c>
      <c r="G174" s="579">
        <v>176365</v>
      </c>
      <c r="H174" s="580"/>
      <c r="I174" s="579">
        <v>1358016</v>
      </c>
      <c r="J174" s="580"/>
      <c r="K174" s="581">
        <v>45879</v>
      </c>
      <c r="L174" s="582"/>
      <c r="M174" s="573" t="s">
        <v>422</v>
      </c>
      <c r="N174" s="574"/>
      <c r="O174" s="75"/>
    </row>
    <row r="175" spans="1:15" ht="60" customHeight="1">
      <c r="A175" s="573"/>
      <c r="B175" s="574"/>
      <c r="C175" s="575"/>
      <c r="D175" s="576"/>
      <c r="E175" s="75"/>
      <c r="F175" s="75"/>
      <c r="G175" s="575"/>
      <c r="H175" s="576"/>
      <c r="I175" s="575"/>
      <c r="J175" s="576"/>
      <c r="K175" s="575"/>
      <c r="L175" s="576"/>
      <c r="M175" s="577"/>
      <c r="N175" s="578"/>
      <c r="O175" s="75"/>
    </row>
    <row r="176" spans="1:15" ht="60" customHeight="1">
      <c r="A176" s="573"/>
      <c r="B176" s="574"/>
      <c r="C176" s="575"/>
      <c r="D176" s="576"/>
      <c r="E176" s="75"/>
      <c r="F176" s="75"/>
      <c r="G176" s="575"/>
      <c r="H176" s="576"/>
      <c r="I176" s="575"/>
      <c r="J176" s="576"/>
      <c r="K176" s="575"/>
      <c r="L176" s="576"/>
      <c r="M176" s="577"/>
      <c r="N176" s="578"/>
      <c r="O176" s="75"/>
    </row>
    <row r="177" spans="1:15" ht="60" customHeight="1">
      <c r="A177" s="569"/>
      <c r="B177" s="570"/>
      <c r="C177" s="571"/>
      <c r="D177" s="572"/>
      <c r="E177" s="78"/>
      <c r="F177" s="78"/>
      <c r="G177" s="571"/>
      <c r="H177" s="572"/>
      <c r="I177" s="571"/>
      <c r="J177" s="572"/>
      <c r="K177" s="571"/>
      <c r="L177" s="572"/>
      <c r="M177" s="381"/>
      <c r="N177" s="383"/>
      <c r="O177" s="78"/>
    </row>
    <row r="178" spans="1:15">
      <c r="A178" s="1" t="s">
        <v>104</v>
      </c>
      <c r="B178"/>
      <c r="C178"/>
      <c r="D178"/>
      <c r="E178"/>
      <c r="F178"/>
      <c r="G178"/>
      <c r="H178"/>
      <c r="I178"/>
      <c r="J178"/>
      <c r="K178"/>
      <c r="L178"/>
      <c r="M178"/>
      <c r="N178"/>
      <c r="O178"/>
    </row>
    <row r="179" spans="1:15">
      <c r="A179" s="1" t="s">
        <v>163</v>
      </c>
      <c r="B179"/>
      <c r="C179"/>
      <c r="D179"/>
      <c r="E179"/>
      <c r="F179"/>
      <c r="G179"/>
      <c r="H179"/>
      <c r="I179"/>
      <c r="J179"/>
      <c r="K179"/>
      <c r="L179"/>
      <c r="M179"/>
      <c r="N179"/>
      <c r="O179"/>
    </row>
    <row r="180" spans="1:15" ht="18" customHeight="1">
      <c r="A180" s="1" t="s">
        <v>425</v>
      </c>
      <c r="B180"/>
      <c r="C180"/>
      <c r="D180"/>
      <c r="E180"/>
      <c r="F180"/>
      <c r="G180"/>
      <c r="H180"/>
      <c r="I180"/>
      <c r="J180"/>
      <c r="K180"/>
      <c r="L180"/>
      <c r="M180"/>
      <c r="N180"/>
      <c r="O180"/>
    </row>
    <row r="181" spans="1:15" ht="18" customHeight="1">
      <c r="A181" s="1" t="s">
        <v>363</v>
      </c>
      <c r="B181"/>
      <c r="C181"/>
      <c r="D181"/>
      <c r="E181"/>
      <c r="F181"/>
      <c r="G181"/>
      <c r="H181"/>
      <c r="I181"/>
      <c r="J181"/>
      <c r="K181"/>
      <c r="L181"/>
      <c r="M181"/>
      <c r="N181"/>
      <c r="O181"/>
    </row>
    <row r="182" spans="1:15" ht="18" customHeight="1">
      <c r="A182" s="1" t="s">
        <v>426</v>
      </c>
      <c r="B182"/>
      <c r="C182"/>
      <c r="D182"/>
      <c r="E182"/>
      <c r="F182"/>
      <c r="G182"/>
      <c r="H182"/>
      <c r="I182"/>
      <c r="J182"/>
      <c r="K182"/>
      <c r="L182"/>
      <c r="M182"/>
      <c r="N182"/>
      <c r="O182"/>
    </row>
    <row r="183" spans="1:15" ht="18" customHeight="1">
      <c r="A183" s="1" t="s">
        <v>427</v>
      </c>
      <c r="B183"/>
      <c r="C183"/>
      <c r="D183"/>
      <c r="E183"/>
      <c r="F183"/>
      <c r="G183"/>
      <c r="H183"/>
      <c r="I183"/>
      <c r="J183"/>
      <c r="K183"/>
      <c r="L183"/>
      <c r="M183"/>
      <c r="N183"/>
      <c r="O183"/>
    </row>
    <row r="184" spans="1:15" ht="18" customHeight="1">
      <c r="A184" s="1" t="s">
        <v>428</v>
      </c>
      <c r="B184"/>
      <c r="C184"/>
      <c r="D184"/>
      <c r="E184"/>
      <c r="F184"/>
      <c r="G184"/>
      <c r="H184"/>
      <c r="I184"/>
      <c r="J184"/>
      <c r="K184"/>
      <c r="L184"/>
      <c r="M184"/>
      <c r="N184"/>
      <c r="O184"/>
    </row>
    <row r="186" spans="1:15" s="1" customFormat="1" ht="15" customHeight="1">
      <c r="A186" s="164" t="s">
        <v>381</v>
      </c>
      <c r="B186" s="164"/>
      <c r="C186" s="164"/>
      <c r="D186" s="164"/>
      <c r="E186" s="164"/>
      <c r="F186" s="164"/>
      <c r="G186" s="164"/>
      <c r="H186" s="164"/>
      <c r="I186" s="164"/>
      <c r="J186" s="164"/>
      <c r="K186" s="164"/>
      <c r="L186" s="164"/>
      <c r="M186" s="164"/>
      <c r="N186" s="164"/>
      <c r="O186" s="164"/>
    </row>
    <row r="187" spans="1:15" s="1" customFormat="1" ht="15" customHeight="1">
      <c r="A187" s="164" t="s">
        <v>382</v>
      </c>
      <c r="B187" s="164"/>
      <c r="C187" s="164"/>
      <c r="D187" s="164"/>
      <c r="E187" s="164"/>
      <c r="F187" s="164"/>
      <c r="G187" s="164"/>
      <c r="H187" s="164"/>
      <c r="I187" s="164"/>
      <c r="J187" s="164"/>
      <c r="K187" s="164"/>
      <c r="L187" s="164"/>
      <c r="M187" s="164"/>
      <c r="N187" s="164"/>
      <c r="O187" s="164"/>
    </row>
    <row r="188" spans="1:15" s="1" customFormat="1" ht="15" customHeight="1">
      <c r="A188" s="8"/>
      <c r="B188" s="8"/>
      <c r="C188" s="8"/>
      <c r="D188" s="8"/>
      <c r="E188" s="8"/>
      <c r="F188" s="8"/>
      <c r="G188" s="8"/>
      <c r="H188" s="8"/>
      <c r="I188" s="8"/>
      <c r="J188" s="8"/>
      <c r="K188" s="8"/>
      <c r="L188" s="561" t="s">
        <v>383</v>
      </c>
      <c r="M188" s="561"/>
      <c r="N188" s="561"/>
      <c r="O188" s="561"/>
    </row>
    <row r="189" spans="1:15">
      <c r="N189" s="68" t="s">
        <v>384</v>
      </c>
    </row>
    <row r="190" spans="1:15" ht="30" customHeight="1">
      <c r="B190" s="59" t="s">
        <v>385</v>
      </c>
      <c r="C190" s="132" t="s">
        <v>386</v>
      </c>
      <c r="D190" s="133"/>
      <c r="E190" s="133"/>
      <c r="F190" s="133"/>
      <c r="G190" s="133"/>
      <c r="H190" s="133"/>
      <c r="I190" s="133"/>
      <c r="J190" s="133"/>
      <c r="K190" s="133"/>
      <c r="L190" s="133"/>
      <c r="M190" s="136"/>
      <c r="N190" s="60" t="s">
        <v>387</v>
      </c>
    </row>
    <row r="191" spans="1:15" ht="50.45" customHeight="1">
      <c r="B191" s="52">
        <v>1</v>
      </c>
      <c r="C191" s="560" t="s">
        <v>388</v>
      </c>
      <c r="D191" s="560"/>
      <c r="E191" s="560"/>
      <c r="F191" s="560"/>
      <c r="G191" s="560"/>
      <c r="H191" s="560"/>
      <c r="I191" s="560"/>
      <c r="J191" s="560"/>
      <c r="K191" s="560"/>
      <c r="L191" s="560"/>
      <c r="M191" s="560"/>
      <c r="N191" s="72" t="s">
        <v>429</v>
      </c>
    </row>
    <row r="192" spans="1:15" ht="50.45" customHeight="1">
      <c r="B192" s="52">
        <v>2</v>
      </c>
      <c r="C192" s="560" t="s">
        <v>389</v>
      </c>
      <c r="D192" s="560"/>
      <c r="E192" s="560"/>
      <c r="F192" s="560"/>
      <c r="G192" s="560"/>
      <c r="H192" s="560"/>
      <c r="I192" s="560"/>
      <c r="J192" s="560"/>
      <c r="K192" s="560"/>
      <c r="L192" s="560"/>
      <c r="M192" s="560"/>
      <c r="N192" s="72" t="s">
        <v>429</v>
      </c>
    </row>
    <row r="193" spans="2:14" ht="50.45" customHeight="1">
      <c r="B193" s="52">
        <v>3</v>
      </c>
      <c r="C193" s="560" t="s">
        <v>390</v>
      </c>
      <c r="D193" s="560"/>
      <c r="E193" s="560"/>
      <c r="F193" s="560"/>
      <c r="G193" s="560"/>
      <c r="H193" s="560"/>
      <c r="I193" s="560"/>
      <c r="J193" s="560"/>
      <c r="K193" s="560"/>
      <c r="L193" s="560"/>
      <c r="M193" s="560"/>
      <c r="N193" s="72" t="s">
        <v>429</v>
      </c>
    </row>
    <row r="194" spans="2:14" ht="69.75" customHeight="1">
      <c r="B194" s="52">
        <v>4</v>
      </c>
      <c r="C194" s="560" t="s">
        <v>391</v>
      </c>
      <c r="D194" s="560"/>
      <c r="E194" s="560"/>
      <c r="F194" s="560"/>
      <c r="G194" s="560"/>
      <c r="H194" s="560"/>
      <c r="I194" s="560"/>
      <c r="J194" s="560"/>
      <c r="K194" s="560"/>
      <c r="L194" s="560"/>
      <c r="M194" s="560"/>
      <c r="N194" s="72" t="s">
        <v>429</v>
      </c>
    </row>
    <row r="195" spans="2:14" ht="50.45" customHeight="1">
      <c r="B195" s="52">
        <v>5</v>
      </c>
      <c r="C195" s="560" t="s">
        <v>392</v>
      </c>
      <c r="D195" s="560"/>
      <c r="E195" s="560"/>
      <c r="F195" s="560"/>
      <c r="G195" s="560"/>
      <c r="H195" s="560"/>
      <c r="I195" s="560"/>
      <c r="J195" s="560"/>
      <c r="K195" s="560"/>
      <c r="L195" s="560"/>
      <c r="M195" s="560"/>
      <c r="N195" s="72" t="s">
        <v>429</v>
      </c>
    </row>
    <row r="196" spans="2:14" ht="50.45" customHeight="1">
      <c r="B196" s="52">
        <v>6</v>
      </c>
      <c r="C196" s="560" t="s">
        <v>393</v>
      </c>
      <c r="D196" s="560"/>
      <c r="E196" s="560"/>
      <c r="F196" s="560"/>
      <c r="G196" s="560"/>
      <c r="H196" s="560"/>
      <c r="I196" s="560"/>
      <c r="J196" s="560"/>
      <c r="K196" s="560"/>
      <c r="L196" s="560"/>
      <c r="M196" s="560"/>
      <c r="N196" s="72" t="s">
        <v>429</v>
      </c>
    </row>
    <row r="197" spans="2:14" ht="50.45" customHeight="1">
      <c r="B197" s="52">
        <v>7</v>
      </c>
      <c r="C197" s="560" t="s">
        <v>394</v>
      </c>
      <c r="D197" s="560"/>
      <c r="E197" s="560"/>
      <c r="F197" s="560"/>
      <c r="G197" s="560"/>
      <c r="H197" s="560"/>
      <c r="I197" s="560"/>
      <c r="J197" s="560"/>
      <c r="K197" s="560"/>
      <c r="L197" s="560"/>
      <c r="M197" s="560"/>
      <c r="N197" s="72" t="s">
        <v>429</v>
      </c>
    </row>
    <row r="198" spans="2:14" ht="50.45" customHeight="1">
      <c r="B198" s="52">
        <v>6</v>
      </c>
      <c r="C198" s="560" t="s">
        <v>395</v>
      </c>
      <c r="D198" s="560"/>
      <c r="E198" s="560"/>
      <c r="F198" s="560"/>
      <c r="G198" s="560"/>
      <c r="H198" s="560"/>
      <c r="I198" s="560"/>
      <c r="J198" s="560"/>
      <c r="K198" s="560"/>
      <c r="L198" s="560"/>
      <c r="M198" s="560"/>
      <c r="N198" s="72" t="s">
        <v>429</v>
      </c>
    </row>
  </sheetData>
  <mergeCells count="335">
    <mergeCell ref="L2:O2"/>
    <mergeCell ref="J4:O6"/>
    <mergeCell ref="J7:O7"/>
    <mergeCell ref="J8:O8"/>
    <mergeCell ref="J9:O9"/>
    <mergeCell ref="A12:J12"/>
    <mergeCell ref="K12:O12"/>
    <mergeCell ref="A18:O18"/>
    <mergeCell ref="A20:O20"/>
    <mergeCell ref="A22:O22"/>
    <mergeCell ref="B23:N23"/>
    <mergeCell ref="A26:O26"/>
    <mergeCell ref="E27:G27"/>
    <mergeCell ref="A14:D14"/>
    <mergeCell ref="J14:K14"/>
    <mergeCell ref="C15:F15"/>
    <mergeCell ref="L15:M15"/>
    <mergeCell ref="A16:O16"/>
    <mergeCell ref="A17:O17"/>
    <mergeCell ref="A41:O41"/>
    <mergeCell ref="A42:O42"/>
    <mergeCell ref="A43:O43"/>
    <mergeCell ref="A46:O46"/>
    <mergeCell ref="B49:D49"/>
    <mergeCell ref="E49:O49"/>
    <mergeCell ref="E28:G28"/>
    <mergeCell ref="A30:O30"/>
    <mergeCell ref="A34:O34"/>
    <mergeCell ref="A38:O38"/>
    <mergeCell ref="A39:O39"/>
    <mergeCell ref="A40:O40"/>
    <mergeCell ref="B55:D55"/>
    <mergeCell ref="E55:O55"/>
    <mergeCell ref="B56:D56"/>
    <mergeCell ref="E56:G56"/>
    <mergeCell ref="I56:J56"/>
    <mergeCell ref="K56:N56"/>
    <mergeCell ref="B50:D50"/>
    <mergeCell ref="E50:H50"/>
    <mergeCell ref="I50:O50"/>
    <mergeCell ref="B51:D51"/>
    <mergeCell ref="E51:O51"/>
    <mergeCell ref="B52:D54"/>
    <mergeCell ref="E52:O52"/>
    <mergeCell ref="E53:O53"/>
    <mergeCell ref="E54:O54"/>
    <mergeCell ref="B59:D59"/>
    <mergeCell ref="E59:O59"/>
    <mergeCell ref="B62:F62"/>
    <mergeCell ref="G62:O62"/>
    <mergeCell ref="B63:F63"/>
    <mergeCell ref="G63:O63"/>
    <mergeCell ref="B57:D57"/>
    <mergeCell ref="E57:O57"/>
    <mergeCell ref="B58:D58"/>
    <mergeCell ref="E58:H58"/>
    <mergeCell ref="I58:J58"/>
    <mergeCell ref="K58:O58"/>
    <mergeCell ref="B67:F67"/>
    <mergeCell ref="G67:M67"/>
    <mergeCell ref="N67:O67"/>
    <mergeCell ref="B68:F68"/>
    <mergeCell ref="G68:O68"/>
    <mergeCell ref="B69:F69"/>
    <mergeCell ref="G69:O69"/>
    <mergeCell ref="B64:F64"/>
    <mergeCell ref="G64:O64"/>
    <mergeCell ref="B65:F65"/>
    <mergeCell ref="G65:M65"/>
    <mergeCell ref="N65:O65"/>
    <mergeCell ref="B66:F66"/>
    <mergeCell ref="G66:M66"/>
    <mergeCell ref="N66:O66"/>
    <mergeCell ref="C73:D73"/>
    <mergeCell ref="E73:I73"/>
    <mergeCell ref="J73:O73"/>
    <mergeCell ref="C74:D74"/>
    <mergeCell ref="E74:I74"/>
    <mergeCell ref="J74:O74"/>
    <mergeCell ref="B71:B72"/>
    <mergeCell ref="C71:D72"/>
    <mergeCell ref="E71:I71"/>
    <mergeCell ref="J71:O71"/>
    <mergeCell ref="E72:I72"/>
    <mergeCell ref="J72:O72"/>
    <mergeCell ref="C75:D75"/>
    <mergeCell ref="E75:I75"/>
    <mergeCell ref="J75:O75"/>
    <mergeCell ref="B81:B84"/>
    <mergeCell ref="C81:F83"/>
    <mergeCell ref="C84:D84"/>
    <mergeCell ref="E84:F84"/>
    <mergeCell ref="G81:K84"/>
    <mergeCell ref="C86:D86"/>
    <mergeCell ref="E86:F86"/>
    <mergeCell ref="C85:D85"/>
    <mergeCell ref="E85:F85"/>
    <mergeCell ref="G85:K85"/>
    <mergeCell ref="G86:K86"/>
    <mergeCell ref="C93:O93"/>
    <mergeCell ref="C94:O94"/>
    <mergeCell ref="C95:O95"/>
    <mergeCell ref="C96:O96"/>
    <mergeCell ref="A101:O101"/>
    <mergeCell ref="B104:D104"/>
    <mergeCell ref="E104:H104"/>
    <mergeCell ref="I104:O104"/>
    <mergeCell ref="C87:D87"/>
    <mergeCell ref="E87:F87"/>
    <mergeCell ref="G87:K87"/>
    <mergeCell ref="B107:D107"/>
    <mergeCell ref="E107:H107"/>
    <mergeCell ref="I107:O107"/>
    <mergeCell ref="B108:D108"/>
    <mergeCell ref="E108:H108"/>
    <mergeCell ref="I108:O108"/>
    <mergeCell ref="B105:D105"/>
    <mergeCell ref="E105:H105"/>
    <mergeCell ref="I105:O105"/>
    <mergeCell ref="B106:D106"/>
    <mergeCell ref="E106:H106"/>
    <mergeCell ref="I106:O106"/>
    <mergeCell ref="B109:D109"/>
    <mergeCell ref="E109:H109"/>
    <mergeCell ref="I109:O109"/>
    <mergeCell ref="B112:B114"/>
    <mergeCell ref="C112:E114"/>
    <mergeCell ref="F112:G112"/>
    <mergeCell ref="H112:I112"/>
    <mergeCell ref="J112:M114"/>
    <mergeCell ref="N112:O112"/>
    <mergeCell ref="F113:G113"/>
    <mergeCell ref="H113:I113"/>
    <mergeCell ref="N113:O113"/>
    <mergeCell ref="F114:G114"/>
    <mergeCell ref="H114:I114"/>
    <mergeCell ref="N114:O114"/>
    <mergeCell ref="B115:B117"/>
    <mergeCell ref="C115:E115"/>
    <mergeCell ref="F115:G115"/>
    <mergeCell ref="H115:I115"/>
    <mergeCell ref="J115:M115"/>
    <mergeCell ref="B118:B120"/>
    <mergeCell ref="C118:E120"/>
    <mergeCell ref="F118:G120"/>
    <mergeCell ref="H118:I120"/>
    <mergeCell ref="J118:M118"/>
    <mergeCell ref="N118:O120"/>
    <mergeCell ref="J119:M119"/>
    <mergeCell ref="K120:L120"/>
    <mergeCell ref="N115:O117"/>
    <mergeCell ref="C116:E116"/>
    <mergeCell ref="F116:G116"/>
    <mergeCell ref="H116:I116"/>
    <mergeCell ref="J116:M116"/>
    <mergeCell ref="C117:E117"/>
    <mergeCell ref="F117:G117"/>
    <mergeCell ref="H117:I117"/>
    <mergeCell ref="J117:M117"/>
    <mergeCell ref="A134:O134"/>
    <mergeCell ref="E136:E138"/>
    <mergeCell ref="F136:G138"/>
    <mergeCell ref="H136:I138"/>
    <mergeCell ref="J136:K138"/>
    <mergeCell ref="L136:M138"/>
    <mergeCell ref="N136:O138"/>
    <mergeCell ref="A136:B138"/>
    <mergeCell ref="C136:D138"/>
    <mergeCell ref="F140:G140"/>
    <mergeCell ref="H140:I140"/>
    <mergeCell ref="J140:K140"/>
    <mergeCell ref="L140:M140"/>
    <mergeCell ref="N140:O140"/>
    <mergeCell ref="C140:D140"/>
    <mergeCell ref="F139:G139"/>
    <mergeCell ref="H139:I139"/>
    <mergeCell ref="J139:K139"/>
    <mergeCell ref="L139:M139"/>
    <mergeCell ref="N139:O139"/>
    <mergeCell ref="C139:D139"/>
    <mergeCell ref="F143:G143"/>
    <mergeCell ref="H143:I143"/>
    <mergeCell ref="J143:K143"/>
    <mergeCell ref="L143:M143"/>
    <mergeCell ref="N143:O143"/>
    <mergeCell ref="F141:G141"/>
    <mergeCell ref="H141:O141"/>
    <mergeCell ref="F142:G142"/>
    <mergeCell ref="H142:I142"/>
    <mergeCell ref="J142:K142"/>
    <mergeCell ref="L142:M142"/>
    <mergeCell ref="N142:O142"/>
    <mergeCell ref="F146:G146"/>
    <mergeCell ref="H146:I146"/>
    <mergeCell ref="J146:K146"/>
    <mergeCell ref="L146:M146"/>
    <mergeCell ref="N146:O146"/>
    <mergeCell ref="F144:G144"/>
    <mergeCell ref="H144:O144"/>
    <mergeCell ref="F145:G145"/>
    <mergeCell ref="H145:I145"/>
    <mergeCell ref="J145:K145"/>
    <mergeCell ref="L145:M145"/>
    <mergeCell ref="N145:O145"/>
    <mergeCell ref="F149:G149"/>
    <mergeCell ref="H149:I149"/>
    <mergeCell ref="J149:K149"/>
    <mergeCell ref="L149:M149"/>
    <mergeCell ref="N149:O149"/>
    <mergeCell ref="C149:D149"/>
    <mergeCell ref="F147:G147"/>
    <mergeCell ref="H147:O147"/>
    <mergeCell ref="F148:G148"/>
    <mergeCell ref="H148:I148"/>
    <mergeCell ref="J148:K148"/>
    <mergeCell ref="L148:M148"/>
    <mergeCell ref="N148:O148"/>
    <mergeCell ref="C148:D148"/>
    <mergeCell ref="F152:G152"/>
    <mergeCell ref="H152:I152"/>
    <mergeCell ref="J152:K152"/>
    <mergeCell ref="L152:M152"/>
    <mergeCell ref="N152:O152"/>
    <mergeCell ref="F150:G150"/>
    <mergeCell ref="H150:O150"/>
    <mergeCell ref="F151:G151"/>
    <mergeCell ref="H151:I151"/>
    <mergeCell ref="J151:K151"/>
    <mergeCell ref="L151:M151"/>
    <mergeCell ref="N151:O151"/>
    <mergeCell ref="F155:G155"/>
    <mergeCell ref="H155:I155"/>
    <mergeCell ref="J155:K155"/>
    <mergeCell ref="L155:M155"/>
    <mergeCell ref="N155:O155"/>
    <mergeCell ref="F153:G153"/>
    <mergeCell ref="H153:O153"/>
    <mergeCell ref="F154:G154"/>
    <mergeCell ref="H154:I154"/>
    <mergeCell ref="J154:K154"/>
    <mergeCell ref="L154:M154"/>
    <mergeCell ref="N154:O154"/>
    <mergeCell ref="A166:O166"/>
    <mergeCell ref="A167:O167"/>
    <mergeCell ref="A169:B169"/>
    <mergeCell ref="C169:D169"/>
    <mergeCell ref="G169:H169"/>
    <mergeCell ref="I169:J169"/>
    <mergeCell ref="K169:L169"/>
    <mergeCell ref="M169:N169"/>
    <mergeCell ref="F156:G156"/>
    <mergeCell ref="H156:O156"/>
    <mergeCell ref="A157:E157"/>
    <mergeCell ref="F157:G157"/>
    <mergeCell ref="H157:O157"/>
    <mergeCell ref="A171:B171"/>
    <mergeCell ref="C171:D171"/>
    <mergeCell ref="G171:H171"/>
    <mergeCell ref="I171:J171"/>
    <mergeCell ref="K171:L171"/>
    <mergeCell ref="M171:N171"/>
    <mergeCell ref="A170:B170"/>
    <mergeCell ref="C170:D170"/>
    <mergeCell ref="G170:H170"/>
    <mergeCell ref="I170:J170"/>
    <mergeCell ref="K170:L170"/>
    <mergeCell ref="M170:N170"/>
    <mergeCell ref="A173:B173"/>
    <mergeCell ref="C173:D173"/>
    <mergeCell ref="G173:H173"/>
    <mergeCell ref="I173:J173"/>
    <mergeCell ref="K173:L173"/>
    <mergeCell ref="M173:N173"/>
    <mergeCell ref="A172:B172"/>
    <mergeCell ref="C172:D172"/>
    <mergeCell ref="G172:H172"/>
    <mergeCell ref="I172:J172"/>
    <mergeCell ref="K172:L172"/>
    <mergeCell ref="M172:N172"/>
    <mergeCell ref="A175:B175"/>
    <mergeCell ref="C175:D175"/>
    <mergeCell ref="G175:H175"/>
    <mergeCell ref="I175:J175"/>
    <mergeCell ref="K175:L175"/>
    <mergeCell ref="M175:N175"/>
    <mergeCell ref="A174:B174"/>
    <mergeCell ref="C174:D174"/>
    <mergeCell ref="G174:H174"/>
    <mergeCell ref="I174:J174"/>
    <mergeCell ref="K174:L174"/>
    <mergeCell ref="M174:N174"/>
    <mergeCell ref="A177:B177"/>
    <mergeCell ref="C177:D177"/>
    <mergeCell ref="G177:H177"/>
    <mergeCell ref="I177:J177"/>
    <mergeCell ref="K177:L177"/>
    <mergeCell ref="M177:N177"/>
    <mergeCell ref="A176:B176"/>
    <mergeCell ref="C176:D176"/>
    <mergeCell ref="G176:H176"/>
    <mergeCell ref="I176:J176"/>
    <mergeCell ref="K176:L176"/>
    <mergeCell ref="M176:N176"/>
    <mergeCell ref="C193:M193"/>
    <mergeCell ref="C194:M194"/>
    <mergeCell ref="C195:M195"/>
    <mergeCell ref="C196:M196"/>
    <mergeCell ref="C197:M197"/>
    <mergeCell ref="C198:M198"/>
    <mergeCell ref="A186:O186"/>
    <mergeCell ref="A187:O187"/>
    <mergeCell ref="L188:O188"/>
    <mergeCell ref="C190:M190"/>
    <mergeCell ref="C191:M191"/>
    <mergeCell ref="C192:M192"/>
    <mergeCell ref="C141:E141"/>
    <mergeCell ref="A142:B144"/>
    <mergeCell ref="C142:D142"/>
    <mergeCell ref="C143:D143"/>
    <mergeCell ref="C144:E144"/>
    <mergeCell ref="A145:B147"/>
    <mergeCell ref="C145:D145"/>
    <mergeCell ref="C146:D146"/>
    <mergeCell ref="C147:E147"/>
    <mergeCell ref="A139:B141"/>
    <mergeCell ref="C150:E150"/>
    <mergeCell ref="A151:B153"/>
    <mergeCell ref="C151:D151"/>
    <mergeCell ref="C152:D152"/>
    <mergeCell ref="C153:E153"/>
    <mergeCell ref="A154:B156"/>
    <mergeCell ref="C154:D154"/>
    <mergeCell ref="C155:D155"/>
    <mergeCell ref="C156:E156"/>
    <mergeCell ref="A148:B150"/>
  </mergeCells>
  <phoneticPr fontId="2"/>
  <dataValidations count="2">
    <dataValidation type="list" allowBlank="1" showInputMessage="1" showErrorMessage="1" sqref="C73:D75 C115:E117 A170:B177 A139:B156" xr:uid="{BF50F376-7B6B-4787-B310-6F7CA03FBFC1}">
      <formula1>$Y$3:$Y$7</formula1>
    </dataValidation>
    <dataValidation type="list" allowBlank="1" showInputMessage="1" showErrorMessage="1" sqref="N191:N198" xr:uid="{4DB714A0-3980-4FB0-A31E-10F8F48D8193}">
      <formula1>"○"</formula1>
    </dataValidation>
  </dataValidations>
  <hyperlinks>
    <hyperlink ref="E59" r:id="rId1" xr:uid="{C68FC92B-1735-48B1-9792-BBCEF8739CE3}"/>
  </hyperlinks>
  <pageMargins left="0.78740157480314965" right="0.39370078740157483" top="0.59055118110236227" bottom="0.55118110236220474" header="0.31496062992125984" footer="0.31496062992125984"/>
  <pageSetup paperSize="9" orientation="portrait" blackAndWhite="1" r:id="rId2"/>
  <rowBreaks count="7" manualBreakCount="7">
    <brk id="43" max="16383" man="1"/>
    <brk id="69" max="16383" man="1"/>
    <brk id="91" max="16383" man="1"/>
    <brk id="98" max="16383" man="1"/>
    <brk id="131" max="14" man="1"/>
    <brk id="163" max="14" man="1"/>
    <brk id="184" max="14"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6B6BEB0-1A94-4BE8-853C-72FC8C9FCD4A}">
          <x14:formula1>
            <xm:f>'データ（修正不可）'!$S$1:$S$53</xm:f>
          </x14:formula1>
          <xm:sqref>E54:O54</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0A109-04B5-4788-B041-8076369F4E9C}">
  <sheetPr>
    <tabColor rgb="FFFFC000"/>
  </sheetPr>
  <dimension ref="A1:Y204"/>
  <sheetViews>
    <sheetView showGridLines="0" view="pageBreakPreview" zoomScale="112" zoomScaleNormal="100" zoomScaleSheetLayoutView="112" workbookViewId="0"/>
  </sheetViews>
  <sheetFormatPr defaultColWidth="8.75" defaultRowHeight="18.75"/>
  <cols>
    <col min="1" max="15" width="5.25" style="1" customWidth="1"/>
  </cols>
  <sheetData>
    <row r="1" spans="1:25" ht="15" customHeight="1">
      <c r="A1" s="33" t="s">
        <v>430</v>
      </c>
    </row>
    <row r="2" spans="1:25" ht="15" customHeight="1">
      <c r="L2" s="294" t="s">
        <v>1</v>
      </c>
      <c r="M2" s="295"/>
      <c r="N2" s="295"/>
      <c r="O2" s="296"/>
    </row>
    <row r="3" spans="1:25" ht="15" customHeight="1">
      <c r="Y3" t="s">
        <v>582</v>
      </c>
    </row>
    <row r="4" spans="1:25" ht="15" customHeight="1">
      <c r="B4" s="1" t="s">
        <v>4</v>
      </c>
      <c r="J4" s="323" t="str">
        <f>IF('交付申請書(様式)'!J4=0,"",'交付申請書(様式)'!J4)</f>
        <v/>
      </c>
      <c r="K4" s="324"/>
      <c r="L4" s="324"/>
      <c r="M4" s="324"/>
      <c r="N4" s="324"/>
      <c r="O4" s="325"/>
      <c r="Y4" t="s">
        <v>583</v>
      </c>
    </row>
    <row r="5" spans="1:25" ht="15" customHeight="1">
      <c r="H5" s="7" t="s">
        <v>7</v>
      </c>
      <c r="I5" s="1" t="s">
        <v>8</v>
      </c>
      <c r="J5" s="326"/>
      <c r="K5" s="327"/>
      <c r="L5" s="327"/>
      <c r="M5" s="327"/>
      <c r="N5" s="327"/>
      <c r="O5" s="328"/>
      <c r="Y5" t="s">
        <v>584</v>
      </c>
    </row>
    <row r="6" spans="1:25" ht="15" customHeight="1">
      <c r="J6" s="329"/>
      <c r="K6" s="330"/>
      <c r="L6" s="330"/>
      <c r="M6" s="330"/>
      <c r="N6" s="330"/>
      <c r="O6" s="331"/>
      <c r="Y6" t="s">
        <v>585</v>
      </c>
    </row>
    <row r="7" spans="1:25" ht="15" customHeight="1">
      <c r="I7" s="1" t="s">
        <v>13</v>
      </c>
      <c r="J7" s="283" t="str">
        <f>IF('交付申請書(様式)'!J7=0,"",'交付申請書(様式)'!J7)</f>
        <v/>
      </c>
      <c r="K7" s="284"/>
      <c r="L7" s="284"/>
      <c r="M7" s="284"/>
      <c r="N7" s="284"/>
      <c r="O7" s="285"/>
      <c r="Y7" t="s">
        <v>586</v>
      </c>
    </row>
    <row r="8" spans="1:25" ht="15" customHeight="1">
      <c r="J8" s="332" t="str">
        <f>IF('交付申請書(様式)'!J8=0,"",'交付申請書(様式)'!J8)</f>
        <v/>
      </c>
      <c r="K8" s="333"/>
      <c r="L8" s="333"/>
      <c r="M8" s="333"/>
      <c r="N8" s="333"/>
      <c r="O8" s="334"/>
      <c r="Y8" t="s">
        <v>587</v>
      </c>
    </row>
    <row r="9" spans="1:25" ht="15" customHeight="1">
      <c r="J9" s="332" t="str">
        <f>IF('交付申請書(様式)'!J9=0,"",'交付申請書(様式)'!J9)</f>
        <v/>
      </c>
      <c r="K9" s="333"/>
      <c r="L9" s="333"/>
      <c r="M9" s="333"/>
      <c r="N9" s="333"/>
      <c r="O9" s="334"/>
      <c r="Y9" t="s">
        <v>18</v>
      </c>
    </row>
    <row r="10" spans="1:25" ht="15" customHeight="1">
      <c r="O10" s="7" t="s">
        <v>21</v>
      </c>
    </row>
    <row r="11" spans="1:25" ht="15" customHeight="1"/>
    <row r="12" spans="1:25" ht="15" customHeight="1">
      <c r="A12" s="164" t="s">
        <v>431</v>
      </c>
      <c r="B12" s="164"/>
      <c r="C12" s="164"/>
      <c r="D12" s="164"/>
      <c r="E12" s="164"/>
      <c r="F12" s="164"/>
      <c r="G12" s="164"/>
      <c r="H12" s="164"/>
      <c r="I12" s="164"/>
      <c r="J12" s="164"/>
      <c r="K12" s="164"/>
      <c r="L12" s="164"/>
      <c r="M12" s="164"/>
      <c r="N12" s="164"/>
      <c r="O12" s="164"/>
    </row>
    <row r="13" spans="1:25" s="10" customFormat="1" ht="15" customHeight="1">
      <c r="A13" s="164" t="s">
        <v>432</v>
      </c>
      <c r="B13" s="164"/>
      <c r="C13" s="164"/>
      <c r="D13" s="164"/>
      <c r="E13" s="164"/>
      <c r="F13" s="164"/>
      <c r="G13" s="164"/>
      <c r="H13" s="164"/>
      <c r="I13" s="164"/>
      <c r="J13" s="164"/>
      <c r="K13" s="164"/>
      <c r="L13" s="164"/>
      <c r="M13" s="164"/>
      <c r="N13" s="164"/>
      <c r="O13" s="164"/>
    </row>
    <row r="14" spans="1:25" ht="15" customHeight="1"/>
    <row r="15" spans="1:25" s="1" customFormat="1" ht="15" customHeight="1">
      <c r="A15" s="294" t="s">
        <v>1</v>
      </c>
      <c r="B15" s="295"/>
      <c r="C15" s="295"/>
      <c r="D15" s="296"/>
      <c r="E15" s="1" t="s">
        <v>250</v>
      </c>
      <c r="J15" s="473" t="s">
        <v>251</v>
      </c>
      <c r="K15" s="474"/>
      <c r="L15" s="1" t="s">
        <v>252</v>
      </c>
    </row>
    <row r="16" spans="1:25" s="1" customFormat="1" ht="15" customHeight="1">
      <c r="A16" s="1" t="s">
        <v>262</v>
      </c>
      <c r="C16" s="294" t="s">
        <v>1</v>
      </c>
      <c r="D16" s="295"/>
      <c r="E16" s="295"/>
      <c r="F16" s="296"/>
      <c r="G16" s="33" t="s">
        <v>263</v>
      </c>
      <c r="L16" s="473" t="s">
        <v>251</v>
      </c>
      <c r="M16" s="474"/>
      <c r="N16" s="34" t="s">
        <v>264</v>
      </c>
      <c r="O16" s="5"/>
    </row>
    <row r="17" spans="1:15" s="1" customFormat="1" ht="15" customHeight="1">
      <c r="A17" s="476" t="s">
        <v>313</v>
      </c>
      <c r="B17" s="476"/>
      <c r="C17" s="476"/>
      <c r="D17" s="476"/>
      <c r="E17" s="476"/>
      <c r="F17" s="476"/>
      <c r="G17" s="476"/>
      <c r="H17" s="476"/>
      <c r="I17" s="476"/>
      <c r="J17" s="476"/>
      <c r="K17" s="476"/>
      <c r="L17" s="476"/>
      <c r="M17" s="476"/>
      <c r="N17" s="476"/>
      <c r="O17" s="476"/>
    </row>
    <row r="18" spans="1:15" ht="15" customHeight="1">
      <c r="A18" s="144" t="s">
        <v>314</v>
      </c>
      <c r="B18" s="144"/>
      <c r="C18" s="144"/>
      <c r="D18" s="144"/>
      <c r="E18" s="144"/>
      <c r="F18" s="144"/>
      <c r="G18" s="144"/>
      <c r="H18" s="144"/>
      <c r="I18" s="144"/>
      <c r="J18" s="144"/>
      <c r="K18" s="144"/>
      <c r="L18" s="144"/>
      <c r="M18" s="144"/>
      <c r="N18" s="144"/>
      <c r="O18" s="144"/>
    </row>
    <row r="19" spans="1:15" ht="15" customHeight="1">
      <c r="A19" s="155" t="s">
        <v>315</v>
      </c>
      <c r="B19" s="155"/>
      <c r="C19" s="155"/>
      <c r="D19" s="155"/>
      <c r="E19" s="155"/>
      <c r="F19" s="155"/>
      <c r="G19" s="155"/>
      <c r="H19" s="155"/>
      <c r="I19" s="155"/>
      <c r="J19" s="155"/>
      <c r="K19" s="155"/>
      <c r="L19" s="155"/>
      <c r="M19" s="155"/>
      <c r="N19" s="155"/>
      <c r="O19" s="155"/>
    </row>
    <row r="20" spans="1:15" ht="15" customHeight="1">
      <c r="A20" s="2"/>
      <c r="B20" s="2"/>
      <c r="C20" s="2"/>
      <c r="D20" s="2"/>
      <c r="E20" s="2"/>
      <c r="F20" s="2"/>
      <c r="G20" s="2"/>
      <c r="H20" s="2"/>
      <c r="I20" s="2"/>
      <c r="J20" s="2"/>
      <c r="K20" s="2"/>
      <c r="L20" s="2"/>
      <c r="M20" s="2"/>
      <c r="N20" s="2"/>
      <c r="O20" s="2"/>
    </row>
    <row r="21" spans="1:15" ht="15" customHeight="1">
      <c r="A21" s="164" t="s">
        <v>31</v>
      </c>
      <c r="B21" s="282"/>
      <c r="C21" s="282"/>
      <c r="D21" s="282"/>
      <c r="E21" s="282"/>
      <c r="F21" s="282"/>
      <c r="G21" s="282"/>
      <c r="H21" s="282"/>
      <c r="I21" s="282"/>
      <c r="J21" s="282"/>
      <c r="K21" s="282"/>
      <c r="L21" s="282"/>
      <c r="M21" s="282"/>
      <c r="N21" s="282"/>
      <c r="O21" s="282"/>
    </row>
    <row r="22" spans="1:15" ht="15" customHeight="1">
      <c r="A22" s="8"/>
    </row>
    <row r="23" spans="1:15" ht="15" customHeight="1">
      <c r="A23" s="281" t="s">
        <v>32</v>
      </c>
      <c r="B23" s="282"/>
      <c r="C23" s="282"/>
      <c r="D23" s="282"/>
      <c r="E23" s="282"/>
      <c r="F23" s="282"/>
      <c r="G23" s="282"/>
      <c r="H23" s="282"/>
      <c r="I23" s="282"/>
      <c r="J23" s="282"/>
      <c r="K23" s="282"/>
      <c r="L23" s="282"/>
      <c r="M23" s="282"/>
      <c r="N23" s="282"/>
      <c r="O23" s="282"/>
    </row>
    <row r="24" spans="1:15" ht="15" customHeight="1">
      <c r="A24" s="9"/>
      <c r="B24" s="283">
        <f>G65</f>
        <v>0</v>
      </c>
      <c r="C24" s="284"/>
      <c r="D24" s="284"/>
      <c r="E24" s="284"/>
      <c r="F24" s="284"/>
      <c r="G24" s="284"/>
      <c r="H24" s="284"/>
      <c r="I24" s="284"/>
      <c r="J24" s="284"/>
      <c r="K24" s="284"/>
      <c r="L24" s="284"/>
      <c r="M24" s="284"/>
      <c r="N24" s="285"/>
    </row>
    <row r="25" spans="1:15" ht="15" customHeight="1"/>
    <row r="26" spans="1:15" ht="15" customHeight="1"/>
    <row r="27" spans="1:15" ht="15" customHeight="1">
      <c r="A27" s="281" t="s">
        <v>316</v>
      </c>
      <c r="B27" s="282"/>
      <c r="C27" s="282"/>
      <c r="D27" s="282"/>
      <c r="E27" s="282"/>
      <c r="F27" s="282"/>
      <c r="G27" s="282"/>
      <c r="H27" s="282"/>
      <c r="I27" s="282"/>
      <c r="J27" s="282"/>
      <c r="K27" s="282"/>
      <c r="L27" s="282"/>
      <c r="M27" s="282"/>
      <c r="N27" s="282"/>
      <c r="O27" s="282"/>
    </row>
    <row r="28" spans="1:15" ht="15" customHeight="1">
      <c r="A28" s="10"/>
      <c r="B28" s="1" t="s">
        <v>317</v>
      </c>
      <c r="E28" s="538"/>
      <c r="F28" s="539"/>
      <c r="G28" s="540"/>
      <c r="H28" s="10" t="s">
        <v>37</v>
      </c>
    </row>
    <row r="29" spans="1:15" ht="15" customHeight="1">
      <c r="B29" s="1" t="s">
        <v>318</v>
      </c>
      <c r="E29" s="278">
        <f>N123</f>
        <v>0</v>
      </c>
      <c r="F29" s="279"/>
      <c r="G29" s="280"/>
      <c r="H29" s="10" t="s">
        <v>37</v>
      </c>
    </row>
    <row r="30" spans="1:15" ht="15" customHeight="1"/>
    <row r="31" spans="1:15" ht="15" customHeight="1">
      <c r="A31" s="281" t="s">
        <v>319</v>
      </c>
      <c r="B31" s="282"/>
      <c r="C31" s="282"/>
      <c r="D31" s="282"/>
      <c r="E31" s="282"/>
      <c r="F31" s="282"/>
      <c r="G31" s="282"/>
      <c r="H31" s="282"/>
      <c r="I31" s="282"/>
      <c r="J31" s="282"/>
      <c r="K31" s="282"/>
      <c r="L31" s="282"/>
      <c r="M31" s="282"/>
      <c r="N31" s="282"/>
      <c r="O31" s="282"/>
    </row>
    <row r="32" spans="1:15" ht="15" customHeight="1">
      <c r="A32" s="10"/>
      <c r="B32" s="1" t="s">
        <v>320</v>
      </c>
    </row>
    <row r="33" spans="1:15" ht="15" customHeight="1">
      <c r="A33" s="10"/>
    </row>
    <row r="34" spans="1:15" ht="15" customHeight="1"/>
    <row r="35" spans="1:15" ht="15" customHeight="1">
      <c r="A35" s="281" t="s">
        <v>321</v>
      </c>
      <c r="B35" s="281"/>
      <c r="C35" s="281"/>
      <c r="D35" s="281"/>
      <c r="E35" s="281"/>
      <c r="F35" s="281"/>
      <c r="G35" s="281"/>
      <c r="H35" s="281"/>
      <c r="I35" s="281"/>
      <c r="J35" s="281"/>
      <c r="K35" s="281"/>
      <c r="L35" s="281"/>
      <c r="M35" s="281"/>
      <c r="N35" s="281"/>
      <c r="O35" s="281"/>
    </row>
    <row r="36" spans="1:15" ht="15" customHeight="1">
      <c r="A36" s="10"/>
      <c r="B36" s="1" t="s">
        <v>320</v>
      </c>
    </row>
    <row r="37" spans="1:15" ht="15" customHeight="1"/>
    <row r="38" spans="1:15" ht="15" customHeight="1"/>
    <row r="39" spans="1:15" ht="15" customHeight="1">
      <c r="A39" s="281" t="s">
        <v>322</v>
      </c>
      <c r="B39" s="282"/>
      <c r="C39" s="282"/>
      <c r="D39" s="282"/>
      <c r="E39" s="282"/>
      <c r="F39" s="282"/>
      <c r="G39" s="282"/>
      <c r="H39" s="282"/>
      <c r="I39" s="282"/>
      <c r="J39" s="282"/>
      <c r="K39" s="282"/>
      <c r="L39" s="282"/>
      <c r="M39" s="282"/>
      <c r="N39" s="282"/>
      <c r="O39" s="282"/>
    </row>
    <row r="40" spans="1:15" ht="15" customHeight="1">
      <c r="A40" s="277" t="s">
        <v>323</v>
      </c>
      <c r="B40" s="277"/>
      <c r="C40" s="277"/>
      <c r="D40" s="277"/>
      <c r="E40" s="277"/>
      <c r="F40" s="277"/>
      <c r="G40" s="277"/>
      <c r="H40" s="277"/>
      <c r="I40" s="277"/>
      <c r="J40" s="277"/>
      <c r="K40" s="277"/>
      <c r="L40" s="277"/>
      <c r="M40" s="277"/>
      <c r="N40" s="277"/>
      <c r="O40" s="277"/>
    </row>
    <row r="41" spans="1:15" ht="15" customHeight="1">
      <c r="A41" s="277" t="s">
        <v>324</v>
      </c>
      <c r="B41" s="277"/>
      <c r="C41" s="277"/>
      <c r="D41" s="277"/>
      <c r="E41" s="277"/>
      <c r="F41" s="277"/>
      <c r="G41" s="277"/>
      <c r="H41" s="277"/>
      <c r="I41" s="277"/>
      <c r="J41" s="277"/>
      <c r="K41" s="277"/>
      <c r="L41" s="277"/>
      <c r="M41" s="277"/>
      <c r="N41" s="277"/>
      <c r="O41" s="277"/>
    </row>
    <row r="42" spans="1:15" ht="15" customHeight="1">
      <c r="A42" s="277" t="s">
        <v>325</v>
      </c>
      <c r="B42" s="277"/>
      <c r="C42" s="277"/>
      <c r="D42" s="277"/>
      <c r="E42" s="277"/>
      <c r="F42" s="277"/>
      <c r="G42" s="277"/>
      <c r="H42" s="277"/>
      <c r="I42" s="277"/>
      <c r="J42" s="277"/>
      <c r="K42" s="277"/>
      <c r="L42" s="277"/>
      <c r="M42" s="277"/>
      <c r="N42" s="277"/>
      <c r="O42" s="277"/>
    </row>
    <row r="43" spans="1:15" ht="15" customHeight="1">
      <c r="A43" s="277" t="s">
        <v>433</v>
      </c>
      <c r="B43" s="277"/>
      <c r="C43" s="277"/>
      <c r="D43" s="277"/>
      <c r="E43" s="277"/>
      <c r="F43" s="277"/>
      <c r="G43" s="277"/>
      <c r="H43" s="277"/>
      <c r="I43" s="277"/>
      <c r="J43" s="277"/>
      <c r="K43" s="277"/>
      <c r="L43" s="277"/>
      <c r="M43" s="277"/>
      <c r="N43" s="277"/>
      <c r="O43" s="277"/>
    </row>
    <row r="44" spans="1:15" ht="15" customHeight="1">
      <c r="A44" s="277" t="s">
        <v>327</v>
      </c>
      <c r="B44" s="277"/>
      <c r="C44" s="277"/>
      <c r="D44" s="277"/>
      <c r="E44" s="277"/>
      <c r="F44" s="277"/>
      <c r="G44" s="277"/>
      <c r="H44" s="277"/>
      <c r="I44" s="277"/>
      <c r="J44" s="277"/>
      <c r="K44" s="277"/>
      <c r="L44" s="277"/>
      <c r="M44" s="277"/>
      <c r="N44" s="277"/>
      <c r="O44" s="277"/>
    </row>
    <row r="45" spans="1:15" ht="15" customHeight="1">
      <c r="A45" s="1" t="s">
        <v>328</v>
      </c>
    </row>
    <row r="46" spans="1:15" ht="15" customHeight="1"/>
    <row r="47" spans="1:15" ht="15" customHeight="1">
      <c r="A47" s="267" t="s">
        <v>329</v>
      </c>
      <c r="B47" s="267"/>
      <c r="C47" s="267"/>
      <c r="D47" s="267"/>
      <c r="E47" s="267"/>
      <c r="F47" s="267"/>
      <c r="G47" s="267"/>
      <c r="H47" s="267"/>
      <c r="I47" s="267"/>
      <c r="J47" s="267"/>
      <c r="K47" s="267"/>
      <c r="L47" s="267"/>
      <c r="M47" s="267"/>
      <c r="N47" s="267"/>
      <c r="O47" s="267"/>
    </row>
    <row r="48" spans="1:15" ht="15" customHeight="1">
      <c r="A48" s="11"/>
      <c r="B48" s="11"/>
      <c r="C48" s="11"/>
      <c r="D48" s="11"/>
      <c r="E48" s="11"/>
      <c r="F48" s="11"/>
      <c r="G48" s="11"/>
      <c r="H48" s="11"/>
      <c r="I48" s="11"/>
      <c r="J48" s="11"/>
      <c r="K48" s="11"/>
      <c r="L48" s="11"/>
      <c r="M48" s="11"/>
      <c r="N48" s="11"/>
      <c r="O48" s="11"/>
    </row>
    <row r="49" spans="1:15" ht="15" customHeight="1">
      <c r="A49" s="1" t="s">
        <v>58</v>
      </c>
    </row>
    <row r="50" spans="1:15" ht="30" customHeight="1">
      <c r="B50" s="171" t="s">
        <v>59</v>
      </c>
      <c r="C50" s="171"/>
      <c r="D50" s="171"/>
      <c r="E50" s="286" t="str">
        <f>IF(J7="","-",J7)</f>
        <v>-</v>
      </c>
      <c r="F50" s="286"/>
      <c r="G50" s="286"/>
      <c r="H50" s="286"/>
      <c r="I50" s="286"/>
      <c r="J50" s="286"/>
      <c r="K50" s="286"/>
      <c r="L50" s="286"/>
      <c r="M50" s="286"/>
      <c r="N50" s="286"/>
      <c r="O50" s="286"/>
    </row>
    <row r="51" spans="1:15" ht="30" customHeight="1">
      <c r="B51" s="171" t="s">
        <v>60</v>
      </c>
      <c r="C51" s="171"/>
      <c r="D51" s="171"/>
      <c r="E51" s="286" t="str">
        <f>IF(J8="","-",J8)</f>
        <v>-</v>
      </c>
      <c r="F51" s="286"/>
      <c r="G51" s="286"/>
      <c r="H51" s="306"/>
      <c r="I51" s="307" t="str">
        <f>J9</f>
        <v/>
      </c>
      <c r="J51" s="286"/>
      <c r="K51" s="286"/>
      <c r="L51" s="286"/>
      <c r="M51" s="286"/>
      <c r="N51" s="286"/>
      <c r="O51" s="286"/>
    </row>
    <row r="52" spans="1:15" ht="30" customHeight="1">
      <c r="B52" s="171" t="s">
        <v>61</v>
      </c>
      <c r="C52" s="171"/>
      <c r="D52" s="171"/>
      <c r="E52" s="286" t="str">
        <f>J4</f>
        <v/>
      </c>
      <c r="F52" s="286"/>
      <c r="G52" s="286"/>
      <c r="H52" s="286"/>
      <c r="I52" s="286"/>
      <c r="J52" s="286"/>
      <c r="K52" s="286"/>
      <c r="L52" s="286"/>
      <c r="M52" s="286"/>
      <c r="N52" s="286"/>
      <c r="O52" s="286"/>
    </row>
    <row r="53" spans="1:15" ht="30" customHeight="1">
      <c r="B53" s="171" t="s">
        <v>62</v>
      </c>
      <c r="C53" s="171"/>
      <c r="D53" s="171"/>
      <c r="E53" s="269" t="s">
        <v>63</v>
      </c>
      <c r="F53" s="270"/>
      <c r="G53" s="270"/>
      <c r="H53" s="270"/>
      <c r="I53" s="270"/>
      <c r="J53" s="270"/>
      <c r="K53" s="270"/>
      <c r="L53" s="270"/>
      <c r="M53" s="270"/>
      <c r="N53" s="270"/>
      <c r="O53" s="271"/>
    </row>
    <row r="54" spans="1:15" ht="30" customHeight="1">
      <c r="B54" s="171"/>
      <c r="C54" s="171"/>
      <c r="D54" s="171"/>
      <c r="E54" s="272" t="s">
        <v>64</v>
      </c>
      <c r="F54" s="273"/>
      <c r="G54" s="273"/>
      <c r="H54" s="273"/>
      <c r="I54" s="273"/>
      <c r="J54" s="273"/>
      <c r="K54" s="273"/>
      <c r="L54" s="273"/>
      <c r="M54" s="273"/>
      <c r="N54" s="273"/>
      <c r="O54" s="274"/>
    </row>
    <row r="55" spans="1:15" ht="30" customHeight="1">
      <c r="B55" s="171"/>
      <c r="C55" s="171"/>
      <c r="D55" s="171"/>
      <c r="E55" s="290"/>
      <c r="F55" s="291"/>
      <c r="G55" s="291"/>
      <c r="H55" s="291"/>
      <c r="I55" s="291"/>
      <c r="J55" s="291"/>
      <c r="K55" s="291"/>
      <c r="L55" s="291"/>
      <c r="M55" s="291"/>
      <c r="N55" s="291"/>
      <c r="O55" s="292"/>
    </row>
    <row r="56" spans="1:15" ht="30" customHeight="1">
      <c r="B56" s="171" t="s">
        <v>65</v>
      </c>
      <c r="C56" s="171"/>
      <c r="D56" s="171"/>
      <c r="E56" s="258"/>
      <c r="F56" s="258"/>
      <c r="G56" s="258"/>
      <c r="H56" s="258"/>
      <c r="I56" s="258"/>
      <c r="J56" s="258"/>
      <c r="K56" s="258"/>
      <c r="L56" s="258"/>
      <c r="M56" s="258"/>
      <c r="N56" s="258"/>
      <c r="O56" s="258"/>
    </row>
    <row r="57" spans="1:15" ht="30" customHeight="1">
      <c r="B57" s="171" t="s">
        <v>66</v>
      </c>
      <c r="C57" s="171"/>
      <c r="D57" s="171"/>
      <c r="E57" s="288"/>
      <c r="F57" s="288"/>
      <c r="G57" s="289"/>
      <c r="H57" s="12" t="s">
        <v>67</v>
      </c>
      <c r="I57" s="171" t="s">
        <v>68</v>
      </c>
      <c r="J57" s="171"/>
      <c r="K57" s="275"/>
      <c r="L57" s="275"/>
      <c r="M57" s="275"/>
      <c r="N57" s="276"/>
      <c r="O57" s="12" t="s">
        <v>69</v>
      </c>
    </row>
    <row r="58" spans="1:15" ht="30" customHeight="1">
      <c r="B58" s="171" t="s">
        <v>70</v>
      </c>
      <c r="C58" s="171"/>
      <c r="D58" s="171"/>
      <c r="E58" s="258"/>
      <c r="F58" s="258"/>
      <c r="G58" s="258"/>
      <c r="H58" s="258"/>
      <c r="I58" s="258"/>
      <c r="J58" s="258"/>
      <c r="K58" s="258"/>
      <c r="L58" s="258"/>
      <c r="M58" s="258"/>
      <c r="N58" s="258"/>
      <c r="O58" s="258"/>
    </row>
    <row r="59" spans="1:15" ht="30" customHeight="1">
      <c r="B59" s="171" t="s">
        <v>71</v>
      </c>
      <c r="C59" s="171"/>
      <c r="D59" s="171"/>
      <c r="E59" s="258"/>
      <c r="F59" s="258"/>
      <c r="G59" s="258"/>
      <c r="H59" s="258"/>
      <c r="I59" s="171" t="s">
        <v>72</v>
      </c>
      <c r="J59" s="171"/>
      <c r="K59" s="258"/>
      <c r="L59" s="258"/>
      <c r="M59" s="258"/>
      <c r="N59" s="258"/>
      <c r="O59" s="258"/>
    </row>
    <row r="60" spans="1:15" ht="30" customHeight="1">
      <c r="B60" s="171" t="s">
        <v>73</v>
      </c>
      <c r="C60" s="171"/>
      <c r="D60" s="171"/>
      <c r="E60" s="293"/>
      <c r="F60" s="258"/>
      <c r="G60" s="258"/>
      <c r="H60" s="258"/>
      <c r="I60" s="258"/>
      <c r="J60" s="258"/>
      <c r="K60" s="258"/>
      <c r="L60" s="258"/>
      <c r="M60" s="258"/>
      <c r="N60" s="258"/>
      <c r="O60" s="258"/>
    </row>
    <row r="61" spans="1:15" ht="15" customHeight="1"/>
    <row r="62" spans="1:15" ht="15" customHeight="1">
      <c r="A62" s="1" t="s">
        <v>74</v>
      </c>
    </row>
    <row r="63" spans="1:15" ht="30" customHeight="1">
      <c r="B63" s="171" t="s">
        <v>330</v>
      </c>
      <c r="C63" s="171"/>
      <c r="D63" s="171"/>
      <c r="E63" s="171"/>
      <c r="F63" s="171"/>
      <c r="G63" s="258"/>
      <c r="H63" s="258"/>
      <c r="I63" s="258"/>
      <c r="J63" s="258"/>
      <c r="K63" s="258"/>
      <c r="L63" s="258"/>
      <c r="M63" s="258"/>
      <c r="N63" s="258"/>
      <c r="O63" s="258"/>
    </row>
    <row r="64" spans="1:15" ht="30" customHeight="1">
      <c r="B64" s="171" t="s">
        <v>61</v>
      </c>
      <c r="C64" s="171"/>
      <c r="D64" s="171"/>
      <c r="E64" s="171"/>
      <c r="F64" s="171"/>
      <c r="G64" s="258"/>
      <c r="H64" s="258"/>
      <c r="I64" s="258"/>
      <c r="J64" s="258"/>
      <c r="K64" s="258"/>
      <c r="L64" s="258"/>
      <c r="M64" s="258"/>
      <c r="N64" s="258"/>
      <c r="O64" s="258"/>
    </row>
    <row r="65" spans="1:15" ht="30" customHeight="1">
      <c r="B65" s="171" t="s">
        <v>76</v>
      </c>
      <c r="C65" s="171"/>
      <c r="D65" s="171"/>
      <c r="E65" s="171"/>
      <c r="F65" s="171"/>
      <c r="G65" s="258"/>
      <c r="H65" s="258"/>
      <c r="I65" s="258"/>
      <c r="J65" s="258"/>
      <c r="K65" s="258"/>
      <c r="L65" s="258"/>
      <c r="M65" s="258"/>
      <c r="N65" s="258"/>
      <c r="O65" s="258"/>
    </row>
    <row r="66" spans="1:15" ht="30" customHeight="1">
      <c r="B66" s="171" t="s">
        <v>331</v>
      </c>
      <c r="C66" s="171"/>
      <c r="D66" s="171"/>
      <c r="E66" s="171"/>
      <c r="F66" s="171"/>
      <c r="G66" s="264">
        <f>F123</f>
        <v>0</v>
      </c>
      <c r="H66" s="264"/>
      <c r="I66" s="264"/>
      <c r="J66" s="264"/>
      <c r="K66" s="264"/>
      <c r="L66" s="264"/>
      <c r="M66" s="287"/>
      <c r="N66" s="136" t="s">
        <v>78</v>
      </c>
      <c r="O66" s="128"/>
    </row>
    <row r="67" spans="1:15" ht="30" customHeight="1">
      <c r="B67" s="171" t="s">
        <v>79</v>
      </c>
      <c r="C67" s="171"/>
      <c r="D67" s="171"/>
      <c r="E67" s="171"/>
      <c r="F67" s="171"/>
      <c r="G67" s="264">
        <f>H123</f>
        <v>0</v>
      </c>
      <c r="H67" s="264"/>
      <c r="I67" s="264"/>
      <c r="J67" s="264"/>
      <c r="K67" s="264"/>
      <c r="L67" s="264"/>
      <c r="M67" s="287"/>
      <c r="N67" s="136" t="s">
        <v>80</v>
      </c>
      <c r="O67" s="128"/>
    </row>
    <row r="68" spans="1:15" ht="30" customHeight="1">
      <c r="B68" s="171" t="s">
        <v>332</v>
      </c>
      <c r="C68" s="171"/>
      <c r="D68" s="171"/>
      <c r="E68" s="171"/>
      <c r="F68" s="171"/>
      <c r="G68" s="264">
        <f>N123</f>
        <v>0</v>
      </c>
      <c r="H68" s="264"/>
      <c r="I68" s="264"/>
      <c r="J68" s="264"/>
      <c r="K68" s="264"/>
      <c r="L68" s="264"/>
      <c r="M68" s="287"/>
      <c r="N68" s="136" t="s">
        <v>80</v>
      </c>
      <c r="O68" s="128"/>
    </row>
    <row r="69" spans="1:15" ht="30" customHeight="1">
      <c r="B69" s="171" t="s">
        <v>333</v>
      </c>
      <c r="C69" s="171"/>
      <c r="D69" s="171"/>
      <c r="E69" s="171"/>
      <c r="F69" s="171"/>
      <c r="G69" s="172" t="s">
        <v>83</v>
      </c>
      <c r="H69" s="170"/>
      <c r="I69" s="170"/>
      <c r="J69" s="170"/>
      <c r="K69" s="170"/>
      <c r="L69" s="170"/>
      <c r="M69" s="170"/>
      <c r="N69" s="170"/>
      <c r="O69" s="170"/>
    </row>
    <row r="70" spans="1:15" ht="30" customHeight="1">
      <c r="B70" s="171" t="s">
        <v>334</v>
      </c>
      <c r="C70" s="171"/>
      <c r="D70" s="171"/>
      <c r="E70" s="171"/>
      <c r="F70" s="171"/>
      <c r="G70" s="172" t="s">
        <v>83</v>
      </c>
      <c r="H70" s="170"/>
      <c r="I70" s="170"/>
      <c r="J70" s="170"/>
      <c r="K70" s="170"/>
      <c r="L70" s="170"/>
      <c r="M70" s="170"/>
      <c r="N70" s="170"/>
      <c r="O70" s="170"/>
    </row>
    <row r="71" spans="1:15" ht="30" customHeight="1">
      <c r="B71" s="121"/>
      <c r="C71" s="121"/>
      <c r="D71" s="121"/>
      <c r="E71" s="121"/>
      <c r="F71" s="121"/>
      <c r="G71" s="124"/>
      <c r="H71" s="125"/>
      <c r="I71" s="125"/>
      <c r="J71" s="125"/>
      <c r="K71" s="125"/>
      <c r="L71" s="125"/>
      <c r="M71" s="125"/>
      <c r="N71" s="125"/>
      <c r="O71" s="125"/>
    </row>
    <row r="72" spans="1:15" ht="15" customHeight="1">
      <c r="A72" s="1" t="s">
        <v>335</v>
      </c>
    </row>
    <row r="73" spans="1:15" ht="17.45" customHeight="1">
      <c r="B73" s="171" t="s">
        <v>108</v>
      </c>
      <c r="C73" s="171" t="s">
        <v>109</v>
      </c>
      <c r="D73" s="171"/>
      <c r="E73" s="173" t="s">
        <v>110</v>
      </c>
      <c r="F73" s="173"/>
      <c r="G73" s="173"/>
      <c r="H73" s="173"/>
      <c r="I73" s="173"/>
      <c r="J73" s="173" t="s">
        <v>111</v>
      </c>
      <c r="K73" s="173"/>
      <c r="L73" s="173"/>
      <c r="M73" s="173"/>
      <c r="N73" s="173"/>
      <c r="O73" s="173"/>
    </row>
    <row r="74" spans="1:15" ht="18" customHeight="1">
      <c r="B74" s="171"/>
      <c r="C74" s="171"/>
      <c r="D74" s="171"/>
      <c r="E74" s="537" t="s">
        <v>112</v>
      </c>
      <c r="F74" s="537"/>
      <c r="G74" s="537"/>
      <c r="H74" s="537"/>
      <c r="I74" s="537"/>
      <c r="J74" s="537" t="s">
        <v>112</v>
      </c>
      <c r="K74" s="537"/>
      <c r="L74" s="537"/>
      <c r="M74" s="537"/>
      <c r="N74" s="537"/>
      <c r="O74" s="537"/>
    </row>
    <row r="75" spans="1:15" ht="140.44999999999999" customHeight="1">
      <c r="B75" s="13">
        <v>1</v>
      </c>
      <c r="C75" s="253"/>
      <c r="D75" s="255"/>
      <c r="E75" s="175" t="s">
        <v>113</v>
      </c>
      <c r="F75" s="175"/>
      <c r="G75" s="175"/>
      <c r="H75" s="175"/>
      <c r="I75" s="175"/>
      <c r="J75" s="175" t="s">
        <v>113</v>
      </c>
      <c r="K75" s="175"/>
      <c r="L75" s="175"/>
      <c r="M75" s="175"/>
      <c r="N75" s="175"/>
      <c r="O75" s="175"/>
    </row>
    <row r="76" spans="1:15" ht="140.44999999999999" customHeight="1">
      <c r="B76" s="13">
        <v>2</v>
      </c>
      <c r="C76" s="253"/>
      <c r="D76" s="255"/>
      <c r="E76" s="175" t="s">
        <v>113</v>
      </c>
      <c r="F76" s="175"/>
      <c r="G76" s="175"/>
      <c r="H76" s="175"/>
      <c r="I76" s="175"/>
      <c r="J76" s="175" t="s">
        <v>113</v>
      </c>
      <c r="K76" s="175"/>
      <c r="L76" s="175"/>
      <c r="M76" s="175"/>
      <c r="N76" s="175"/>
      <c r="O76" s="175"/>
    </row>
    <row r="77" spans="1:15" ht="140.44999999999999" customHeight="1">
      <c r="B77" s="13">
        <v>3</v>
      </c>
      <c r="C77" s="253"/>
      <c r="D77" s="255"/>
      <c r="E77" s="175" t="s">
        <v>113</v>
      </c>
      <c r="F77" s="175"/>
      <c r="G77" s="175"/>
      <c r="H77" s="175"/>
      <c r="I77" s="175"/>
      <c r="J77" s="175" t="s">
        <v>113</v>
      </c>
      <c r="K77" s="175"/>
      <c r="L77" s="175"/>
      <c r="M77" s="175"/>
      <c r="N77" s="175"/>
      <c r="O77" s="175"/>
    </row>
    <row r="78" spans="1:15" ht="12" customHeight="1">
      <c r="A78" s="1" t="s">
        <v>104</v>
      </c>
      <c r="B78" s="1" t="s">
        <v>591</v>
      </c>
    </row>
    <row r="79" spans="1:15" ht="12" customHeight="1">
      <c r="B79" s="1" t="s">
        <v>590</v>
      </c>
    </row>
    <row r="80" spans="1:15" ht="12" customHeight="1">
      <c r="B80" s="1" t="s">
        <v>114</v>
      </c>
    </row>
    <row r="81" spans="1:15" ht="12" customHeight="1">
      <c r="B81" s="1" t="s">
        <v>115</v>
      </c>
    </row>
    <row r="82" spans="1:15" ht="15" customHeight="1">
      <c r="A82" s="9"/>
    </row>
    <row r="83" spans="1:15" ht="15" customHeight="1">
      <c r="A83" s="1" t="s">
        <v>434</v>
      </c>
    </row>
    <row r="84" spans="1:15" ht="15" customHeight="1">
      <c r="B84" s="171" t="s">
        <v>108</v>
      </c>
      <c r="C84" s="171" t="s">
        <v>117</v>
      </c>
      <c r="D84" s="171"/>
      <c r="E84" s="171"/>
      <c r="F84" s="171"/>
      <c r="G84" s="160" t="s">
        <v>118</v>
      </c>
      <c r="H84" s="161"/>
      <c r="I84" s="162"/>
      <c r="J84" s="160" t="s">
        <v>119</v>
      </c>
      <c r="K84" s="161"/>
      <c r="L84" s="162"/>
      <c r="M84" s="10"/>
      <c r="N84" s="10"/>
      <c r="O84" s="10"/>
    </row>
    <row r="85" spans="1:15" ht="15" customHeight="1">
      <c r="B85" s="171"/>
      <c r="C85" s="171"/>
      <c r="D85" s="171"/>
      <c r="E85" s="171"/>
      <c r="F85" s="171"/>
      <c r="G85" s="163"/>
      <c r="H85" s="164"/>
      <c r="I85" s="165"/>
      <c r="J85" s="163"/>
      <c r="K85" s="164"/>
      <c r="L85" s="165"/>
      <c r="M85" s="10"/>
      <c r="N85" s="10"/>
      <c r="O85" s="10"/>
    </row>
    <row r="86" spans="1:15" ht="15" customHeight="1">
      <c r="B86" s="171"/>
      <c r="C86" s="171"/>
      <c r="D86" s="171"/>
      <c r="E86" s="171"/>
      <c r="F86" s="171"/>
      <c r="G86" s="163"/>
      <c r="H86" s="164"/>
      <c r="I86" s="165"/>
      <c r="J86" s="163"/>
      <c r="K86" s="164"/>
      <c r="L86" s="165"/>
      <c r="M86" s="10"/>
      <c r="N86" s="10"/>
      <c r="O86" s="10"/>
    </row>
    <row r="87" spans="1:15" ht="33" customHeight="1">
      <c r="B87" s="171"/>
      <c r="C87" s="171" t="s">
        <v>120</v>
      </c>
      <c r="D87" s="171"/>
      <c r="E87" s="171" t="s">
        <v>121</v>
      </c>
      <c r="F87" s="171"/>
      <c r="G87" s="166"/>
      <c r="H87" s="167"/>
      <c r="I87" s="168"/>
      <c r="J87" s="166"/>
      <c r="K87" s="167"/>
      <c r="L87" s="168"/>
      <c r="M87" s="10"/>
      <c r="N87" s="10"/>
      <c r="O87" s="10"/>
    </row>
    <row r="88" spans="1:15" ht="24" customHeight="1">
      <c r="B88" s="13">
        <v>1</v>
      </c>
      <c r="C88" s="265"/>
      <c r="D88" s="265"/>
      <c r="E88" s="265"/>
      <c r="F88" s="265"/>
      <c r="G88" s="169">
        <f>C88-E88</f>
        <v>0</v>
      </c>
      <c r="H88" s="169"/>
      <c r="I88" s="169"/>
      <c r="J88" s="157" t="str">
        <f>IF(E88="","0",ROUNDDOWN((C88-E88)/C88,3))</f>
        <v>0</v>
      </c>
      <c r="K88" s="158"/>
      <c r="L88" s="159"/>
      <c r="M88"/>
      <c r="N88"/>
      <c r="O88"/>
    </row>
    <row r="89" spans="1:15" ht="24" customHeight="1">
      <c r="B89" s="13">
        <v>2</v>
      </c>
      <c r="C89" s="265"/>
      <c r="D89" s="265"/>
      <c r="E89" s="265"/>
      <c r="F89" s="265"/>
      <c r="G89" s="169">
        <f>C89-E89</f>
        <v>0</v>
      </c>
      <c r="H89" s="169"/>
      <c r="I89" s="169"/>
      <c r="J89" s="157" t="str">
        <f>IF(E89="","0",ROUNDDOWN((C89-E89)/C89,3))</f>
        <v>0</v>
      </c>
      <c r="K89" s="158"/>
      <c r="L89" s="159"/>
      <c r="M89"/>
      <c r="N89"/>
      <c r="O89"/>
    </row>
    <row r="90" spans="1:15" ht="24" customHeight="1">
      <c r="B90" s="13">
        <v>3</v>
      </c>
      <c r="C90" s="268"/>
      <c r="D90" s="268"/>
      <c r="E90" s="268"/>
      <c r="F90" s="268"/>
      <c r="G90" s="169">
        <f>C90-E90</f>
        <v>0</v>
      </c>
      <c r="H90" s="169"/>
      <c r="I90" s="169"/>
      <c r="J90" s="157" t="str">
        <f>IF(E90="","0",ROUNDDOWN((C90-E90)/C90,3))</f>
        <v>0</v>
      </c>
      <c r="K90" s="158"/>
      <c r="L90" s="159"/>
      <c r="M90"/>
      <c r="N90"/>
      <c r="O90"/>
    </row>
    <row r="91" spans="1:15" ht="12" customHeight="1">
      <c r="A91" s="1" t="s">
        <v>104</v>
      </c>
      <c r="B91" s="6" t="s">
        <v>236</v>
      </c>
    </row>
    <row r="92" spans="1:15" ht="12" customHeight="1">
      <c r="B92" s="1" t="s">
        <v>123</v>
      </c>
      <c r="C92" s="6"/>
      <c r="D92" s="6"/>
      <c r="E92" s="6"/>
      <c r="F92" s="6"/>
      <c r="G92" s="6"/>
      <c r="H92" s="6"/>
      <c r="I92" s="6"/>
      <c r="J92" s="6"/>
      <c r="K92" s="6"/>
      <c r="L92" s="6"/>
      <c r="M92" s="6"/>
    </row>
    <row r="93" spans="1:15" ht="12" customHeight="1">
      <c r="B93" s="1" t="s">
        <v>124</v>
      </c>
    </row>
    <row r="94" spans="1:15" ht="12" customHeight="1">
      <c r="B94" s="1" t="s">
        <v>125</v>
      </c>
    </row>
    <row r="95" spans="1:15" ht="15" customHeight="1">
      <c r="A95" s="1" t="s">
        <v>339</v>
      </c>
    </row>
    <row r="96" spans="1:15" ht="15" customHeight="1">
      <c r="B96" s="13" t="s">
        <v>108</v>
      </c>
      <c r="C96" s="171" t="s">
        <v>127</v>
      </c>
      <c r="D96" s="171"/>
      <c r="E96" s="171"/>
      <c r="F96" s="171"/>
      <c r="G96" s="171"/>
      <c r="H96" s="171"/>
      <c r="I96" s="171"/>
      <c r="J96" s="171"/>
      <c r="K96" s="171"/>
      <c r="L96" s="171"/>
      <c r="M96" s="171"/>
      <c r="N96" s="171"/>
      <c r="O96" s="171"/>
    </row>
    <row r="97" spans="1:15" ht="180.6" customHeight="1">
      <c r="B97" s="13">
        <v>1</v>
      </c>
      <c r="C97" s="170" t="s">
        <v>128</v>
      </c>
      <c r="D97" s="170"/>
      <c r="E97" s="170"/>
      <c r="F97" s="170"/>
      <c r="G97" s="170"/>
      <c r="H97" s="170"/>
      <c r="I97" s="170"/>
      <c r="J97" s="170"/>
      <c r="K97" s="170"/>
      <c r="L97" s="170"/>
      <c r="M97" s="170"/>
      <c r="N97" s="170"/>
      <c r="O97" s="170"/>
    </row>
    <row r="98" spans="1:15" ht="180.6" customHeight="1">
      <c r="B98" s="13">
        <v>2</v>
      </c>
      <c r="C98" s="170" t="s">
        <v>128</v>
      </c>
      <c r="D98" s="170"/>
      <c r="E98" s="170"/>
      <c r="F98" s="170"/>
      <c r="G98" s="170"/>
      <c r="H98" s="170"/>
      <c r="I98" s="170"/>
      <c r="J98" s="170"/>
      <c r="K98" s="170"/>
      <c r="L98" s="170"/>
      <c r="M98" s="170"/>
      <c r="N98" s="170"/>
      <c r="O98" s="170"/>
    </row>
    <row r="99" spans="1:15" ht="180.6" customHeight="1">
      <c r="B99" s="13">
        <v>3</v>
      </c>
      <c r="C99" s="170" t="s">
        <v>128</v>
      </c>
      <c r="D99" s="170"/>
      <c r="E99" s="170"/>
      <c r="F99" s="170"/>
      <c r="G99" s="170"/>
      <c r="H99" s="170"/>
      <c r="I99" s="170"/>
      <c r="J99" s="170"/>
      <c r="K99" s="170"/>
      <c r="L99" s="170"/>
      <c r="M99" s="170"/>
      <c r="N99" s="170"/>
      <c r="O99" s="170"/>
    </row>
    <row r="100" spans="1:15" ht="12" customHeight="1">
      <c r="A100" s="1" t="s">
        <v>104</v>
      </c>
      <c r="B100" s="1" t="s">
        <v>129</v>
      </c>
    </row>
    <row r="101" spans="1:15" ht="12" customHeight="1">
      <c r="B101" s="1" t="s">
        <v>130</v>
      </c>
    </row>
    <row r="102" spans="1:15" s="3" customFormat="1" ht="12" customHeight="1">
      <c r="A102" s="5"/>
      <c r="B102" s="5"/>
      <c r="C102" s="5"/>
      <c r="D102" s="5"/>
      <c r="E102" s="5"/>
      <c r="F102" s="5"/>
      <c r="G102" s="5"/>
      <c r="H102" s="5"/>
      <c r="I102" s="5"/>
      <c r="J102" s="5"/>
      <c r="K102" s="5"/>
      <c r="L102" s="5"/>
      <c r="M102" s="5"/>
      <c r="N102" s="5"/>
      <c r="O102" s="5"/>
    </row>
    <row r="103" spans="1:15" s="3" customFormat="1" ht="12" customHeight="1">
      <c r="A103" s="5"/>
      <c r="B103" s="5"/>
      <c r="C103" s="5"/>
      <c r="D103" s="5"/>
      <c r="E103" s="5"/>
      <c r="F103" s="5"/>
      <c r="G103" s="5"/>
      <c r="H103" s="5"/>
      <c r="I103" s="5"/>
      <c r="J103" s="5"/>
      <c r="K103" s="5"/>
      <c r="L103" s="5"/>
      <c r="M103" s="5"/>
      <c r="N103" s="5"/>
      <c r="O103" s="5"/>
    </row>
    <row r="104" spans="1:15" ht="15" customHeight="1">
      <c r="A104" s="1" t="s">
        <v>340</v>
      </c>
    </row>
    <row r="105" spans="1:15" ht="15" customHeight="1"/>
    <row r="106" spans="1:15" ht="15" customHeight="1">
      <c r="A106" s="267" t="s">
        <v>341</v>
      </c>
      <c r="B106" s="267"/>
      <c r="C106" s="267"/>
      <c r="D106" s="267"/>
      <c r="E106" s="267"/>
      <c r="F106" s="267"/>
      <c r="G106" s="267"/>
      <c r="H106" s="267"/>
      <c r="I106" s="267"/>
      <c r="J106" s="267"/>
      <c r="K106" s="267"/>
      <c r="L106" s="267"/>
      <c r="M106" s="267"/>
      <c r="N106" s="267"/>
      <c r="O106" s="267"/>
    </row>
    <row r="107" spans="1:15" ht="15" customHeight="1"/>
    <row r="108" spans="1:15" ht="15" customHeight="1">
      <c r="A108" s="1" t="s">
        <v>342</v>
      </c>
    </row>
    <row r="109" spans="1:15" ht="36" customHeight="1">
      <c r="B109" s="171" t="s">
        <v>136</v>
      </c>
      <c r="C109" s="171"/>
      <c r="D109" s="171"/>
      <c r="E109" s="171" t="s">
        <v>137</v>
      </c>
      <c r="F109" s="171"/>
      <c r="G109" s="171"/>
      <c r="H109" s="171"/>
      <c r="I109" s="171" t="s">
        <v>138</v>
      </c>
      <c r="J109" s="171"/>
      <c r="K109" s="171"/>
      <c r="L109" s="171"/>
      <c r="M109" s="171"/>
      <c r="N109" s="171"/>
      <c r="O109" s="171"/>
    </row>
    <row r="110" spans="1:15" ht="36" customHeight="1">
      <c r="B110" s="171" t="s">
        <v>139</v>
      </c>
      <c r="C110" s="171"/>
      <c r="D110" s="171"/>
      <c r="E110" s="262"/>
      <c r="F110" s="262"/>
      <c r="G110" s="262"/>
      <c r="H110" s="262"/>
      <c r="I110" s="259"/>
      <c r="J110" s="259"/>
      <c r="K110" s="259"/>
      <c r="L110" s="259"/>
      <c r="M110" s="259"/>
      <c r="N110" s="259"/>
      <c r="O110" s="259"/>
    </row>
    <row r="111" spans="1:15" ht="36" customHeight="1">
      <c r="B111" s="171" t="s">
        <v>140</v>
      </c>
      <c r="C111" s="171"/>
      <c r="D111" s="171"/>
      <c r="E111" s="262"/>
      <c r="F111" s="262"/>
      <c r="G111" s="262"/>
      <c r="H111" s="262"/>
      <c r="I111" s="258"/>
      <c r="J111" s="258"/>
      <c r="K111" s="258"/>
      <c r="L111" s="258"/>
      <c r="M111" s="258"/>
      <c r="N111" s="258"/>
      <c r="O111" s="258"/>
    </row>
    <row r="112" spans="1:15" ht="36" customHeight="1">
      <c r="B112" s="171" t="s">
        <v>141</v>
      </c>
      <c r="C112" s="171"/>
      <c r="D112" s="171"/>
      <c r="E112" s="264">
        <f>N123</f>
        <v>0</v>
      </c>
      <c r="F112" s="264"/>
      <c r="G112" s="264"/>
      <c r="H112" s="264"/>
      <c r="I112" s="257" t="s">
        <v>142</v>
      </c>
      <c r="J112" s="257"/>
      <c r="K112" s="257"/>
      <c r="L112" s="257"/>
      <c r="M112" s="257"/>
      <c r="N112" s="257"/>
      <c r="O112" s="257"/>
    </row>
    <row r="113" spans="1:15" ht="36" customHeight="1">
      <c r="B113" s="171" t="s">
        <v>143</v>
      </c>
      <c r="C113" s="171"/>
      <c r="D113" s="171"/>
      <c r="E113" s="264">
        <f>E114-E110-E111-E112</f>
        <v>0</v>
      </c>
      <c r="F113" s="264"/>
      <c r="G113" s="264"/>
      <c r="H113" s="264"/>
      <c r="I113" s="171"/>
      <c r="J113" s="171"/>
      <c r="K113" s="171"/>
      <c r="L113" s="171"/>
      <c r="M113" s="171"/>
      <c r="N113" s="171"/>
      <c r="O113" s="171"/>
    </row>
    <row r="114" spans="1:15" ht="36" customHeight="1">
      <c r="B114" s="174" t="s">
        <v>144</v>
      </c>
      <c r="C114" s="174"/>
      <c r="D114" s="174"/>
      <c r="E114" s="264">
        <f>F123</f>
        <v>0</v>
      </c>
      <c r="F114" s="264"/>
      <c r="G114" s="264"/>
      <c r="H114" s="264"/>
      <c r="I114" s="256"/>
      <c r="J114" s="256"/>
      <c r="K114" s="256"/>
      <c r="L114" s="256"/>
      <c r="M114" s="256"/>
      <c r="N114" s="256"/>
      <c r="O114" s="256"/>
    </row>
    <row r="115" spans="1:15" ht="15" customHeight="1"/>
    <row r="116" spans="1:15" ht="15" customHeight="1">
      <c r="A116" s="1" t="s">
        <v>343</v>
      </c>
    </row>
    <row r="117" spans="1:15" ht="18" customHeight="1">
      <c r="B117" s="160" t="s">
        <v>146</v>
      </c>
      <c r="C117" s="160" t="s">
        <v>147</v>
      </c>
      <c r="D117" s="161"/>
      <c r="E117" s="162"/>
      <c r="F117" s="191" t="s">
        <v>344</v>
      </c>
      <c r="G117" s="193"/>
      <c r="H117" s="191" t="s">
        <v>149</v>
      </c>
      <c r="I117" s="193"/>
      <c r="J117" s="160" t="s">
        <v>150</v>
      </c>
      <c r="K117" s="161"/>
      <c r="L117" s="161"/>
      <c r="M117" s="162"/>
      <c r="N117" s="192" t="s">
        <v>151</v>
      </c>
      <c r="O117" s="193"/>
    </row>
    <row r="118" spans="1:15" ht="18" customHeight="1">
      <c r="B118" s="163"/>
      <c r="C118" s="163"/>
      <c r="D118" s="164"/>
      <c r="E118" s="165"/>
      <c r="F118" s="210" t="s">
        <v>152</v>
      </c>
      <c r="G118" s="211"/>
      <c r="H118" s="210" t="s">
        <v>153</v>
      </c>
      <c r="I118" s="211"/>
      <c r="J118" s="163"/>
      <c r="K118" s="164"/>
      <c r="L118" s="164"/>
      <c r="M118" s="165"/>
      <c r="N118" s="212" t="s">
        <v>345</v>
      </c>
      <c r="O118" s="211"/>
    </row>
    <row r="119" spans="1:15" ht="18" customHeight="1">
      <c r="B119" s="166"/>
      <c r="C119" s="166"/>
      <c r="D119" s="167"/>
      <c r="E119" s="168"/>
      <c r="F119" s="166" t="s">
        <v>155</v>
      </c>
      <c r="G119" s="168"/>
      <c r="H119" s="166" t="s">
        <v>155</v>
      </c>
      <c r="I119" s="168"/>
      <c r="J119" s="166"/>
      <c r="K119" s="167"/>
      <c r="L119" s="167"/>
      <c r="M119" s="168"/>
      <c r="N119" s="213" t="s">
        <v>156</v>
      </c>
      <c r="O119" s="214"/>
    </row>
    <row r="120" spans="1:15" ht="36" customHeight="1" thickBot="1">
      <c r="B120" s="160" t="s">
        <v>157</v>
      </c>
      <c r="C120" s="627"/>
      <c r="D120" s="628"/>
      <c r="E120" s="629"/>
      <c r="F120" s="260"/>
      <c r="G120" s="261"/>
      <c r="H120" s="260"/>
      <c r="I120" s="261"/>
      <c r="J120" s="207"/>
      <c r="K120" s="208"/>
      <c r="L120" s="208"/>
      <c r="M120" s="209"/>
      <c r="N120" s="195"/>
      <c r="O120" s="196"/>
    </row>
    <row r="121" spans="1:15" ht="36" customHeight="1" thickTop="1" thickBot="1">
      <c r="B121" s="163"/>
      <c r="C121" s="527"/>
      <c r="D121" s="528"/>
      <c r="E121" s="529"/>
      <c r="F121" s="221"/>
      <c r="G121" s="222"/>
      <c r="H121" s="221"/>
      <c r="I121" s="222"/>
      <c r="J121" s="215"/>
      <c r="K121" s="216"/>
      <c r="L121" s="216"/>
      <c r="M121" s="217"/>
      <c r="N121" s="197"/>
      <c r="O121" s="198"/>
    </row>
    <row r="122" spans="1:15" ht="36" customHeight="1" thickTop="1">
      <c r="B122" s="166"/>
      <c r="C122" s="530"/>
      <c r="D122" s="531"/>
      <c r="E122" s="532"/>
      <c r="F122" s="251"/>
      <c r="G122" s="252"/>
      <c r="H122" s="251"/>
      <c r="I122" s="252"/>
      <c r="J122" s="218"/>
      <c r="K122" s="219"/>
      <c r="L122" s="219"/>
      <c r="M122" s="220"/>
      <c r="N122" s="199"/>
      <c r="O122" s="200"/>
    </row>
    <row r="123" spans="1:15" ht="18" customHeight="1" thickBot="1">
      <c r="B123" s="160" t="s">
        <v>158</v>
      </c>
      <c r="C123" s="182"/>
      <c r="D123" s="183"/>
      <c r="E123" s="184"/>
      <c r="F123" s="201">
        <f>SUM(F120:G122)</f>
        <v>0</v>
      </c>
      <c r="G123" s="202"/>
      <c r="H123" s="201">
        <f>SUM(H120:I122)</f>
        <v>0</v>
      </c>
      <c r="I123" s="202"/>
      <c r="J123" s="191" t="s">
        <v>346</v>
      </c>
      <c r="K123" s="192"/>
      <c r="L123" s="192"/>
      <c r="M123" s="193"/>
      <c r="N123" s="522" cm="1">
        <f t="array" ref="N123">_xlfn.IFS(K125&lt;10000000,ROUNDDOWN(K125,-3),K125&gt;=10000000,"10,000,000")</f>
        <v>0</v>
      </c>
      <c r="O123" s="523"/>
    </row>
    <row r="124" spans="1:15" ht="18" customHeight="1" thickTop="1" thickBot="1">
      <c r="B124" s="163"/>
      <c r="C124" s="185"/>
      <c r="D124" s="186"/>
      <c r="E124" s="187"/>
      <c r="F124" s="203"/>
      <c r="G124" s="204"/>
      <c r="H124" s="203"/>
      <c r="I124" s="204"/>
      <c r="J124" s="163" t="s">
        <v>160</v>
      </c>
      <c r="K124" s="164"/>
      <c r="L124" s="164"/>
      <c r="M124" s="165"/>
      <c r="N124" s="524"/>
      <c r="O124" s="525"/>
    </row>
    <row r="125" spans="1:15" ht="18" customHeight="1" thickTop="1">
      <c r="B125" s="166"/>
      <c r="C125" s="188"/>
      <c r="D125" s="189"/>
      <c r="E125" s="190"/>
      <c r="F125" s="205"/>
      <c r="G125" s="206"/>
      <c r="H125" s="205"/>
      <c r="I125" s="206"/>
      <c r="J125" s="14" t="s">
        <v>161</v>
      </c>
      <c r="K125" s="194">
        <f>H123/2</f>
        <v>0</v>
      </c>
      <c r="L125" s="194"/>
      <c r="M125" s="15" t="s">
        <v>162</v>
      </c>
      <c r="N125" s="194"/>
      <c r="O125" s="526"/>
    </row>
    <row r="126" spans="1:15" ht="15" customHeight="1">
      <c r="A126" s="1" t="s">
        <v>104</v>
      </c>
      <c r="B126" s="1" t="s">
        <v>163</v>
      </c>
    </row>
    <row r="127" spans="1:15" ht="15" customHeight="1">
      <c r="B127" s="1" t="s">
        <v>347</v>
      </c>
    </row>
    <row r="128" spans="1:15" ht="15" customHeight="1">
      <c r="B128" s="1" t="s">
        <v>165</v>
      </c>
    </row>
    <row r="129" spans="1:15" ht="15" customHeight="1">
      <c r="B129" s="1" t="s">
        <v>166</v>
      </c>
    </row>
    <row r="130" spans="1:15" ht="15" customHeight="1">
      <c r="B130" s="1" t="s">
        <v>167</v>
      </c>
    </row>
    <row r="131" spans="1:15" ht="15" customHeight="1">
      <c r="B131" s="1" t="s">
        <v>168</v>
      </c>
    </row>
    <row r="132" spans="1:15" ht="15" customHeight="1">
      <c r="B132" s="1" t="s">
        <v>169</v>
      </c>
    </row>
    <row r="133" spans="1:15" ht="15" customHeight="1">
      <c r="B133" s="1" t="s">
        <v>170</v>
      </c>
    </row>
    <row r="134" spans="1:15" ht="15" customHeight="1">
      <c r="B134" s="1" t="s">
        <v>348</v>
      </c>
    </row>
    <row r="135" spans="1:15" ht="15" customHeight="1">
      <c r="B135" s="1" t="s">
        <v>598</v>
      </c>
    </row>
    <row r="136" spans="1:15" ht="15" customHeight="1">
      <c r="B136" s="1" t="s">
        <v>173</v>
      </c>
    </row>
    <row r="137" spans="1:15" ht="18" customHeight="1">
      <c r="A137" s="1" t="s">
        <v>350</v>
      </c>
      <c r="B137"/>
      <c r="C137"/>
      <c r="D137"/>
      <c r="E137"/>
      <c r="F137"/>
      <c r="G137"/>
      <c r="H137"/>
      <c r="I137"/>
      <c r="J137"/>
      <c r="K137"/>
      <c r="L137"/>
      <c r="M137"/>
      <c r="N137"/>
      <c r="O137"/>
    </row>
    <row r="138" spans="1:15">
      <c r="A138" s="50"/>
      <c r="B138"/>
      <c r="C138"/>
      <c r="D138"/>
      <c r="E138"/>
      <c r="F138"/>
      <c r="G138"/>
      <c r="H138"/>
      <c r="I138"/>
      <c r="J138"/>
      <c r="K138"/>
      <c r="L138"/>
      <c r="M138"/>
      <c r="N138"/>
      <c r="O138"/>
    </row>
    <row r="139" spans="1:15" ht="18" customHeight="1">
      <c r="A139" s="164" t="s">
        <v>351</v>
      </c>
      <c r="B139" s="164"/>
      <c r="C139" s="164"/>
      <c r="D139" s="164"/>
      <c r="E139" s="164"/>
      <c r="F139" s="164"/>
      <c r="G139" s="164"/>
      <c r="H139" s="164"/>
      <c r="I139" s="164"/>
      <c r="J139" s="164"/>
      <c r="K139" s="164"/>
      <c r="L139" s="164"/>
      <c r="M139" s="164"/>
      <c r="N139" s="164"/>
      <c r="O139" s="164"/>
    </row>
    <row r="140" spans="1:15">
      <c r="A140" s="51"/>
      <c r="B140"/>
      <c r="C140"/>
      <c r="D140"/>
      <c r="E140"/>
      <c r="F140"/>
      <c r="G140"/>
      <c r="H140"/>
      <c r="I140"/>
      <c r="J140"/>
      <c r="K140"/>
      <c r="L140"/>
      <c r="M140"/>
      <c r="N140"/>
      <c r="O140"/>
    </row>
    <row r="141" spans="1:15" ht="18" customHeight="1">
      <c r="A141" s="521" t="s">
        <v>352</v>
      </c>
      <c r="B141" s="516"/>
      <c r="C141" s="521" t="s">
        <v>353</v>
      </c>
      <c r="D141" s="516"/>
      <c r="E141" s="513" t="s">
        <v>354</v>
      </c>
      <c r="F141" s="160" t="s">
        <v>355</v>
      </c>
      <c r="G141" s="516"/>
      <c r="H141" s="160" t="s">
        <v>356</v>
      </c>
      <c r="I141" s="516"/>
      <c r="J141" s="160" t="s">
        <v>357</v>
      </c>
      <c r="K141" s="516"/>
      <c r="L141" s="160" t="s">
        <v>358</v>
      </c>
      <c r="M141" s="516"/>
      <c r="N141" s="160" t="s">
        <v>359</v>
      </c>
      <c r="O141" s="516"/>
    </row>
    <row r="142" spans="1:15" ht="18" customHeight="1">
      <c r="A142" s="517"/>
      <c r="B142" s="518"/>
      <c r="C142" s="517"/>
      <c r="D142" s="518"/>
      <c r="E142" s="514"/>
      <c r="F142" s="517"/>
      <c r="G142" s="518"/>
      <c r="H142" s="517"/>
      <c r="I142" s="518"/>
      <c r="J142" s="517"/>
      <c r="K142" s="518"/>
      <c r="L142" s="517"/>
      <c r="M142" s="518"/>
      <c r="N142" s="517"/>
      <c r="O142" s="518"/>
    </row>
    <row r="143" spans="1:15" ht="18" customHeight="1">
      <c r="A143" s="519"/>
      <c r="B143" s="520"/>
      <c r="C143" s="519"/>
      <c r="D143" s="520"/>
      <c r="E143" s="515"/>
      <c r="F143" s="519"/>
      <c r="G143" s="520"/>
      <c r="H143" s="519"/>
      <c r="I143" s="520"/>
      <c r="J143" s="519"/>
      <c r="K143" s="520"/>
      <c r="L143" s="519"/>
      <c r="M143" s="520"/>
      <c r="N143" s="519"/>
      <c r="O143" s="520"/>
    </row>
    <row r="144" spans="1:15" ht="19.899999999999999" customHeight="1">
      <c r="A144" s="207"/>
      <c r="B144" s="209"/>
      <c r="C144" s="494"/>
      <c r="D144" s="495"/>
      <c r="E144" s="63"/>
      <c r="F144" s="511"/>
      <c r="G144" s="512"/>
      <c r="H144" s="509"/>
      <c r="I144" s="510"/>
      <c r="J144" s="509"/>
      <c r="K144" s="510"/>
      <c r="L144" s="509"/>
      <c r="M144" s="510"/>
      <c r="N144" s="509"/>
      <c r="O144" s="510"/>
    </row>
    <row r="145" spans="1:15" ht="19.899999999999999" customHeight="1">
      <c r="A145" s="492"/>
      <c r="B145" s="493"/>
      <c r="C145" s="496"/>
      <c r="D145" s="497"/>
      <c r="E145" s="54"/>
      <c r="F145" s="511"/>
      <c r="G145" s="512"/>
      <c r="H145" s="509"/>
      <c r="I145" s="510"/>
      <c r="J145" s="509"/>
      <c r="K145" s="510"/>
      <c r="L145" s="509"/>
      <c r="M145" s="510"/>
      <c r="N145" s="509"/>
      <c r="O145" s="510"/>
    </row>
    <row r="146" spans="1:15" ht="19.899999999999999" customHeight="1">
      <c r="A146" s="218"/>
      <c r="B146" s="220"/>
      <c r="C146" s="498" t="s">
        <v>360</v>
      </c>
      <c r="D146" s="499"/>
      <c r="E146" s="500"/>
      <c r="F146" s="501">
        <f>SUM(F144:G145)</f>
        <v>0</v>
      </c>
      <c r="G146" s="502"/>
      <c r="H146" s="504"/>
      <c r="I146" s="503"/>
      <c r="J146" s="503"/>
      <c r="K146" s="503"/>
      <c r="L146" s="503"/>
      <c r="M146" s="503"/>
      <c r="N146" s="503"/>
      <c r="O146" s="505"/>
    </row>
    <row r="147" spans="1:15" ht="19.899999999999999" customHeight="1">
      <c r="A147" s="617"/>
      <c r="B147" s="618"/>
      <c r="C147" s="494"/>
      <c r="D147" s="495"/>
      <c r="E147" s="63"/>
      <c r="F147" s="511"/>
      <c r="G147" s="512"/>
      <c r="H147" s="509"/>
      <c r="I147" s="510"/>
      <c r="J147" s="509"/>
      <c r="K147" s="510"/>
      <c r="L147" s="509"/>
      <c r="M147" s="510"/>
      <c r="N147" s="509"/>
      <c r="O147" s="510"/>
    </row>
    <row r="148" spans="1:15" ht="19.899999999999999" customHeight="1">
      <c r="A148" s="619"/>
      <c r="B148" s="620"/>
      <c r="C148" s="496"/>
      <c r="D148" s="497"/>
      <c r="E148" s="54"/>
      <c r="F148" s="511"/>
      <c r="G148" s="512"/>
      <c r="H148" s="509"/>
      <c r="I148" s="510"/>
      <c r="J148" s="509"/>
      <c r="K148" s="510"/>
      <c r="L148" s="509"/>
      <c r="M148" s="510"/>
      <c r="N148" s="509"/>
      <c r="O148" s="510"/>
    </row>
    <row r="149" spans="1:15" ht="19.899999999999999" customHeight="1">
      <c r="A149" s="621"/>
      <c r="B149" s="622"/>
      <c r="C149" s="498" t="s">
        <v>360</v>
      </c>
      <c r="D149" s="499"/>
      <c r="E149" s="500"/>
      <c r="F149" s="501">
        <f>SUM(F147:G148)</f>
        <v>0</v>
      </c>
      <c r="G149" s="502"/>
      <c r="H149" s="504"/>
      <c r="I149" s="503"/>
      <c r="J149" s="503"/>
      <c r="K149" s="503"/>
      <c r="L149" s="503"/>
      <c r="M149" s="503"/>
      <c r="N149" s="503"/>
      <c r="O149" s="505"/>
    </row>
    <row r="150" spans="1:15" ht="19.899999999999999" customHeight="1">
      <c r="A150" s="617"/>
      <c r="B150" s="618"/>
      <c r="C150" s="494"/>
      <c r="D150" s="495"/>
      <c r="E150" s="63"/>
      <c r="F150" s="511"/>
      <c r="G150" s="512"/>
      <c r="H150" s="509"/>
      <c r="I150" s="510"/>
      <c r="J150" s="509"/>
      <c r="K150" s="510"/>
      <c r="L150" s="509"/>
      <c r="M150" s="510"/>
      <c r="N150" s="509"/>
      <c r="O150" s="510"/>
    </row>
    <row r="151" spans="1:15" ht="19.899999999999999" customHeight="1">
      <c r="A151" s="619"/>
      <c r="B151" s="620"/>
      <c r="C151" s="496"/>
      <c r="D151" s="497"/>
      <c r="E151" s="54"/>
      <c r="F151" s="511"/>
      <c r="G151" s="512"/>
      <c r="H151" s="509"/>
      <c r="I151" s="510"/>
      <c r="J151" s="509"/>
      <c r="K151" s="510"/>
      <c r="L151" s="509"/>
      <c r="M151" s="510"/>
      <c r="N151" s="509"/>
      <c r="O151" s="510"/>
    </row>
    <row r="152" spans="1:15" ht="19.899999999999999" customHeight="1">
      <c r="A152" s="621"/>
      <c r="B152" s="622"/>
      <c r="C152" s="498" t="s">
        <v>360</v>
      </c>
      <c r="D152" s="499"/>
      <c r="E152" s="500"/>
      <c r="F152" s="501">
        <f>SUM(F150:G151)</f>
        <v>0</v>
      </c>
      <c r="G152" s="502"/>
      <c r="H152" s="504"/>
      <c r="I152" s="503"/>
      <c r="J152" s="503"/>
      <c r="K152" s="503"/>
      <c r="L152" s="503"/>
      <c r="M152" s="503"/>
      <c r="N152" s="503"/>
      <c r="O152" s="505"/>
    </row>
    <row r="153" spans="1:15" ht="19.899999999999999" customHeight="1">
      <c r="A153" s="617"/>
      <c r="B153" s="618"/>
      <c r="C153" s="494"/>
      <c r="D153" s="495"/>
      <c r="E153" s="63"/>
      <c r="F153" s="511"/>
      <c r="G153" s="512"/>
      <c r="H153" s="509"/>
      <c r="I153" s="510"/>
      <c r="J153" s="509"/>
      <c r="K153" s="510"/>
      <c r="L153" s="509"/>
      <c r="M153" s="510"/>
      <c r="N153" s="509"/>
      <c r="O153" s="510"/>
    </row>
    <row r="154" spans="1:15" ht="19.899999999999999" customHeight="1">
      <c r="A154" s="619"/>
      <c r="B154" s="620"/>
      <c r="C154" s="496"/>
      <c r="D154" s="497"/>
      <c r="E154" s="54"/>
      <c r="F154" s="511"/>
      <c r="G154" s="512"/>
      <c r="H154" s="509"/>
      <c r="I154" s="510"/>
      <c r="J154" s="509"/>
      <c r="K154" s="510"/>
      <c r="L154" s="509"/>
      <c r="M154" s="510"/>
      <c r="N154" s="509"/>
      <c r="O154" s="510"/>
    </row>
    <row r="155" spans="1:15" ht="19.899999999999999" customHeight="1">
      <c r="A155" s="621"/>
      <c r="B155" s="622"/>
      <c r="C155" s="498" t="s">
        <v>360</v>
      </c>
      <c r="D155" s="499"/>
      <c r="E155" s="500"/>
      <c r="F155" s="501">
        <f>SUM(F153:G154)</f>
        <v>0</v>
      </c>
      <c r="G155" s="502"/>
      <c r="H155" s="504"/>
      <c r="I155" s="503"/>
      <c r="J155" s="503"/>
      <c r="K155" s="503"/>
      <c r="L155" s="503"/>
      <c r="M155" s="503"/>
      <c r="N155" s="503"/>
      <c r="O155" s="505"/>
    </row>
    <row r="156" spans="1:15" ht="19.899999999999999" customHeight="1">
      <c r="A156" s="617"/>
      <c r="B156" s="618"/>
      <c r="C156" s="494"/>
      <c r="D156" s="495"/>
      <c r="E156" s="63"/>
      <c r="F156" s="511"/>
      <c r="G156" s="512"/>
      <c r="H156" s="509"/>
      <c r="I156" s="510"/>
      <c r="J156" s="509"/>
      <c r="K156" s="510"/>
      <c r="L156" s="509"/>
      <c r="M156" s="510"/>
      <c r="N156" s="509"/>
      <c r="O156" s="510"/>
    </row>
    <row r="157" spans="1:15" ht="19.899999999999999" customHeight="1">
      <c r="A157" s="619"/>
      <c r="B157" s="620"/>
      <c r="C157" s="496"/>
      <c r="D157" s="497"/>
      <c r="E157" s="54"/>
      <c r="F157" s="511"/>
      <c r="G157" s="512"/>
      <c r="H157" s="509"/>
      <c r="I157" s="510"/>
      <c r="J157" s="509"/>
      <c r="K157" s="510"/>
      <c r="L157" s="509"/>
      <c r="M157" s="510"/>
      <c r="N157" s="509"/>
      <c r="O157" s="510"/>
    </row>
    <row r="158" spans="1:15" ht="19.899999999999999" customHeight="1">
      <c r="A158" s="621"/>
      <c r="B158" s="622"/>
      <c r="C158" s="498" t="s">
        <v>360</v>
      </c>
      <c r="D158" s="499"/>
      <c r="E158" s="500"/>
      <c r="F158" s="501">
        <f>SUM(F156:G157)</f>
        <v>0</v>
      </c>
      <c r="G158" s="502"/>
      <c r="H158" s="504"/>
      <c r="I158" s="503"/>
      <c r="J158" s="503"/>
      <c r="K158" s="503"/>
      <c r="L158" s="503"/>
      <c r="M158" s="503"/>
      <c r="N158" s="503"/>
      <c r="O158" s="505"/>
    </row>
    <row r="159" spans="1:15" ht="19.899999999999999" customHeight="1">
      <c r="A159" s="617"/>
      <c r="B159" s="618"/>
      <c r="C159" s="494"/>
      <c r="D159" s="495"/>
      <c r="E159" s="63"/>
      <c r="F159" s="511"/>
      <c r="G159" s="512"/>
      <c r="H159" s="509"/>
      <c r="I159" s="510"/>
      <c r="J159" s="509"/>
      <c r="K159" s="510"/>
      <c r="L159" s="509"/>
      <c r="M159" s="510"/>
      <c r="N159" s="509"/>
      <c r="O159" s="510"/>
    </row>
    <row r="160" spans="1:15" ht="19.899999999999999" customHeight="1">
      <c r="A160" s="619"/>
      <c r="B160" s="620"/>
      <c r="C160" s="496"/>
      <c r="D160" s="497"/>
      <c r="E160" s="54"/>
      <c r="F160" s="511"/>
      <c r="G160" s="512"/>
      <c r="H160" s="509"/>
      <c r="I160" s="510"/>
      <c r="J160" s="509"/>
      <c r="K160" s="510"/>
      <c r="L160" s="509"/>
      <c r="M160" s="510"/>
      <c r="N160" s="509"/>
      <c r="O160" s="510"/>
    </row>
    <row r="161" spans="1:15" ht="19.899999999999999" customHeight="1">
      <c r="A161" s="621"/>
      <c r="B161" s="622"/>
      <c r="C161" s="498" t="s">
        <v>360</v>
      </c>
      <c r="D161" s="499"/>
      <c r="E161" s="500"/>
      <c r="F161" s="501">
        <f>SUM(F159:G160)</f>
        <v>0</v>
      </c>
      <c r="G161" s="502"/>
      <c r="H161" s="503"/>
      <c r="I161" s="503"/>
      <c r="J161" s="503"/>
      <c r="K161" s="503"/>
      <c r="L161" s="503"/>
      <c r="M161" s="503"/>
      <c r="N161" s="503"/>
      <c r="O161" s="503"/>
    </row>
    <row r="162" spans="1:15" ht="19.899999999999999" customHeight="1">
      <c r="A162" s="132" t="s">
        <v>361</v>
      </c>
      <c r="B162" s="133"/>
      <c r="C162" s="133"/>
      <c r="D162" s="133"/>
      <c r="E162" s="136"/>
      <c r="F162" s="501">
        <f>SUM(F144:G161)/2</f>
        <v>0</v>
      </c>
      <c r="G162" s="502"/>
      <c r="H162" s="504"/>
      <c r="I162" s="503"/>
      <c r="J162" s="503"/>
      <c r="K162" s="503"/>
      <c r="L162" s="503"/>
      <c r="M162" s="503"/>
      <c r="N162" s="503"/>
      <c r="O162" s="505"/>
    </row>
    <row r="163" spans="1:15">
      <c r="A163" s="1" t="s">
        <v>104</v>
      </c>
      <c r="B163"/>
      <c r="C163"/>
      <c r="D163"/>
      <c r="E163"/>
      <c r="F163"/>
      <c r="G163"/>
      <c r="H163"/>
      <c r="I163"/>
      <c r="J163"/>
      <c r="K163"/>
      <c r="L163"/>
      <c r="M163"/>
      <c r="N163"/>
      <c r="O163"/>
    </row>
    <row r="164" spans="1:15" ht="18" customHeight="1">
      <c r="A164" s="1" t="s">
        <v>163</v>
      </c>
      <c r="B164"/>
      <c r="C164"/>
      <c r="D164"/>
      <c r="E164"/>
      <c r="F164"/>
      <c r="G164"/>
      <c r="H164"/>
      <c r="I164"/>
      <c r="J164"/>
      <c r="K164"/>
      <c r="L164"/>
      <c r="M164"/>
      <c r="N164"/>
      <c r="O164"/>
    </row>
    <row r="165" spans="1:15" ht="18" customHeight="1">
      <c r="A165" s="1" t="s">
        <v>593</v>
      </c>
      <c r="B165"/>
      <c r="C165"/>
      <c r="D165"/>
      <c r="E165"/>
      <c r="F165"/>
      <c r="G165"/>
      <c r="H165"/>
      <c r="I165"/>
      <c r="J165"/>
      <c r="K165"/>
      <c r="L165"/>
      <c r="M165"/>
      <c r="N165"/>
      <c r="O165"/>
    </row>
    <row r="166" spans="1:15" ht="18" customHeight="1">
      <c r="A166" s="1" t="s">
        <v>590</v>
      </c>
      <c r="B166"/>
      <c r="C166"/>
      <c r="D166"/>
      <c r="E166"/>
      <c r="F166"/>
      <c r="G166"/>
      <c r="H166"/>
      <c r="I166"/>
      <c r="J166"/>
      <c r="K166"/>
      <c r="L166"/>
      <c r="M166"/>
      <c r="N166"/>
      <c r="O166"/>
    </row>
    <row r="167" spans="1:15" ht="18" customHeight="1">
      <c r="A167" s="1" t="s">
        <v>114</v>
      </c>
      <c r="C167"/>
      <c r="D167"/>
      <c r="E167"/>
      <c r="F167"/>
      <c r="G167"/>
      <c r="H167"/>
      <c r="I167"/>
      <c r="J167"/>
      <c r="K167"/>
      <c r="L167"/>
      <c r="M167"/>
      <c r="N167"/>
      <c r="O167"/>
    </row>
    <row r="168" spans="1:15" ht="18" customHeight="1">
      <c r="A168" s="1" t="s">
        <v>364</v>
      </c>
      <c r="B168"/>
      <c r="C168"/>
      <c r="D168"/>
      <c r="E168"/>
      <c r="F168"/>
      <c r="G168"/>
      <c r="H168"/>
      <c r="I168"/>
      <c r="J168"/>
      <c r="K168"/>
      <c r="L168"/>
      <c r="M168"/>
      <c r="N168"/>
      <c r="O168"/>
    </row>
    <row r="169" spans="1:15" ht="18" customHeight="1">
      <c r="A169" s="1" t="s">
        <v>365</v>
      </c>
      <c r="B169"/>
      <c r="C169"/>
      <c r="D169"/>
      <c r="E169"/>
      <c r="F169"/>
      <c r="G169"/>
      <c r="H169"/>
      <c r="I169"/>
      <c r="J169"/>
      <c r="K169"/>
      <c r="L169"/>
      <c r="M169"/>
      <c r="N169"/>
      <c r="O169"/>
    </row>
    <row r="170" spans="1:15">
      <c r="A170" s="1" t="s">
        <v>435</v>
      </c>
    </row>
    <row r="172" spans="1:15" s="1" customFormat="1" ht="15" customHeight="1">
      <c r="A172" s="164" t="s">
        <v>436</v>
      </c>
      <c r="B172" s="164"/>
      <c r="C172" s="164"/>
      <c r="D172" s="164"/>
      <c r="E172" s="164"/>
      <c r="F172" s="164"/>
      <c r="G172" s="164"/>
      <c r="H172" s="164"/>
      <c r="I172" s="164"/>
      <c r="J172" s="164"/>
      <c r="K172" s="164"/>
      <c r="L172" s="164"/>
      <c r="M172" s="164"/>
      <c r="N172" s="164"/>
      <c r="O172" s="164"/>
    </row>
    <row r="173" spans="1:15" s="1" customFormat="1" ht="15" customHeight="1">
      <c r="A173" s="164" t="s">
        <v>367</v>
      </c>
      <c r="B173" s="164"/>
      <c r="C173" s="164"/>
      <c r="D173" s="164"/>
      <c r="E173" s="164"/>
      <c r="F173" s="164"/>
      <c r="G173" s="164"/>
      <c r="H173" s="164"/>
      <c r="I173" s="164"/>
      <c r="J173" s="164"/>
      <c r="K173" s="164"/>
      <c r="L173" s="164"/>
      <c r="M173" s="164"/>
      <c r="N173" s="164"/>
      <c r="O173" s="164"/>
    </row>
    <row r="175" spans="1:15" ht="36.75" customHeight="1">
      <c r="A175" s="506" t="s">
        <v>368</v>
      </c>
      <c r="B175" s="507"/>
      <c r="C175" s="506" t="s">
        <v>369</v>
      </c>
      <c r="D175" s="508"/>
      <c r="E175" s="53" t="s">
        <v>370</v>
      </c>
      <c r="F175" s="53" t="s">
        <v>371</v>
      </c>
      <c r="G175" s="506" t="s">
        <v>372</v>
      </c>
      <c r="H175" s="507"/>
      <c r="I175" s="506" t="s">
        <v>373</v>
      </c>
      <c r="J175" s="507"/>
      <c r="K175" s="171" t="s">
        <v>374</v>
      </c>
      <c r="L175" s="171"/>
      <c r="M175" s="171" t="s">
        <v>375</v>
      </c>
      <c r="N175" s="171"/>
      <c r="O175" s="13" t="s">
        <v>376</v>
      </c>
    </row>
    <row r="176" spans="1:15" ht="60" customHeight="1">
      <c r="A176" s="207"/>
      <c r="B176" s="209"/>
      <c r="C176" s="542"/>
      <c r="D176" s="543"/>
      <c r="E176" s="67"/>
      <c r="F176" s="67"/>
      <c r="G176" s="544"/>
      <c r="H176" s="545"/>
      <c r="I176" s="544"/>
      <c r="J176" s="545"/>
      <c r="K176" s="546"/>
      <c r="L176" s="547"/>
      <c r="M176" s="542"/>
      <c r="N176" s="543"/>
      <c r="O176" s="64"/>
    </row>
    <row r="177" spans="1:15" ht="60" customHeight="1">
      <c r="A177" s="625"/>
      <c r="B177" s="626"/>
      <c r="C177" s="215"/>
      <c r="D177" s="217"/>
      <c r="E177" s="65"/>
      <c r="F177" s="65"/>
      <c r="G177" s="550"/>
      <c r="H177" s="551"/>
      <c r="I177" s="550"/>
      <c r="J177" s="551"/>
      <c r="K177" s="552"/>
      <c r="L177" s="553"/>
      <c r="M177" s="215"/>
      <c r="N177" s="217"/>
      <c r="O177" s="65"/>
    </row>
    <row r="178" spans="1:15" ht="60" customHeight="1">
      <c r="A178" s="625"/>
      <c r="B178" s="626"/>
      <c r="C178" s="215"/>
      <c r="D178" s="217"/>
      <c r="E178" s="65"/>
      <c r="F178" s="65"/>
      <c r="G178" s="550"/>
      <c r="H178" s="551"/>
      <c r="I178" s="550"/>
      <c r="J178" s="551"/>
      <c r="K178" s="552"/>
      <c r="L178" s="553"/>
      <c r="M178" s="215"/>
      <c r="N178" s="217"/>
      <c r="O178" s="65"/>
    </row>
    <row r="179" spans="1:15" ht="60" customHeight="1">
      <c r="A179" s="623"/>
      <c r="B179" s="624"/>
      <c r="C179" s="216"/>
      <c r="D179" s="217"/>
      <c r="E179" s="65"/>
      <c r="F179" s="65"/>
      <c r="G179" s="550"/>
      <c r="H179" s="551"/>
      <c r="I179" s="550"/>
      <c r="J179" s="551"/>
      <c r="K179" s="552"/>
      <c r="L179" s="553"/>
      <c r="M179" s="215"/>
      <c r="N179" s="217"/>
      <c r="O179" s="65"/>
    </row>
    <row r="180" spans="1:15" ht="60" customHeight="1">
      <c r="A180" s="619"/>
      <c r="B180" s="620"/>
      <c r="C180" s="215"/>
      <c r="D180" s="217"/>
      <c r="E180" s="65"/>
      <c r="F180" s="65"/>
      <c r="G180" s="550"/>
      <c r="H180" s="551"/>
      <c r="I180" s="550"/>
      <c r="J180" s="551"/>
      <c r="K180" s="552"/>
      <c r="L180" s="553"/>
      <c r="M180" s="215"/>
      <c r="N180" s="217"/>
      <c r="O180" s="65"/>
    </row>
    <row r="181" spans="1:15" ht="60" customHeight="1">
      <c r="A181" s="625"/>
      <c r="B181" s="626"/>
      <c r="C181" s="215"/>
      <c r="D181" s="217"/>
      <c r="E181" s="65"/>
      <c r="F181" s="65"/>
      <c r="G181" s="550"/>
      <c r="H181" s="551"/>
      <c r="I181" s="550"/>
      <c r="J181" s="551"/>
      <c r="K181" s="552"/>
      <c r="L181" s="553"/>
      <c r="M181" s="215"/>
      <c r="N181" s="217"/>
      <c r="O181" s="65"/>
    </row>
    <row r="182" spans="1:15" ht="60" customHeight="1">
      <c r="A182" s="625"/>
      <c r="B182" s="626"/>
      <c r="C182" s="215"/>
      <c r="D182" s="217"/>
      <c r="E182" s="65"/>
      <c r="F182" s="65"/>
      <c r="G182" s="550"/>
      <c r="H182" s="551"/>
      <c r="I182" s="550"/>
      <c r="J182" s="551"/>
      <c r="K182" s="552"/>
      <c r="L182" s="553"/>
      <c r="M182" s="215"/>
      <c r="N182" s="217"/>
      <c r="O182" s="65"/>
    </row>
    <row r="183" spans="1:15" ht="60" customHeight="1">
      <c r="A183" s="615"/>
      <c r="B183" s="616"/>
      <c r="C183" s="219"/>
      <c r="D183" s="220"/>
      <c r="E183" s="66"/>
      <c r="F183" s="66"/>
      <c r="G183" s="556"/>
      <c r="H183" s="557"/>
      <c r="I183" s="556"/>
      <c r="J183" s="557"/>
      <c r="K183" s="558"/>
      <c r="L183" s="559"/>
      <c r="M183" s="218"/>
      <c r="N183" s="220"/>
      <c r="O183" s="66"/>
    </row>
    <row r="184" spans="1:15">
      <c r="A184" s="1" t="s">
        <v>104</v>
      </c>
      <c r="B184"/>
      <c r="C184"/>
      <c r="D184"/>
      <c r="E184"/>
      <c r="F184"/>
      <c r="G184"/>
      <c r="H184"/>
      <c r="I184"/>
      <c r="J184"/>
      <c r="K184"/>
      <c r="L184"/>
      <c r="M184"/>
      <c r="N184"/>
      <c r="O184"/>
    </row>
    <row r="185" spans="1:15">
      <c r="A185" s="1" t="s">
        <v>163</v>
      </c>
      <c r="B185"/>
      <c r="C185"/>
      <c r="D185"/>
      <c r="E185"/>
      <c r="F185"/>
      <c r="G185"/>
      <c r="H185"/>
      <c r="I185"/>
      <c r="J185"/>
      <c r="K185"/>
      <c r="L185"/>
      <c r="M185"/>
      <c r="N185"/>
      <c r="O185"/>
    </row>
    <row r="186" spans="1:15" ht="18" customHeight="1">
      <c r="A186" s="1" t="s">
        <v>594</v>
      </c>
      <c r="B186"/>
      <c r="C186"/>
      <c r="D186"/>
      <c r="E186"/>
      <c r="F186"/>
      <c r="G186"/>
      <c r="H186"/>
      <c r="I186"/>
      <c r="J186"/>
      <c r="K186"/>
      <c r="L186"/>
      <c r="M186"/>
      <c r="N186"/>
      <c r="O186"/>
    </row>
    <row r="187" spans="1:15" ht="18" customHeight="1">
      <c r="A187" s="1" t="s">
        <v>590</v>
      </c>
      <c r="B187"/>
      <c r="C187"/>
      <c r="D187"/>
      <c r="E187"/>
      <c r="F187"/>
      <c r="G187"/>
      <c r="H187"/>
      <c r="I187"/>
      <c r="J187"/>
      <c r="K187"/>
      <c r="L187"/>
      <c r="M187"/>
      <c r="N187"/>
      <c r="O187"/>
    </row>
    <row r="188" spans="1:15" ht="18" customHeight="1">
      <c r="A188" s="1" t="s">
        <v>437</v>
      </c>
      <c r="B188"/>
      <c r="C188"/>
      <c r="D188"/>
      <c r="E188"/>
      <c r="F188"/>
      <c r="G188"/>
      <c r="H188"/>
      <c r="I188"/>
      <c r="J188"/>
      <c r="K188"/>
      <c r="L188"/>
      <c r="M188"/>
      <c r="N188"/>
      <c r="O188"/>
    </row>
    <row r="189" spans="1:15" ht="18" customHeight="1">
      <c r="A189" s="1" t="s">
        <v>426</v>
      </c>
      <c r="B189"/>
      <c r="C189"/>
      <c r="D189"/>
      <c r="E189"/>
      <c r="F189"/>
      <c r="G189"/>
      <c r="H189"/>
      <c r="I189"/>
      <c r="J189"/>
      <c r="K189"/>
      <c r="L189"/>
      <c r="M189"/>
      <c r="N189"/>
      <c r="O189"/>
    </row>
    <row r="190" spans="1:15" ht="18" customHeight="1">
      <c r="A190" s="1" t="s">
        <v>427</v>
      </c>
      <c r="B190"/>
      <c r="C190"/>
      <c r="D190"/>
      <c r="E190"/>
      <c r="F190"/>
      <c r="G190"/>
      <c r="H190"/>
      <c r="I190"/>
      <c r="J190"/>
      <c r="K190"/>
      <c r="L190"/>
      <c r="M190"/>
      <c r="N190"/>
      <c r="O190"/>
    </row>
    <row r="191" spans="1:15" ht="18" customHeight="1">
      <c r="A191" s="1" t="s">
        <v>428</v>
      </c>
      <c r="B191"/>
      <c r="C191"/>
      <c r="D191"/>
      <c r="E191"/>
      <c r="F191"/>
      <c r="G191"/>
      <c r="H191"/>
      <c r="I191"/>
      <c r="J191"/>
      <c r="K191"/>
      <c r="L191"/>
      <c r="M191"/>
      <c r="N191"/>
      <c r="O191"/>
    </row>
    <row r="192" spans="1:15" s="1" customFormat="1" ht="15" customHeight="1">
      <c r="A192" s="164" t="s">
        <v>381</v>
      </c>
      <c r="B192" s="164"/>
      <c r="C192" s="164"/>
      <c r="D192" s="164"/>
      <c r="E192" s="164"/>
      <c r="F192" s="164"/>
      <c r="G192" s="164"/>
      <c r="H192" s="164"/>
      <c r="I192" s="164"/>
      <c r="J192" s="164"/>
      <c r="K192" s="164"/>
      <c r="L192" s="164"/>
      <c r="M192" s="164"/>
      <c r="N192" s="164"/>
      <c r="O192" s="164"/>
    </row>
    <row r="193" spans="1:15" s="1" customFormat="1" ht="15" customHeight="1">
      <c r="A193" s="164" t="s">
        <v>382</v>
      </c>
      <c r="B193" s="164"/>
      <c r="C193" s="164"/>
      <c r="D193" s="164"/>
      <c r="E193" s="164"/>
      <c r="F193" s="164"/>
      <c r="G193" s="164"/>
      <c r="H193" s="164"/>
      <c r="I193" s="164"/>
      <c r="J193" s="164"/>
      <c r="K193" s="164"/>
      <c r="L193" s="164"/>
      <c r="M193" s="164"/>
      <c r="N193" s="164"/>
      <c r="O193" s="164"/>
    </row>
    <row r="194" spans="1:15" s="1" customFormat="1" ht="15" customHeight="1">
      <c r="A194" s="8"/>
      <c r="B194" s="8"/>
      <c r="C194" s="8"/>
      <c r="D194" s="8"/>
      <c r="E194" s="8"/>
      <c r="F194" s="8"/>
      <c r="G194" s="8"/>
      <c r="H194" s="8"/>
      <c r="I194" s="8"/>
      <c r="J194" s="8"/>
      <c r="K194" s="8"/>
      <c r="L194" s="561" t="s">
        <v>383</v>
      </c>
      <c r="M194" s="561"/>
      <c r="N194" s="561"/>
      <c r="O194" s="561"/>
    </row>
    <row r="195" spans="1:15">
      <c r="N195" s="68" t="s">
        <v>384</v>
      </c>
    </row>
    <row r="196" spans="1:15" ht="30" customHeight="1">
      <c r="B196" s="59" t="s">
        <v>385</v>
      </c>
      <c r="C196" s="132" t="s">
        <v>386</v>
      </c>
      <c r="D196" s="133"/>
      <c r="E196" s="133"/>
      <c r="F196" s="133"/>
      <c r="G196" s="133"/>
      <c r="H196" s="133"/>
      <c r="I196" s="133"/>
      <c r="J196" s="133"/>
      <c r="K196" s="133"/>
      <c r="L196" s="133"/>
      <c r="M196" s="136"/>
      <c r="N196" s="60" t="s">
        <v>387</v>
      </c>
    </row>
    <row r="197" spans="1:15" ht="50.45" customHeight="1">
      <c r="B197" s="52">
        <v>1</v>
      </c>
      <c r="C197" s="560" t="s">
        <v>388</v>
      </c>
      <c r="D197" s="560"/>
      <c r="E197" s="560"/>
      <c r="F197" s="560"/>
      <c r="G197" s="560"/>
      <c r="H197" s="560"/>
      <c r="I197" s="560"/>
      <c r="J197" s="560"/>
      <c r="K197" s="560"/>
      <c r="L197" s="560"/>
      <c r="M197" s="560"/>
      <c r="N197" s="69"/>
    </row>
    <row r="198" spans="1:15" ht="50.45" customHeight="1">
      <c r="B198" s="52">
        <v>2</v>
      </c>
      <c r="C198" s="560" t="s">
        <v>389</v>
      </c>
      <c r="D198" s="560"/>
      <c r="E198" s="560"/>
      <c r="F198" s="560"/>
      <c r="G198" s="560"/>
      <c r="H198" s="560"/>
      <c r="I198" s="560"/>
      <c r="J198" s="560"/>
      <c r="K198" s="560"/>
      <c r="L198" s="560"/>
      <c r="M198" s="560"/>
      <c r="N198" s="69"/>
    </row>
    <row r="199" spans="1:15" ht="50.45" customHeight="1">
      <c r="B199" s="52">
        <v>3</v>
      </c>
      <c r="C199" s="560" t="s">
        <v>390</v>
      </c>
      <c r="D199" s="560"/>
      <c r="E199" s="560"/>
      <c r="F199" s="560"/>
      <c r="G199" s="560"/>
      <c r="H199" s="560"/>
      <c r="I199" s="560"/>
      <c r="J199" s="560"/>
      <c r="K199" s="560"/>
      <c r="L199" s="560"/>
      <c r="M199" s="560"/>
      <c r="N199" s="69"/>
    </row>
    <row r="200" spans="1:15" ht="69.75" customHeight="1">
      <c r="B200" s="52">
        <v>4</v>
      </c>
      <c r="C200" s="560" t="s">
        <v>391</v>
      </c>
      <c r="D200" s="560"/>
      <c r="E200" s="560"/>
      <c r="F200" s="560"/>
      <c r="G200" s="560"/>
      <c r="H200" s="560"/>
      <c r="I200" s="560"/>
      <c r="J200" s="560"/>
      <c r="K200" s="560"/>
      <c r="L200" s="560"/>
      <c r="M200" s="560"/>
      <c r="N200" s="69"/>
    </row>
    <row r="201" spans="1:15" ht="50.45" customHeight="1">
      <c r="B201" s="52">
        <v>5</v>
      </c>
      <c r="C201" s="560" t="s">
        <v>392</v>
      </c>
      <c r="D201" s="560"/>
      <c r="E201" s="560"/>
      <c r="F201" s="560"/>
      <c r="G201" s="560"/>
      <c r="H201" s="560"/>
      <c r="I201" s="560"/>
      <c r="J201" s="560"/>
      <c r="K201" s="560"/>
      <c r="L201" s="560"/>
      <c r="M201" s="560"/>
      <c r="N201" s="69"/>
    </row>
    <row r="202" spans="1:15" ht="50.45" customHeight="1">
      <c r="B202" s="52">
        <v>6</v>
      </c>
      <c r="C202" s="560" t="s">
        <v>393</v>
      </c>
      <c r="D202" s="560"/>
      <c r="E202" s="560"/>
      <c r="F202" s="560"/>
      <c r="G202" s="560"/>
      <c r="H202" s="560"/>
      <c r="I202" s="560"/>
      <c r="J202" s="560"/>
      <c r="K202" s="560"/>
      <c r="L202" s="560"/>
      <c r="M202" s="560"/>
      <c r="N202" s="69"/>
    </row>
    <row r="203" spans="1:15" ht="50.45" customHeight="1">
      <c r="B203" s="52">
        <v>7</v>
      </c>
      <c r="C203" s="560" t="s">
        <v>394</v>
      </c>
      <c r="D203" s="560"/>
      <c r="E203" s="560"/>
      <c r="F203" s="560"/>
      <c r="G203" s="560"/>
      <c r="H203" s="560"/>
      <c r="I203" s="560"/>
      <c r="J203" s="560"/>
      <c r="K203" s="560"/>
      <c r="L203" s="560"/>
      <c r="M203" s="560"/>
      <c r="N203" s="69"/>
    </row>
    <row r="204" spans="1:15" ht="50.45" customHeight="1">
      <c r="B204" s="52">
        <v>8</v>
      </c>
      <c r="C204" s="560" t="s">
        <v>395</v>
      </c>
      <c r="D204" s="560"/>
      <c r="E204" s="560"/>
      <c r="F204" s="560"/>
      <c r="G204" s="560"/>
      <c r="H204" s="560"/>
      <c r="I204" s="560"/>
      <c r="J204" s="560"/>
      <c r="K204" s="560"/>
      <c r="L204" s="560"/>
      <c r="M204" s="560"/>
      <c r="N204" s="69"/>
    </row>
  </sheetData>
  <mergeCells count="339">
    <mergeCell ref="C161:E161"/>
    <mergeCell ref="F161:G161"/>
    <mergeCell ref="F158:G158"/>
    <mergeCell ref="G175:H175"/>
    <mergeCell ref="I175:J175"/>
    <mergeCell ref="K175:L175"/>
    <mergeCell ref="A156:B158"/>
    <mergeCell ref="C156:D156"/>
    <mergeCell ref="C157:D157"/>
    <mergeCell ref="C158:E158"/>
    <mergeCell ref="A159:B161"/>
    <mergeCell ref="C159:D159"/>
    <mergeCell ref="C160:D160"/>
    <mergeCell ref="L159:M159"/>
    <mergeCell ref="H161:O161"/>
    <mergeCell ref="M175:N175"/>
    <mergeCell ref="A162:E162"/>
    <mergeCell ref="F162:G162"/>
    <mergeCell ref="H162:O162"/>
    <mergeCell ref="A172:O172"/>
    <mergeCell ref="A173:O173"/>
    <mergeCell ref="A175:B175"/>
    <mergeCell ref="C175:D175"/>
    <mergeCell ref="H158:O158"/>
    <mergeCell ref="N159:O159"/>
    <mergeCell ref="F160:G160"/>
    <mergeCell ref="H160:I160"/>
    <mergeCell ref="J160:K160"/>
    <mergeCell ref="L160:M160"/>
    <mergeCell ref="N160:O160"/>
    <mergeCell ref="F159:G159"/>
    <mergeCell ref="H159:I159"/>
    <mergeCell ref="J159:K159"/>
    <mergeCell ref="N156:O156"/>
    <mergeCell ref="F157:G157"/>
    <mergeCell ref="H157:I157"/>
    <mergeCell ref="J157:K157"/>
    <mergeCell ref="L157:M157"/>
    <mergeCell ref="N157:O157"/>
    <mergeCell ref="F156:G156"/>
    <mergeCell ref="H156:I156"/>
    <mergeCell ref="J156:K156"/>
    <mergeCell ref="L156:M156"/>
    <mergeCell ref="F153:G153"/>
    <mergeCell ref="H153:I153"/>
    <mergeCell ref="J153:K153"/>
    <mergeCell ref="L153:M153"/>
    <mergeCell ref="F155:G155"/>
    <mergeCell ref="H155:O155"/>
    <mergeCell ref="J150:K150"/>
    <mergeCell ref="L150:M150"/>
    <mergeCell ref="F152:G152"/>
    <mergeCell ref="H152:O152"/>
    <mergeCell ref="N153:O153"/>
    <mergeCell ref="F154:G154"/>
    <mergeCell ref="H154:I154"/>
    <mergeCell ref="J154:K154"/>
    <mergeCell ref="L154:M154"/>
    <mergeCell ref="N154:O154"/>
    <mergeCell ref="F149:G149"/>
    <mergeCell ref="H149:O149"/>
    <mergeCell ref="N150:O150"/>
    <mergeCell ref="F151:G151"/>
    <mergeCell ref="H151:I151"/>
    <mergeCell ref="J151:K151"/>
    <mergeCell ref="L151:M151"/>
    <mergeCell ref="N151:O151"/>
    <mergeCell ref="F150:G150"/>
    <mergeCell ref="H150:I150"/>
    <mergeCell ref="N147:O147"/>
    <mergeCell ref="F148:G148"/>
    <mergeCell ref="H148:I148"/>
    <mergeCell ref="J148:K148"/>
    <mergeCell ref="L148:M148"/>
    <mergeCell ref="N148:O148"/>
    <mergeCell ref="F147:G147"/>
    <mergeCell ref="H147:I147"/>
    <mergeCell ref="J147:K147"/>
    <mergeCell ref="L147:M147"/>
    <mergeCell ref="B123:B125"/>
    <mergeCell ref="C123:E125"/>
    <mergeCell ref="F123:G125"/>
    <mergeCell ref="H123:I125"/>
    <mergeCell ref="J123:M123"/>
    <mergeCell ref="N123:O125"/>
    <mergeCell ref="J124:M124"/>
    <mergeCell ref="K125:L125"/>
    <mergeCell ref="A144:B146"/>
    <mergeCell ref="C144:D144"/>
    <mergeCell ref="C145:D145"/>
    <mergeCell ref="C146:E146"/>
    <mergeCell ref="F146:G146"/>
    <mergeCell ref="H146:O146"/>
    <mergeCell ref="N144:O144"/>
    <mergeCell ref="F145:G145"/>
    <mergeCell ref="H145:I145"/>
    <mergeCell ref="J145:K145"/>
    <mergeCell ref="L145:M145"/>
    <mergeCell ref="N145:O145"/>
    <mergeCell ref="F144:G144"/>
    <mergeCell ref="H144:I144"/>
    <mergeCell ref="J144:K144"/>
    <mergeCell ref="L144:M144"/>
    <mergeCell ref="A139:O139"/>
    <mergeCell ref="E141:E143"/>
    <mergeCell ref="F141:G143"/>
    <mergeCell ref="H141:I143"/>
    <mergeCell ref="J141:K143"/>
    <mergeCell ref="L141:M143"/>
    <mergeCell ref="N141:O143"/>
    <mergeCell ref="A141:B143"/>
    <mergeCell ref="C141:D143"/>
    <mergeCell ref="B120:B122"/>
    <mergeCell ref="C120:E120"/>
    <mergeCell ref="F120:G120"/>
    <mergeCell ref="H120:I120"/>
    <mergeCell ref="J120:M120"/>
    <mergeCell ref="N120:O122"/>
    <mergeCell ref="C121:E121"/>
    <mergeCell ref="F121:G121"/>
    <mergeCell ref="H121:I121"/>
    <mergeCell ref="J121:M121"/>
    <mergeCell ref="C122:E122"/>
    <mergeCell ref="F122:G122"/>
    <mergeCell ref="H122:I122"/>
    <mergeCell ref="J122:M122"/>
    <mergeCell ref="B114:D114"/>
    <mergeCell ref="E114:H114"/>
    <mergeCell ref="I114:O114"/>
    <mergeCell ref="B117:B119"/>
    <mergeCell ref="C117:E119"/>
    <mergeCell ref="F117:G117"/>
    <mergeCell ref="H117:I117"/>
    <mergeCell ref="J117:M119"/>
    <mergeCell ref="N117:O117"/>
    <mergeCell ref="F118:G118"/>
    <mergeCell ref="H118:I118"/>
    <mergeCell ref="N118:O118"/>
    <mergeCell ref="F119:G119"/>
    <mergeCell ref="H119:I119"/>
    <mergeCell ref="N119:O119"/>
    <mergeCell ref="C96:O96"/>
    <mergeCell ref="C97:O97"/>
    <mergeCell ref="C90:D90"/>
    <mergeCell ref="E90:F90"/>
    <mergeCell ref="B113:D113"/>
    <mergeCell ref="E113:H113"/>
    <mergeCell ref="I113:O113"/>
    <mergeCell ref="C98:O98"/>
    <mergeCell ref="C99:O99"/>
    <mergeCell ref="A106:O106"/>
    <mergeCell ref="B109:D109"/>
    <mergeCell ref="E109:H109"/>
    <mergeCell ref="I109:O109"/>
    <mergeCell ref="B110:D110"/>
    <mergeCell ref="E110:H110"/>
    <mergeCell ref="I110:O110"/>
    <mergeCell ref="B111:D111"/>
    <mergeCell ref="E111:H111"/>
    <mergeCell ref="I111:O111"/>
    <mergeCell ref="B112:D112"/>
    <mergeCell ref="E112:H112"/>
    <mergeCell ref="I112:O112"/>
    <mergeCell ref="G90:I90"/>
    <mergeCell ref="J90:L90"/>
    <mergeCell ref="C89:D89"/>
    <mergeCell ref="E89:F89"/>
    <mergeCell ref="C88:D88"/>
    <mergeCell ref="E88:F88"/>
    <mergeCell ref="C77:D77"/>
    <mergeCell ref="E77:I77"/>
    <mergeCell ref="J77:O77"/>
    <mergeCell ref="J84:L87"/>
    <mergeCell ref="G88:I88"/>
    <mergeCell ref="J88:L88"/>
    <mergeCell ref="G89:I89"/>
    <mergeCell ref="J89:L89"/>
    <mergeCell ref="G67:M67"/>
    <mergeCell ref="N67:O67"/>
    <mergeCell ref="B68:F68"/>
    <mergeCell ref="G68:M68"/>
    <mergeCell ref="N68:O68"/>
    <mergeCell ref="B84:B87"/>
    <mergeCell ref="C84:F86"/>
    <mergeCell ref="C87:D87"/>
    <mergeCell ref="E87:F87"/>
    <mergeCell ref="C75:D75"/>
    <mergeCell ref="E75:I75"/>
    <mergeCell ref="B70:F70"/>
    <mergeCell ref="G70:O70"/>
    <mergeCell ref="B73:B74"/>
    <mergeCell ref="C73:D74"/>
    <mergeCell ref="E73:I73"/>
    <mergeCell ref="J73:O73"/>
    <mergeCell ref="E74:I74"/>
    <mergeCell ref="J74:O74"/>
    <mergeCell ref="J75:O75"/>
    <mergeCell ref="C76:D76"/>
    <mergeCell ref="E76:I76"/>
    <mergeCell ref="J76:O76"/>
    <mergeCell ref="G84:I87"/>
    <mergeCell ref="A42:O42"/>
    <mergeCell ref="A43:O43"/>
    <mergeCell ref="A44:O44"/>
    <mergeCell ref="B64:F64"/>
    <mergeCell ref="G64:O64"/>
    <mergeCell ref="B51:D51"/>
    <mergeCell ref="E51:H51"/>
    <mergeCell ref="I51:O51"/>
    <mergeCell ref="B52:D52"/>
    <mergeCell ref="E52:O52"/>
    <mergeCell ref="B53:D55"/>
    <mergeCell ref="E53:O53"/>
    <mergeCell ref="E54:O54"/>
    <mergeCell ref="E55:O55"/>
    <mergeCell ref="B56:D56"/>
    <mergeCell ref="E56:O56"/>
    <mergeCell ref="B57:D57"/>
    <mergeCell ref="E57:G57"/>
    <mergeCell ref="I57:J57"/>
    <mergeCell ref="K57:N57"/>
    <mergeCell ref="B58:D58"/>
    <mergeCell ref="E58:O58"/>
    <mergeCell ref="B59:D59"/>
    <mergeCell ref="E59:H59"/>
    <mergeCell ref="B66:F66"/>
    <mergeCell ref="G66:M66"/>
    <mergeCell ref="N66:O66"/>
    <mergeCell ref="B69:F69"/>
    <mergeCell ref="G69:O69"/>
    <mergeCell ref="B67:F67"/>
    <mergeCell ref="A15:D15"/>
    <mergeCell ref="J15:K15"/>
    <mergeCell ref="C16:F16"/>
    <mergeCell ref="L16:M16"/>
    <mergeCell ref="A17:O17"/>
    <mergeCell ref="A18:O18"/>
    <mergeCell ref="A19:O19"/>
    <mergeCell ref="A21:O21"/>
    <mergeCell ref="A23:O23"/>
    <mergeCell ref="B24:N24"/>
    <mergeCell ref="A27:O27"/>
    <mergeCell ref="E28:G28"/>
    <mergeCell ref="E29:G29"/>
    <mergeCell ref="A31:O31"/>
    <mergeCell ref="A35:O35"/>
    <mergeCell ref="A39:O39"/>
    <mergeCell ref="A40:O40"/>
    <mergeCell ref="A41:O41"/>
    <mergeCell ref="E50:O50"/>
    <mergeCell ref="I59:J59"/>
    <mergeCell ref="K59:O59"/>
    <mergeCell ref="B60:D60"/>
    <mergeCell ref="E60:O60"/>
    <mergeCell ref="B63:F63"/>
    <mergeCell ref="G63:O63"/>
    <mergeCell ref="B65:F65"/>
    <mergeCell ref="G65:O65"/>
    <mergeCell ref="L2:O2"/>
    <mergeCell ref="J4:O6"/>
    <mergeCell ref="J7:O7"/>
    <mergeCell ref="J8:O8"/>
    <mergeCell ref="J9:O9"/>
    <mergeCell ref="A177:B177"/>
    <mergeCell ref="C177:D177"/>
    <mergeCell ref="G177:H177"/>
    <mergeCell ref="I177:J177"/>
    <mergeCell ref="K177:L177"/>
    <mergeCell ref="M177:N177"/>
    <mergeCell ref="A176:B176"/>
    <mergeCell ref="C176:D176"/>
    <mergeCell ref="G176:H176"/>
    <mergeCell ref="I176:J176"/>
    <mergeCell ref="K176:L176"/>
    <mergeCell ref="M176:N176"/>
    <mergeCell ref="A147:B149"/>
    <mergeCell ref="C147:D147"/>
    <mergeCell ref="C148:D148"/>
    <mergeCell ref="C149:E149"/>
    <mergeCell ref="A150:B152"/>
    <mergeCell ref="A47:O47"/>
    <mergeCell ref="B50:D50"/>
    <mergeCell ref="I178:J178"/>
    <mergeCell ref="K180:L180"/>
    <mergeCell ref="M180:N180"/>
    <mergeCell ref="A181:B181"/>
    <mergeCell ref="C181:D181"/>
    <mergeCell ref="G181:H181"/>
    <mergeCell ref="I181:J181"/>
    <mergeCell ref="K181:L181"/>
    <mergeCell ref="M181:N181"/>
    <mergeCell ref="C153:D153"/>
    <mergeCell ref="C154:D154"/>
    <mergeCell ref="C155:E155"/>
    <mergeCell ref="K182:L182"/>
    <mergeCell ref="M182:N182"/>
    <mergeCell ref="A180:B180"/>
    <mergeCell ref="C180:D180"/>
    <mergeCell ref="G180:H180"/>
    <mergeCell ref="I180:J180"/>
    <mergeCell ref="K178:L178"/>
    <mergeCell ref="M178:N178"/>
    <mergeCell ref="A179:B179"/>
    <mergeCell ref="C179:D179"/>
    <mergeCell ref="G179:H179"/>
    <mergeCell ref="I179:J179"/>
    <mergeCell ref="K179:L179"/>
    <mergeCell ref="M179:N179"/>
    <mergeCell ref="A182:B182"/>
    <mergeCell ref="C182:D182"/>
    <mergeCell ref="G182:H182"/>
    <mergeCell ref="I182:J182"/>
    <mergeCell ref="A178:B178"/>
    <mergeCell ref="C178:D178"/>
    <mergeCell ref="G178:H178"/>
    <mergeCell ref="A12:O12"/>
    <mergeCell ref="A13:O13"/>
    <mergeCell ref="C150:D150"/>
    <mergeCell ref="C151:D151"/>
    <mergeCell ref="C152:E152"/>
    <mergeCell ref="C203:M203"/>
    <mergeCell ref="C204:M204"/>
    <mergeCell ref="A192:O192"/>
    <mergeCell ref="A193:O193"/>
    <mergeCell ref="L194:O194"/>
    <mergeCell ref="C196:M196"/>
    <mergeCell ref="C197:M197"/>
    <mergeCell ref="C198:M198"/>
    <mergeCell ref="C199:M199"/>
    <mergeCell ref="C200:M200"/>
    <mergeCell ref="C201:M201"/>
    <mergeCell ref="C202:M202"/>
    <mergeCell ref="A183:B183"/>
    <mergeCell ref="C183:D183"/>
    <mergeCell ref="G183:H183"/>
    <mergeCell ref="I183:J183"/>
    <mergeCell ref="K183:L183"/>
    <mergeCell ref="M183:N183"/>
    <mergeCell ref="A153:B155"/>
  </mergeCells>
  <phoneticPr fontId="2"/>
  <dataValidations count="2">
    <dataValidation type="list" allowBlank="1" showInputMessage="1" showErrorMessage="1" sqref="N197:N204" xr:uid="{2E5550BA-4823-4D2E-915D-412CCFAFDD1C}">
      <formula1>"○"</formula1>
    </dataValidation>
    <dataValidation type="list" allowBlank="1" showInputMessage="1" showErrorMessage="1" sqref="A176:B183 C120:E122 A144:B161 C75:C77" xr:uid="{D359F3F4-E1A7-4E7E-B589-05AE2F2252C3}">
      <formula1>$Y$3:$Y$9</formula1>
    </dataValidation>
  </dataValidations>
  <pageMargins left="0.78740157480314965" right="0.39370078740157483" top="0.59055118110236227" bottom="0.55118110236220474" header="0.31496062992125984" footer="0.31496062992125984"/>
  <pageSetup paperSize="9" orientation="portrait" blackAndWhite="1" r:id="rId1"/>
  <rowBreaks count="7" manualBreakCount="7">
    <brk id="44" max="16383" man="1"/>
    <brk id="71" max="16383" man="1"/>
    <brk id="94" max="16383" man="1"/>
    <brk id="103" max="16383" man="1"/>
    <brk id="136" max="14" man="1"/>
    <brk id="169" max="16383" man="1"/>
    <brk id="191" max="14"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9CC3608-7650-425B-9645-A7B0864E47AE}">
          <x14:formula1>
            <xm:f>'データ（修正不可）'!$S$1:$S$53</xm:f>
          </x14:formula1>
          <xm:sqref>E55:O55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F1A0D-44F9-42F1-B15E-DEEBCB0FD144}">
  <sheetPr>
    <tabColor rgb="FFFFC000"/>
  </sheetPr>
  <dimension ref="A1:Y203"/>
  <sheetViews>
    <sheetView showGridLines="0" view="pageBreakPreview" zoomScaleNormal="100" zoomScaleSheetLayoutView="100" workbookViewId="0"/>
  </sheetViews>
  <sheetFormatPr defaultColWidth="8.75" defaultRowHeight="18.75"/>
  <cols>
    <col min="1" max="15" width="5.25" style="1" customWidth="1"/>
  </cols>
  <sheetData>
    <row r="1" spans="1:25" ht="15" customHeight="1">
      <c r="A1" s="33" t="s">
        <v>430</v>
      </c>
    </row>
    <row r="2" spans="1:25" ht="15" customHeight="1">
      <c r="J2" s="29"/>
      <c r="K2" s="29"/>
      <c r="L2" s="419">
        <v>46285</v>
      </c>
      <c r="M2" s="420"/>
      <c r="N2" s="420"/>
      <c r="O2" s="421"/>
    </row>
    <row r="3" spans="1:25" ht="15" customHeight="1">
      <c r="J3" s="29"/>
      <c r="K3" s="29"/>
      <c r="L3" s="29"/>
      <c r="M3" s="29"/>
      <c r="N3" s="29"/>
      <c r="O3" s="29"/>
      <c r="Y3" t="s">
        <v>582</v>
      </c>
    </row>
    <row r="4" spans="1:25" ht="15" customHeight="1">
      <c r="B4" s="1" t="s">
        <v>4</v>
      </c>
      <c r="J4" s="422" t="s">
        <v>209</v>
      </c>
      <c r="K4" s="423"/>
      <c r="L4" s="423"/>
      <c r="M4" s="423"/>
      <c r="N4" s="423"/>
      <c r="O4" s="424"/>
      <c r="Y4" t="s">
        <v>583</v>
      </c>
    </row>
    <row r="5" spans="1:25" ht="15" customHeight="1">
      <c r="H5" s="7" t="s">
        <v>7</v>
      </c>
      <c r="I5" s="1" t="s">
        <v>8</v>
      </c>
      <c r="J5" s="425"/>
      <c r="K5" s="368"/>
      <c r="L5" s="368"/>
      <c r="M5" s="368"/>
      <c r="N5" s="368"/>
      <c r="O5" s="426"/>
      <c r="Y5" t="s">
        <v>584</v>
      </c>
    </row>
    <row r="6" spans="1:25" ht="15" customHeight="1">
      <c r="J6" s="427"/>
      <c r="K6" s="428"/>
      <c r="L6" s="428"/>
      <c r="M6" s="428"/>
      <c r="N6" s="428"/>
      <c r="O6" s="429"/>
      <c r="Y6" t="s">
        <v>585</v>
      </c>
    </row>
    <row r="7" spans="1:25" ht="15" customHeight="1">
      <c r="I7" s="1" t="s">
        <v>13</v>
      </c>
      <c r="J7" s="416" t="s">
        <v>210</v>
      </c>
      <c r="K7" s="417"/>
      <c r="L7" s="417"/>
      <c r="M7" s="417"/>
      <c r="N7" s="417"/>
      <c r="O7" s="418"/>
      <c r="Y7" t="s">
        <v>586</v>
      </c>
    </row>
    <row r="8" spans="1:25" ht="15" customHeight="1">
      <c r="J8" s="430" t="s">
        <v>211</v>
      </c>
      <c r="K8" s="431"/>
      <c r="L8" s="431"/>
      <c r="M8" s="431"/>
      <c r="N8" s="431"/>
      <c r="O8" s="432"/>
      <c r="Y8" t="s">
        <v>587</v>
      </c>
    </row>
    <row r="9" spans="1:25" ht="15" customHeight="1">
      <c r="J9" s="430" t="s">
        <v>212</v>
      </c>
      <c r="K9" s="431"/>
      <c r="L9" s="431"/>
      <c r="M9" s="431"/>
      <c r="N9" s="431"/>
      <c r="O9" s="432"/>
      <c r="Y9" t="s">
        <v>18</v>
      </c>
    </row>
    <row r="10" spans="1:25" ht="15" customHeight="1">
      <c r="O10" s="7" t="s">
        <v>21</v>
      </c>
    </row>
    <row r="11" spans="1:25" ht="15" customHeight="1"/>
    <row r="12" spans="1:25" ht="15" customHeight="1">
      <c r="A12" s="164" t="s">
        <v>431</v>
      </c>
      <c r="B12" s="164"/>
      <c r="C12" s="164"/>
      <c r="D12" s="164"/>
      <c r="E12" s="164"/>
      <c r="F12" s="164"/>
      <c r="G12" s="164"/>
      <c r="H12" s="164"/>
      <c r="I12" s="164"/>
      <c r="J12" s="164"/>
      <c r="K12" s="164"/>
      <c r="L12" s="164"/>
      <c r="M12" s="164"/>
      <c r="N12" s="164"/>
      <c r="O12" s="164"/>
    </row>
    <row r="13" spans="1:25" s="10" customFormat="1" ht="15" customHeight="1">
      <c r="A13" s="164" t="s">
        <v>432</v>
      </c>
      <c r="B13" s="164"/>
      <c r="C13" s="164"/>
      <c r="D13" s="164"/>
      <c r="E13" s="164"/>
      <c r="F13" s="164"/>
      <c r="G13" s="164"/>
      <c r="H13" s="164"/>
      <c r="I13" s="164"/>
      <c r="J13" s="164"/>
      <c r="K13" s="164"/>
      <c r="L13" s="164"/>
      <c r="M13" s="164"/>
      <c r="N13" s="164"/>
      <c r="O13" s="164"/>
    </row>
    <row r="14" spans="1:25" ht="15" customHeight="1"/>
    <row r="15" spans="1:25" s="1" customFormat="1" ht="15" customHeight="1">
      <c r="A15" s="419">
        <v>46241</v>
      </c>
      <c r="B15" s="420"/>
      <c r="C15" s="420"/>
      <c r="D15" s="421"/>
      <c r="E15" s="1" t="s">
        <v>250</v>
      </c>
      <c r="J15" s="608">
        <v>123</v>
      </c>
      <c r="K15" s="609"/>
      <c r="L15" s="1" t="s">
        <v>252</v>
      </c>
    </row>
    <row r="16" spans="1:25" s="1" customFormat="1" ht="15" customHeight="1">
      <c r="A16" s="1" t="s">
        <v>262</v>
      </c>
      <c r="C16" s="610" t="s">
        <v>1</v>
      </c>
      <c r="D16" s="611"/>
      <c r="E16" s="611"/>
      <c r="F16" s="612"/>
      <c r="G16" s="33" t="s">
        <v>263</v>
      </c>
      <c r="L16" s="613" t="s">
        <v>251</v>
      </c>
      <c r="M16" s="614"/>
      <c r="N16" s="34" t="s">
        <v>264</v>
      </c>
      <c r="O16" s="5"/>
    </row>
    <row r="17" spans="1:15" s="1" customFormat="1" ht="15" customHeight="1">
      <c r="A17" s="476" t="s">
        <v>313</v>
      </c>
      <c r="B17" s="476"/>
      <c r="C17" s="476"/>
      <c r="D17" s="476"/>
      <c r="E17" s="476"/>
      <c r="F17" s="476"/>
      <c r="G17" s="476"/>
      <c r="H17" s="476"/>
      <c r="I17" s="476"/>
      <c r="J17" s="476"/>
      <c r="K17" s="476"/>
      <c r="L17" s="476"/>
      <c r="M17" s="476"/>
      <c r="N17" s="476"/>
      <c r="O17" s="476"/>
    </row>
    <row r="18" spans="1:15" ht="15" customHeight="1">
      <c r="A18" s="144" t="s">
        <v>314</v>
      </c>
      <c r="B18" s="144"/>
      <c r="C18" s="144"/>
      <c r="D18" s="144"/>
      <c r="E18" s="144"/>
      <c r="F18" s="144"/>
      <c r="G18" s="144"/>
      <c r="H18" s="144"/>
      <c r="I18" s="144"/>
      <c r="J18" s="144"/>
      <c r="K18" s="144"/>
      <c r="L18" s="144"/>
      <c r="M18" s="144"/>
      <c r="N18" s="144"/>
      <c r="O18" s="144"/>
    </row>
    <row r="19" spans="1:15" ht="15" customHeight="1">
      <c r="A19" s="155" t="s">
        <v>315</v>
      </c>
      <c r="B19" s="155"/>
      <c r="C19" s="155"/>
      <c r="D19" s="155"/>
      <c r="E19" s="155"/>
      <c r="F19" s="155"/>
      <c r="G19" s="155"/>
      <c r="H19" s="155"/>
      <c r="I19" s="155"/>
      <c r="J19" s="155"/>
      <c r="K19" s="155"/>
      <c r="L19" s="155"/>
      <c r="M19" s="155"/>
      <c r="N19" s="155"/>
      <c r="O19" s="155"/>
    </row>
    <row r="20" spans="1:15" ht="15" customHeight="1">
      <c r="A20" s="2"/>
      <c r="B20" s="2"/>
      <c r="C20" s="2"/>
      <c r="D20" s="2"/>
      <c r="E20" s="2"/>
      <c r="F20" s="2"/>
      <c r="G20" s="2"/>
      <c r="H20" s="2"/>
      <c r="I20" s="2"/>
      <c r="J20" s="2"/>
      <c r="K20" s="2"/>
      <c r="L20" s="2"/>
      <c r="M20" s="2"/>
      <c r="N20" s="2"/>
      <c r="O20" s="2"/>
    </row>
    <row r="21" spans="1:15" ht="15" customHeight="1">
      <c r="A21" s="164" t="s">
        <v>31</v>
      </c>
      <c r="B21" s="282"/>
      <c r="C21" s="282"/>
      <c r="D21" s="282"/>
      <c r="E21" s="282"/>
      <c r="F21" s="282"/>
      <c r="G21" s="282"/>
      <c r="H21" s="282"/>
      <c r="I21" s="282"/>
      <c r="J21" s="282"/>
      <c r="K21" s="282"/>
      <c r="L21" s="282"/>
      <c r="M21" s="282"/>
      <c r="N21" s="282"/>
      <c r="O21" s="282"/>
    </row>
    <row r="22" spans="1:15" ht="15" customHeight="1">
      <c r="A22" s="8"/>
    </row>
    <row r="23" spans="1:15" ht="15" customHeight="1">
      <c r="A23" s="281" t="s">
        <v>32</v>
      </c>
      <c r="B23" s="282"/>
      <c r="C23" s="282"/>
      <c r="D23" s="282"/>
      <c r="E23" s="282"/>
      <c r="F23" s="282"/>
      <c r="G23" s="282"/>
      <c r="H23" s="282"/>
      <c r="I23" s="282"/>
      <c r="J23" s="282"/>
      <c r="K23" s="282"/>
      <c r="L23" s="282"/>
      <c r="M23" s="282"/>
      <c r="N23" s="282"/>
      <c r="O23" s="282"/>
    </row>
    <row r="24" spans="1:15" ht="15" customHeight="1">
      <c r="A24" s="9"/>
      <c r="B24" s="416" t="str">
        <f>G65</f>
        <v>第一工場のボイラおよび変圧器、工業炉更新工事</v>
      </c>
      <c r="C24" s="417"/>
      <c r="D24" s="417"/>
      <c r="E24" s="417"/>
      <c r="F24" s="417"/>
      <c r="G24" s="417"/>
      <c r="H24" s="417"/>
      <c r="I24" s="417"/>
      <c r="J24" s="417"/>
      <c r="K24" s="417"/>
      <c r="L24" s="417"/>
      <c r="M24" s="417"/>
      <c r="N24" s="418"/>
    </row>
    <row r="25" spans="1:15" ht="15" customHeight="1"/>
    <row r="26" spans="1:15" ht="15" customHeight="1"/>
    <row r="27" spans="1:15" ht="15" customHeight="1">
      <c r="A27" s="281" t="s">
        <v>316</v>
      </c>
      <c r="B27" s="282"/>
      <c r="C27" s="282"/>
      <c r="D27" s="282"/>
      <c r="E27" s="282"/>
      <c r="F27" s="282"/>
      <c r="G27" s="282"/>
      <c r="H27" s="282"/>
      <c r="I27" s="282"/>
      <c r="J27" s="282"/>
      <c r="K27" s="282"/>
      <c r="L27" s="282"/>
      <c r="M27" s="282"/>
      <c r="N27" s="282"/>
      <c r="O27" s="282"/>
    </row>
    <row r="28" spans="1:15" ht="15" customHeight="1">
      <c r="A28" s="10"/>
      <c r="B28" s="1" t="s">
        <v>317</v>
      </c>
      <c r="E28" s="605">
        <v>1867000</v>
      </c>
      <c r="F28" s="606"/>
      <c r="G28" s="607"/>
      <c r="H28" s="10" t="s">
        <v>37</v>
      </c>
    </row>
    <row r="29" spans="1:15" ht="15" customHeight="1">
      <c r="B29" s="1" t="s">
        <v>318</v>
      </c>
      <c r="E29" s="605">
        <f>N121</f>
        <v>1867000</v>
      </c>
      <c r="F29" s="606"/>
      <c r="G29" s="607"/>
      <c r="H29" s="10" t="s">
        <v>37</v>
      </c>
    </row>
    <row r="30" spans="1:15" ht="15" customHeight="1"/>
    <row r="31" spans="1:15" ht="15" customHeight="1">
      <c r="A31" s="281" t="s">
        <v>319</v>
      </c>
      <c r="B31" s="282"/>
      <c r="C31" s="282"/>
      <c r="D31" s="282"/>
      <c r="E31" s="282"/>
      <c r="F31" s="282"/>
      <c r="G31" s="282"/>
      <c r="H31" s="282"/>
      <c r="I31" s="282"/>
      <c r="J31" s="282"/>
      <c r="K31" s="282"/>
      <c r="L31" s="282"/>
      <c r="M31" s="282"/>
      <c r="N31" s="282"/>
      <c r="O31" s="282"/>
    </row>
    <row r="32" spans="1:15" ht="15" customHeight="1">
      <c r="A32" s="10"/>
      <c r="B32" s="1" t="s">
        <v>320</v>
      </c>
    </row>
    <row r="33" spans="1:15" ht="15" customHeight="1">
      <c r="A33" s="10"/>
    </row>
    <row r="34" spans="1:15" ht="15" customHeight="1"/>
    <row r="35" spans="1:15" ht="15" customHeight="1">
      <c r="A35" s="281" t="s">
        <v>321</v>
      </c>
      <c r="B35" s="281"/>
      <c r="C35" s="281"/>
      <c r="D35" s="281"/>
      <c r="E35" s="281"/>
      <c r="F35" s="281"/>
      <c r="G35" s="281"/>
      <c r="H35" s="281"/>
      <c r="I35" s="281"/>
      <c r="J35" s="281"/>
      <c r="K35" s="281"/>
      <c r="L35" s="281"/>
      <c r="M35" s="281"/>
      <c r="N35" s="281"/>
      <c r="O35" s="281"/>
    </row>
    <row r="36" spans="1:15" ht="15" customHeight="1">
      <c r="A36" s="10"/>
      <c r="B36" s="1" t="s">
        <v>320</v>
      </c>
    </row>
    <row r="37" spans="1:15" ht="15" customHeight="1"/>
    <row r="38" spans="1:15" ht="15" customHeight="1"/>
    <row r="39" spans="1:15" ht="15" customHeight="1">
      <c r="A39" s="281" t="s">
        <v>322</v>
      </c>
      <c r="B39" s="282"/>
      <c r="C39" s="282"/>
      <c r="D39" s="282"/>
      <c r="E39" s="282"/>
      <c r="F39" s="282"/>
      <c r="G39" s="282"/>
      <c r="H39" s="282"/>
      <c r="I39" s="282"/>
      <c r="J39" s="282"/>
      <c r="K39" s="282"/>
      <c r="L39" s="282"/>
      <c r="M39" s="282"/>
      <c r="N39" s="282"/>
      <c r="O39" s="282"/>
    </row>
    <row r="40" spans="1:15" ht="15" customHeight="1">
      <c r="A40" s="277" t="s">
        <v>323</v>
      </c>
      <c r="B40" s="277"/>
      <c r="C40" s="277"/>
      <c r="D40" s="277"/>
      <c r="E40" s="277"/>
      <c r="F40" s="277"/>
      <c r="G40" s="277"/>
      <c r="H40" s="277"/>
      <c r="I40" s="277"/>
      <c r="J40" s="277"/>
      <c r="K40" s="277"/>
      <c r="L40" s="277"/>
      <c r="M40" s="277"/>
      <c r="N40" s="277"/>
      <c r="O40" s="277"/>
    </row>
    <row r="41" spans="1:15" ht="15" customHeight="1">
      <c r="A41" s="277" t="s">
        <v>324</v>
      </c>
      <c r="B41" s="277"/>
      <c r="C41" s="277"/>
      <c r="D41" s="277"/>
      <c r="E41" s="277"/>
      <c r="F41" s="277"/>
      <c r="G41" s="277"/>
      <c r="H41" s="277"/>
      <c r="I41" s="277"/>
      <c r="J41" s="277"/>
      <c r="K41" s="277"/>
      <c r="L41" s="277"/>
      <c r="M41" s="277"/>
      <c r="N41" s="277"/>
      <c r="O41" s="277"/>
    </row>
    <row r="42" spans="1:15" ht="15" customHeight="1">
      <c r="A42" s="277" t="s">
        <v>325</v>
      </c>
      <c r="B42" s="277"/>
      <c r="C42" s="277"/>
      <c r="D42" s="277"/>
      <c r="E42" s="277"/>
      <c r="F42" s="277"/>
      <c r="G42" s="277"/>
      <c r="H42" s="277"/>
      <c r="I42" s="277"/>
      <c r="J42" s="277"/>
      <c r="K42" s="277"/>
      <c r="L42" s="277"/>
      <c r="M42" s="277"/>
      <c r="N42" s="277"/>
      <c r="O42" s="277"/>
    </row>
    <row r="43" spans="1:15" ht="15" customHeight="1">
      <c r="A43" s="277" t="s">
        <v>433</v>
      </c>
      <c r="B43" s="277"/>
      <c r="C43" s="277"/>
      <c r="D43" s="277"/>
      <c r="E43" s="277"/>
      <c r="F43" s="277"/>
      <c r="G43" s="277"/>
      <c r="H43" s="277"/>
      <c r="I43" s="277"/>
      <c r="J43" s="277"/>
      <c r="K43" s="277"/>
      <c r="L43" s="277"/>
      <c r="M43" s="277"/>
      <c r="N43" s="277"/>
      <c r="O43" s="277"/>
    </row>
    <row r="44" spans="1:15" ht="15" customHeight="1">
      <c r="A44" s="277" t="s">
        <v>327</v>
      </c>
      <c r="B44" s="277"/>
      <c r="C44" s="277"/>
      <c r="D44" s="277"/>
      <c r="E44" s="277"/>
      <c r="F44" s="277"/>
      <c r="G44" s="277"/>
      <c r="H44" s="277"/>
      <c r="I44" s="277"/>
      <c r="J44" s="277"/>
      <c r="K44" s="277"/>
      <c r="L44" s="277"/>
      <c r="M44" s="277"/>
      <c r="N44" s="277"/>
      <c r="O44" s="277"/>
    </row>
    <row r="45" spans="1:15" ht="15" customHeight="1">
      <c r="A45" s="1" t="s">
        <v>328</v>
      </c>
    </row>
    <row r="46" spans="1:15" ht="15" customHeight="1"/>
    <row r="47" spans="1:15" ht="15" customHeight="1">
      <c r="A47" s="267" t="s">
        <v>329</v>
      </c>
      <c r="B47" s="267"/>
      <c r="C47" s="267"/>
      <c r="D47" s="267"/>
      <c r="E47" s="267"/>
      <c r="F47" s="267"/>
      <c r="G47" s="267"/>
      <c r="H47" s="267"/>
      <c r="I47" s="267"/>
      <c r="J47" s="267"/>
      <c r="K47" s="267"/>
      <c r="L47" s="267"/>
      <c r="M47" s="267"/>
      <c r="N47" s="267"/>
      <c r="O47" s="267"/>
    </row>
    <row r="48" spans="1:15" ht="15" customHeight="1">
      <c r="A48" s="11"/>
      <c r="B48" s="11"/>
      <c r="C48" s="11"/>
      <c r="D48" s="11"/>
      <c r="E48" s="11"/>
      <c r="F48" s="11"/>
      <c r="G48" s="11"/>
      <c r="H48" s="11"/>
      <c r="I48" s="11"/>
      <c r="J48" s="11"/>
      <c r="K48" s="11"/>
      <c r="L48" s="11"/>
      <c r="M48" s="11"/>
      <c r="N48" s="11"/>
      <c r="O48" s="11"/>
    </row>
    <row r="49" spans="1:15" ht="15" customHeight="1">
      <c r="A49" s="1" t="s">
        <v>58</v>
      </c>
    </row>
    <row r="50" spans="1:15" ht="30" customHeight="1">
      <c r="B50" s="171" t="s">
        <v>59</v>
      </c>
      <c r="C50" s="171"/>
      <c r="D50" s="171"/>
      <c r="E50" s="387" t="str">
        <f>IF(J7="","-",J7)</f>
        <v>福井ケン商事株式会社</v>
      </c>
      <c r="F50" s="387"/>
      <c r="G50" s="387"/>
      <c r="H50" s="387"/>
      <c r="I50" s="387"/>
      <c r="J50" s="387"/>
      <c r="K50" s="387"/>
      <c r="L50" s="387"/>
      <c r="M50" s="387"/>
      <c r="N50" s="387"/>
      <c r="O50" s="387"/>
    </row>
    <row r="51" spans="1:15" ht="30" customHeight="1">
      <c r="B51" s="171" t="s">
        <v>60</v>
      </c>
      <c r="C51" s="171"/>
      <c r="D51" s="171"/>
      <c r="E51" s="387" t="str">
        <f>IF(J8="","-",J8)</f>
        <v>代表取締役社長</v>
      </c>
      <c r="F51" s="387"/>
      <c r="G51" s="387"/>
      <c r="H51" s="411"/>
      <c r="I51" s="412" t="str">
        <f>J9</f>
        <v>福井　県太郎</v>
      </c>
      <c r="J51" s="387"/>
      <c r="K51" s="387"/>
      <c r="L51" s="387"/>
      <c r="M51" s="387"/>
      <c r="N51" s="387"/>
      <c r="O51" s="387"/>
    </row>
    <row r="52" spans="1:15" ht="30" customHeight="1">
      <c r="B52" s="171" t="s">
        <v>61</v>
      </c>
      <c r="C52" s="171"/>
      <c r="D52" s="171"/>
      <c r="E52" s="387" t="str">
        <f>J4</f>
        <v>福井県福井市大手３丁目○－○</v>
      </c>
      <c r="F52" s="387"/>
      <c r="G52" s="387"/>
      <c r="H52" s="387"/>
      <c r="I52" s="387"/>
      <c r="J52" s="387"/>
      <c r="K52" s="387"/>
      <c r="L52" s="387"/>
      <c r="M52" s="387"/>
      <c r="N52" s="387"/>
      <c r="O52" s="387"/>
    </row>
    <row r="53" spans="1:15" ht="30" customHeight="1">
      <c r="B53" s="171" t="s">
        <v>62</v>
      </c>
      <c r="C53" s="171"/>
      <c r="D53" s="171"/>
      <c r="E53" s="269" t="s">
        <v>63</v>
      </c>
      <c r="F53" s="270"/>
      <c r="G53" s="270"/>
      <c r="H53" s="270"/>
      <c r="I53" s="270"/>
      <c r="J53" s="270"/>
      <c r="K53" s="270"/>
      <c r="L53" s="270"/>
      <c r="M53" s="270"/>
      <c r="N53" s="270"/>
      <c r="O53" s="271"/>
    </row>
    <row r="54" spans="1:15" ht="30" customHeight="1">
      <c r="B54" s="171"/>
      <c r="C54" s="171"/>
      <c r="D54" s="171"/>
      <c r="E54" s="272" t="s">
        <v>64</v>
      </c>
      <c r="F54" s="273"/>
      <c r="G54" s="273"/>
      <c r="H54" s="273"/>
      <c r="I54" s="273"/>
      <c r="J54" s="273"/>
      <c r="K54" s="273"/>
      <c r="L54" s="273"/>
      <c r="M54" s="273"/>
      <c r="N54" s="273"/>
      <c r="O54" s="274"/>
    </row>
    <row r="55" spans="1:15" ht="30" customHeight="1">
      <c r="B55" s="171"/>
      <c r="C55" s="171"/>
      <c r="D55" s="171"/>
      <c r="E55" s="413" t="s">
        <v>396</v>
      </c>
      <c r="F55" s="414"/>
      <c r="G55" s="414"/>
      <c r="H55" s="414"/>
      <c r="I55" s="414"/>
      <c r="J55" s="414"/>
      <c r="K55" s="414"/>
      <c r="L55" s="414"/>
      <c r="M55" s="414"/>
      <c r="N55" s="414"/>
      <c r="O55" s="415"/>
    </row>
    <row r="56" spans="1:15" ht="30" customHeight="1">
      <c r="B56" s="171" t="s">
        <v>65</v>
      </c>
      <c r="C56" s="171"/>
      <c r="D56" s="171"/>
      <c r="E56" s="387" t="s">
        <v>220</v>
      </c>
      <c r="F56" s="387"/>
      <c r="G56" s="387"/>
      <c r="H56" s="387"/>
      <c r="I56" s="387"/>
      <c r="J56" s="387"/>
      <c r="K56" s="387"/>
      <c r="L56" s="387"/>
      <c r="M56" s="387"/>
      <c r="N56" s="387"/>
      <c r="O56" s="387"/>
    </row>
    <row r="57" spans="1:15" ht="30" customHeight="1">
      <c r="B57" s="171" t="s">
        <v>66</v>
      </c>
      <c r="C57" s="171"/>
      <c r="D57" s="171"/>
      <c r="E57" s="603">
        <v>30000</v>
      </c>
      <c r="F57" s="603"/>
      <c r="G57" s="604"/>
      <c r="H57" s="12" t="s">
        <v>67</v>
      </c>
      <c r="I57" s="171" t="s">
        <v>68</v>
      </c>
      <c r="J57" s="171"/>
      <c r="K57" s="409">
        <v>20</v>
      </c>
      <c r="L57" s="409"/>
      <c r="M57" s="409"/>
      <c r="N57" s="410"/>
      <c r="O57" s="12" t="s">
        <v>69</v>
      </c>
    </row>
    <row r="58" spans="1:15" ht="30" customHeight="1">
      <c r="B58" s="171" t="s">
        <v>70</v>
      </c>
      <c r="C58" s="171"/>
      <c r="D58" s="171"/>
      <c r="E58" s="387" t="s">
        <v>221</v>
      </c>
      <c r="F58" s="387"/>
      <c r="G58" s="387"/>
      <c r="H58" s="387"/>
      <c r="I58" s="387"/>
      <c r="J58" s="387"/>
      <c r="K58" s="387"/>
      <c r="L58" s="387"/>
      <c r="M58" s="387"/>
      <c r="N58" s="387"/>
      <c r="O58" s="387"/>
    </row>
    <row r="59" spans="1:15" ht="30" customHeight="1">
      <c r="B59" s="171" t="s">
        <v>71</v>
      </c>
      <c r="C59" s="171"/>
      <c r="D59" s="171"/>
      <c r="E59" s="387" t="s">
        <v>222</v>
      </c>
      <c r="F59" s="387"/>
      <c r="G59" s="387"/>
      <c r="H59" s="387"/>
      <c r="I59" s="171" t="s">
        <v>72</v>
      </c>
      <c r="J59" s="171"/>
      <c r="K59" s="387" t="s">
        <v>222</v>
      </c>
      <c r="L59" s="387"/>
      <c r="M59" s="387"/>
      <c r="N59" s="387"/>
      <c r="O59" s="387"/>
    </row>
    <row r="60" spans="1:15" ht="30" customHeight="1">
      <c r="B60" s="171" t="s">
        <v>73</v>
      </c>
      <c r="C60" s="171"/>
      <c r="D60" s="171"/>
      <c r="E60" s="439" t="s">
        <v>223</v>
      </c>
      <c r="F60" s="387"/>
      <c r="G60" s="387"/>
      <c r="H60" s="387"/>
      <c r="I60" s="387"/>
      <c r="J60" s="387"/>
      <c r="K60" s="387"/>
      <c r="L60" s="387"/>
      <c r="M60" s="387"/>
      <c r="N60" s="387"/>
      <c r="O60" s="387"/>
    </row>
    <row r="61" spans="1:15" ht="15" customHeight="1"/>
    <row r="62" spans="1:15" ht="15" customHeight="1">
      <c r="A62" s="1" t="s">
        <v>74</v>
      </c>
    </row>
    <row r="63" spans="1:15" ht="30" customHeight="1">
      <c r="B63" s="171" t="s">
        <v>330</v>
      </c>
      <c r="C63" s="171"/>
      <c r="D63" s="171"/>
      <c r="E63" s="171"/>
      <c r="F63" s="171"/>
      <c r="G63" s="387" t="s">
        <v>397</v>
      </c>
      <c r="H63" s="387"/>
      <c r="I63" s="387"/>
      <c r="J63" s="387"/>
      <c r="K63" s="387"/>
      <c r="L63" s="387"/>
      <c r="M63" s="387"/>
      <c r="N63" s="387"/>
      <c r="O63" s="387"/>
    </row>
    <row r="64" spans="1:15" ht="30" customHeight="1">
      <c r="B64" s="171" t="s">
        <v>61</v>
      </c>
      <c r="C64" s="171"/>
      <c r="D64" s="171"/>
      <c r="E64" s="171"/>
      <c r="F64" s="171"/>
      <c r="G64" s="387" t="s">
        <v>226</v>
      </c>
      <c r="H64" s="387"/>
      <c r="I64" s="387"/>
      <c r="J64" s="387"/>
      <c r="K64" s="387"/>
      <c r="L64" s="387"/>
      <c r="M64" s="387"/>
      <c r="N64" s="387"/>
      <c r="O64" s="387"/>
    </row>
    <row r="65" spans="1:15" ht="30" customHeight="1">
      <c r="B65" s="171" t="s">
        <v>76</v>
      </c>
      <c r="C65" s="171"/>
      <c r="D65" s="171"/>
      <c r="E65" s="171"/>
      <c r="F65" s="171"/>
      <c r="G65" s="387" t="s">
        <v>438</v>
      </c>
      <c r="H65" s="387"/>
      <c r="I65" s="387"/>
      <c r="J65" s="387"/>
      <c r="K65" s="387"/>
      <c r="L65" s="387"/>
      <c r="M65" s="387"/>
      <c r="N65" s="387"/>
      <c r="O65" s="387"/>
    </row>
    <row r="66" spans="1:15" ht="30" customHeight="1">
      <c r="B66" s="171" t="s">
        <v>331</v>
      </c>
      <c r="C66" s="171"/>
      <c r="D66" s="171"/>
      <c r="E66" s="171"/>
      <c r="F66" s="171"/>
      <c r="G66" s="360">
        <f>F121</f>
        <v>4108016</v>
      </c>
      <c r="H66" s="360"/>
      <c r="I66" s="360"/>
      <c r="J66" s="360"/>
      <c r="K66" s="360"/>
      <c r="L66" s="360"/>
      <c r="M66" s="406"/>
      <c r="N66" s="136" t="s">
        <v>78</v>
      </c>
      <c r="O66" s="128"/>
    </row>
    <row r="67" spans="1:15" ht="30" customHeight="1">
      <c r="B67" s="171" t="s">
        <v>79</v>
      </c>
      <c r="C67" s="171"/>
      <c r="D67" s="171"/>
      <c r="E67" s="171"/>
      <c r="F67" s="171"/>
      <c r="G67" s="360">
        <f>H121</f>
        <v>3734560</v>
      </c>
      <c r="H67" s="360"/>
      <c r="I67" s="360"/>
      <c r="J67" s="360"/>
      <c r="K67" s="360"/>
      <c r="L67" s="360"/>
      <c r="M67" s="406"/>
      <c r="N67" s="136" t="s">
        <v>80</v>
      </c>
      <c r="O67" s="128"/>
    </row>
    <row r="68" spans="1:15" ht="30" customHeight="1">
      <c r="B68" s="171" t="s">
        <v>332</v>
      </c>
      <c r="C68" s="171"/>
      <c r="D68" s="171"/>
      <c r="E68" s="171"/>
      <c r="F68" s="171"/>
      <c r="G68" s="360">
        <f>N121</f>
        <v>1867000</v>
      </c>
      <c r="H68" s="360"/>
      <c r="I68" s="360"/>
      <c r="J68" s="360"/>
      <c r="K68" s="360"/>
      <c r="L68" s="360"/>
      <c r="M68" s="406"/>
      <c r="N68" s="136" t="s">
        <v>80</v>
      </c>
      <c r="O68" s="128"/>
    </row>
    <row r="69" spans="1:15" ht="30" customHeight="1">
      <c r="B69" s="171" t="s">
        <v>333</v>
      </c>
      <c r="C69" s="171"/>
      <c r="D69" s="171"/>
      <c r="E69" s="171"/>
      <c r="F69" s="171"/>
      <c r="G69" s="394">
        <v>46266</v>
      </c>
      <c r="H69" s="395"/>
      <c r="I69" s="395"/>
      <c r="J69" s="395"/>
      <c r="K69" s="395"/>
      <c r="L69" s="395"/>
      <c r="M69" s="395"/>
      <c r="N69" s="395"/>
      <c r="O69" s="395"/>
    </row>
    <row r="70" spans="1:15" ht="30" customHeight="1">
      <c r="B70" s="171" t="s">
        <v>334</v>
      </c>
      <c r="C70" s="171"/>
      <c r="D70" s="171"/>
      <c r="E70" s="171"/>
      <c r="F70" s="171"/>
      <c r="G70" s="394">
        <v>46296</v>
      </c>
      <c r="H70" s="395"/>
      <c r="I70" s="395"/>
      <c r="J70" s="395"/>
      <c r="K70" s="395"/>
      <c r="L70" s="395"/>
      <c r="M70" s="395"/>
      <c r="N70" s="395"/>
      <c r="O70" s="395"/>
    </row>
    <row r="71" spans="1:15" ht="30" customHeight="1">
      <c r="B71" s="121"/>
      <c r="C71" s="121"/>
      <c r="D71" s="121"/>
      <c r="E71" s="121"/>
      <c r="F71" s="121"/>
      <c r="G71" s="122"/>
      <c r="H71" s="123"/>
      <c r="I71" s="123"/>
      <c r="J71" s="123"/>
      <c r="K71" s="123"/>
      <c r="L71" s="123"/>
      <c r="M71" s="123"/>
      <c r="N71" s="123"/>
      <c r="O71" s="123"/>
    </row>
    <row r="72" spans="1:15" ht="15" customHeight="1">
      <c r="A72" s="1" t="s">
        <v>335</v>
      </c>
    </row>
    <row r="73" spans="1:15" ht="17.45" customHeight="1">
      <c r="B73" s="171" t="s">
        <v>108</v>
      </c>
      <c r="C73" s="171" t="s">
        <v>109</v>
      </c>
      <c r="D73" s="171"/>
      <c r="E73" s="173" t="s">
        <v>110</v>
      </c>
      <c r="F73" s="173"/>
      <c r="G73" s="173"/>
      <c r="H73" s="173"/>
      <c r="I73" s="173"/>
      <c r="J73" s="173" t="s">
        <v>111</v>
      </c>
      <c r="K73" s="173"/>
      <c r="L73" s="173"/>
      <c r="M73" s="173"/>
      <c r="N73" s="173"/>
      <c r="O73" s="173"/>
    </row>
    <row r="74" spans="1:15" ht="18" customHeight="1">
      <c r="B74" s="171"/>
      <c r="C74" s="171"/>
      <c r="D74" s="171"/>
      <c r="E74" s="537" t="s">
        <v>112</v>
      </c>
      <c r="F74" s="537"/>
      <c r="G74" s="537"/>
      <c r="H74" s="537"/>
      <c r="I74" s="537"/>
      <c r="J74" s="537" t="s">
        <v>112</v>
      </c>
      <c r="K74" s="537"/>
      <c r="L74" s="537"/>
      <c r="M74" s="537"/>
      <c r="N74" s="537"/>
      <c r="O74" s="537"/>
    </row>
    <row r="75" spans="1:15" ht="140.44999999999999" customHeight="1">
      <c r="B75" s="13">
        <v>1</v>
      </c>
      <c r="C75" s="630" t="s">
        <v>582</v>
      </c>
      <c r="D75" s="630"/>
      <c r="E75" s="443" t="s">
        <v>439</v>
      </c>
      <c r="F75" s="443"/>
      <c r="G75" s="443"/>
      <c r="H75" s="443"/>
      <c r="I75" s="443"/>
      <c r="J75" s="443" t="s">
        <v>230</v>
      </c>
      <c r="K75" s="443"/>
      <c r="L75" s="443"/>
      <c r="M75" s="443"/>
      <c r="N75" s="443"/>
      <c r="O75" s="443"/>
    </row>
    <row r="76" spans="1:15" ht="153.75" customHeight="1">
      <c r="B76" s="13">
        <v>2</v>
      </c>
      <c r="C76" s="630" t="s">
        <v>584</v>
      </c>
      <c r="D76" s="630"/>
      <c r="E76" s="443" t="s">
        <v>231</v>
      </c>
      <c r="F76" s="443"/>
      <c r="G76" s="443"/>
      <c r="H76" s="443"/>
      <c r="I76" s="443"/>
      <c r="J76" s="443" t="s">
        <v>232</v>
      </c>
      <c r="K76" s="443"/>
      <c r="L76" s="443"/>
      <c r="M76" s="443"/>
      <c r="N76" s="443"/>
      <c r="O76" s="443"/>
    </row>
    <row r="77" spans="1:15" ht="135.6" customHeight="1">
      <c r="B77" s="13">
        <v>3</v>
      </c>
      <c r="C77" s="630" t="s">
        <v>587</v>
      </c>
      <c r="D77" s="630"/>
      <c r="E77" s="443" t="s">
        <v>233</v>
      </c>
      <c r="F77" s="443"/>
      <c r="G77" s="443"/>
      <c r="H77" s="443"/>
      <c r="I77" s="443"/>
      <c r="J77" s="443" t="s">
        <v>234</v>
      </c>
      <c r="K77" s="443"/>
      <c r="L77" s="443"/>
      <c r="M77" s="443"/>
      <c r="N77" s="443"/>
      <c r="O77" s="443"/>
    </row>
    <row r="78" spans="1:15" ht="12" customHeight="1">
      <c r="A78" s="1" t="s">
        <v>104</v>
      </c>
      <c r="B78" s="1" t="s">
        <v>591</v>
      </c>
    </row>
    <row r="79" spans="1:15" ht="12" customHeight="1">
      <c r="B79" s="1" t="s">
        <v>590</v>
      </c>
    </row>
    <row r="80" spans="1:15" ht="12" customHeight="1">
      <c r="B80" s="1" t="s">
        <v>114</v>
      </c>
    </row>
    <row r="81" spans="1:15" ht="12" customHeight="1">
      <c r="B81" s="1" t="s">
        <v>115</v>
      </c>
    </row>
    <row r="82" spans="1:15" ht="15" customHeight="1">
      <c r="A82" s="9"/>
    </row>
    <row r="83" spans="1:15" ht="15" customHeight="1">
      <c r="A83" s="1" t="s">
        <v>434</v>
      </c>
    </row>
    <row r="84" spans="1:15" ht="15" customHeight="1">
      <c r="B84" s="171" t="s">
        <v>108</v>
      </c>
      <c r="C84" s="171" t="s">
        <v>117</v>
      </c>
      <c r="D84" s="171"/>
      <c r="E84" s="171"/>
      <c r="F84" s="171"/>
      <c r="G84" s="160" t="s">
        <v>118</v>
      </c>
      <c r="H84" s="161"/>
      <c r="I84" s="162"/>
      <c r="J84" s="160" t="s">
        <v>119</v>
      </c>
      <c r="K84" s="161"/>
      <c r="L84" s="162"/>
      <c r="M84"/>
      <c r="N84"/>
      <c r="O84"/>
    </row>
    <row r="85" spans="1:15" ht="15" customHeight="1">
      <c r="B85" s="171"/>
      <c r="C85" s="171"/>
      <c r="D85" s="171"/>
      <c r="E85" s="171"/>
      <c r="F85" s="171"/>
      <c r="G85" s="163"/>
      <c r="H85" s="164"/>
      <c r="I85" s="165"/>
      <c r="J85" s="163"/>
      <c r="K85" s="164"/>
      <c r="L85" s="165"/>
      <c r="M85"/>
      <c r="N85"/>
      <c r="O85"/>
    </row>
    <row r="86" spans="1:15" ht="15" customHeight="1">
      <c r="B86" s="171"/>
      <c r="C86" s="171"/>
      <c r="D86" s="171"/>
      <c r="E86" s="171"/>
      <c r="F86" s="171"/>
      <c r="G86" s="163"/>
      <c r="H86" s="164"/>
      <c r="I86" s="165"/>
      <c r="J86" s="163"/>
      <c r="K86" s="164"/>
      <c r="L86" s="165"/>
      <c r="M86"/>
      <c r="N86"/>
      <c r="O86"/>
    </row>
    <row r="87" spans="1:15" ht="27" customHeight="1">
      <c r="B87" s="171"/>
      <c r="C87" s="171" t="s">
        <v>120</v>
      </c>
      <c r="D87" s="171"/>
      <c r="E87" s="171" t="s">
        <v>121</v>
      </c>
      <c r="F87" s="171"/>
      <c r="G87" s="166"/>
      <c r="H87" s="167"/>
      <c r="I87" s="168"/>
      <c r="J87" s="166"/>
      <c r="K87" s="167"/>
      <c r="L87" s="168"/>
      <c r="M87"/>
      <c r="N87"/>
      <c r="O87"/>
    </row>
    <row r="88" spans="1:15" ht="24" customHeight="1">
      <c r="B88" s="13">
        <v>1</v>
      </c>
      <c r="C88" s="631">
        <v>11.63</v>
      </c>
      <c r="D88" s="632"/>
      <c r="E88" s="631">
        <v>2.95</v>
      </c>
      <c r="F88" s="632"/>
      <c r="G88" s="633">
        <f>C88-E88</f>
        <v>8.68</v>
      </c>
      <c r="H88" s="634"/>
      <c r="I88" s="635"/>
      <c r="J88" s="391">
        <f>IF(E88="","0",ROUNDDOWN((C88-E88)/C88,3))</f>
        <v>0.746</v>
      </c>
      <c r="K88" s="392"/>
      <c r="L88" s="393"/>
      <c r="M88"/>
      <c r="N88"/>
      <c r="O88"/>
    </row>
    <row r="89" spans="1:15" ht="24" customHeight="1">
      <c r="B89" s="13">
        <v>2</v>
      </c>
      <c r="C89" s="389">
        <v>0.56000000000000005</v>
      </c>
      <c r="D89" s="389"/>
      <c r="E89" s="389">
        <v>0.21</v>
      </c>
      <c r="F89" s="389"/>
      <c r="G89" s="390">
        <f>C89-E89</f>
        <v>0.35000000000000009</v>
      </c>
      <c r="H89" s="390"/>
      <c r="I89" s="390"/>
      <c r="J89" s="391">
        <f>IF(E89="","0",ROUNDDOWN((C89-E89)/C89,3))</f>
        <v>0.625</v>
      </c>
      <c r="K89" s="392"/>
      <c r="L89" s="393"/>
      <c r="M89"/>
      <c r="N89"/>
      <c r="O89"/>
    </row>
    <row r="90" spans="1:15" ht="24" customHeight="1">
      <c r="B90" s="13">
        <v>3</v>
      </c>
      <c r="C90" s="444">
        <v>13</v>
      </c>
      <c r="D90" s="444"/>
      <c r="E90" s="389">
        <v>8.6</v>
      </c>
      <c r="F90" s="389"/>
      <c r="G90" s="390">
        <f>C90-E90</f>
        <v>4.4000000000000004</v>
      </c>
      <c r="H90" s="390"/>
      <c r="I90" s="390"/>
      <c r="J90" s="391">
        <f>IF(E90="","0",ROUNDDOWN((C90-E90)/C90,3))</f>
        <v>0.33800000000000002</v>
      </c>
      <c r="K90" s="392"/>
      <c r="L90" s="393"/>
      <c r="M90"/>
      <c r="N90"/>
      <c r="O90"/>
    </row>
    <row r="91" spans="1:15" ht="12" customHeight="1">
      <c r="A91" s="1" t="s">
        <v>104</v>
      </c>
      <c r="B91" s="6" t="s">
        <v>236</v>
      </c>
    </row>
    <row r="92" spans="1:15" ht="12" customHeight="1">
      <c r="B92" s="1" t="s">
        <v>123</v>
      </c>
      <c r="C92" s="6"/>
      <c r="D92" s="6"/>
      <c r="E92" s="6"/>
      <c r="F92" s="6"/>
      <c r="G92" s="6"/>
      <c r="H92" s="6"/>
      <c r="I92" s="6"/>
      <c r="J92" s="6"/>
      <c r="K92" s="6"/>
      <c r="L92" s="6"/>
      <c r="M92" s="6"/>
    </row>
    <row r="93" spans="1:15" ht="12" customHeight="1">
      <c r="B93" s="1" t="s">
        <v>124</v>
      </c>
    </row>
    <row r="94" spans="1:15" ht="12" customHeight="1">
      <c r="B94" s="1" t="s">
        <v>125</v>
      </c>
    </row>
    <row r="95" spans="1:15" ht="15" customHeight="1">
      <c r="A95" s="1" t="s">
        <v>339</v>
      </c>
    </row>
    <row r="96" spans="1:15" ht="15" customHeight="1">
      <c r="B96" s="13" t="s">
        <v>108</v>
      </c>
      <c r="C96" s="171" t="s">
        <v>127</v>
      </c>
      <c r="D96" s="171"/>
      <c r="E96" s="171"/>
      <c r="F96" s="171"/>
      <c r="G96" s="171"/>
      <c r="H96" s="171"/>
      <c r="I96" s="171"/>
      <c r="J96" s="171"/>
      <c r="K96" s="171"/>
      <c r="L96" s="171"/>
      <c r="M96" s="171"/>
      <c r="N96" s="171"/>
      <c r="O96" s="171"/>
    </row>
    <row r="97" spans="1:15" ht="180.6" customHeight="1">
      <c r="B97" s="13">
        <v>1</v>
      </c>
      <c r="C97" s="395" t="s">
        <v>237</v>
      </c>
      <c r="D97" s="395"/>
      <c r="E97" s="395"/>
      <c r="F97" s="395"/>
      <c r="G97" s="395"/>
      <c r="H97" s="395"/>
      <c r="I97" s="395"/>
      <c r="J97" s="395"/>
      <c r="K97" s="395"/>
      <c r="L97" s="395"/>
      <c r="M97" s="395"/>
      <c r="N97" s="395"/>
      <c r="O97" s="395"/>
    </row>
    <row r="98" spans="1:15" ht="180.6" customHeight="1">
      <c r="B98" s="13">
        <v>2</v>
      </c>
      <c r="C98" s="171"/>
      <c r="D98" s="171"/>
      <c r="E98" s="171"/>
      <c r="F98" s="171"/>
      <c r="G98" s="171"/>
      <c r="H98" s="171"/>
      <c r="I98" s="171"/>
      <c r="J98" s="171"/>
      <c r="K98" s="171"/>
      <c r="L98" s="171"/>
      <c r="M98" s="171"/>
      <c r="N98" s="171"/>
      <c r="O98" s="171"/>
    </row>
    <row r="99" spans="1:15" ht="180.6" customHeight="1">
      <c r="B99" s="13">
        <v>3</v>
      </c>
      <c r="C99" s="171"/>
      <c r="D99" s="171"/>
      <c r="E99" s="171"/>
      <c r="F99" s="171"/>
      <c r="G99" s="171"/>
      <c r="H99" s="171"/>
      <c r="I99" s="171"/>
      <c r="J99" s="171"/>
      <c r="K99" s="171"/>
      <c r="L99" s="171"/>
      <c r="M99" s="171"/>
      <c r="N99" s="171"/>
      <c r="O99" s="171"/>
    </row>
    <row r="100" spans="1:15" ht="12" customHeight="1">
      <c r="A100" s="1" t="s">
        <v>104</v>
      </c>
      <c r="B100" s="1" t="s">
        <v>129</v>
      </c>
    </row>
    <row r="101" spans="1:15" ht="12" customHeight="1">
      <c r="B101" s="1" t="s">
        <v>130</v>
      </c>
    </row>
    <row r="102" spans="1:15" ht="15" customHeight="1">
      <c r="A102" s="1" t="s">
        <v>340</v>
      </c>
    </row>
    <row r="103" spans="1:15" ht="15" customHeight="1"/>
    <row r="104" spans="1:15" ht="15" customHeight="1">
      <c r="A104" s="267" t="s">
        <v>341</v>
      </c>
      <c r="B104" s="267"/>
      <c r="C104" s="267"/>
      <c r="D104" s="267"/>
      <c r="E104" s="267"/>
      <c r="F104" s="267"/>
      <c r="G104" s="267"/>
      <c r="H104" s="267"/>
      <c r="I104" s="267"/>
      <c r="J104" s="267"/>
      <c r="K104" s="267"/>
      <c r="L104" s="267"/>
      <c r="M104" s="267"/>
      <c r="N104" s="267"/>
      <c r="O104" s="267"/>
    </row>
    <row r="105" spans="1:15" ht="15" customHeight="1"/>
    <row r="106" spans="1:15" ht="15" customHeight="1">
      <c r="A106" s="1" t="s">
        <v>342</v>
      </c>
    </row>
    <row r="107" spans="1:15" ht="36" customHeight="1">
      <c r="B107" s="171" t="s">
        <v>136</v>
      </c>
      <c r="C107" s="171"/>
      <c r="D107" s="171"/>
      <c r="E107" s="171" t="s">
        <v>137</v>
      </c>
      <c r="F107" s="171"/>
      <c r="G107" s="171"/>
      <c r="H107" s="171"/>
      <c r="I107" s="171" t="s">
        <v>138</v>
      </c>
      <c r="J107" s="171"/>
      <c r="K107" s="171"/>
      <c r="L107" s="171"/>
      <c r="M107" s="171"/>
      <c r="N107" s="171"/>
      <c r="O107" s="171"/>
    </row>
    <row r="108" spans="1:15" ht="36" customHeight="1">
      <c r="B108" s="171" t="s">
        <v>139</v>
      </c>
      <c r="C108" s="171"/>
      <c r="D108" s="171"/>
      <c r="E108" s="360">
        <v>1241016</v>
      </c>
      <c r="F108" s="360"/>
      <c r="G108" s="360"/>
      <c r="H108" s="360"/>
      <c r="I108" s="259"/>
      <c r="J108" s="259"/>
      <c r="K108" s="259"/>
      <c r="L108" s="259"/>
      <c r="M108" s="259"/>
      <c r="N108" s="259"/>
      <c r="O108" s="259"/>
    </row>
    <row r="109" spans="1:15" ht="36" customHeight="1">
      <c r="B109" s="171" t="s">
        <v>140</v>
      </c>
      <c r="C109" s="171"/>
      <c r="D109" s="171"/>
      <c r="E109" s="360">
        <f>F121-E108-E110</f>
        <v>1000000</v>
      </c>
      <c r="F109" s="360"/>
      <c r="G109" s="360"/>
      <c r="H109" s="360"/>
      <c r="I109" s="387" t="s">
        <v>238</v>
      </c>
      <c r="J109" s="387"/>
      <c r="K109" s="387"/>
      <c r="L109" s="387"/>
      <c r="M109" s="387"/>
      <c r="N109" s="387"/>
      <c r="O109" s="387"/>
    </row>
    <row r="110" spans="1:15" ht="36" customHeight="1">
      <c r="B110" s="171" t="s">
        <v>141</v>
      </c>
      <c r="C110" s="171"/>
      <c r="D110" s="171"/>
      <c r="E110" s="360">
        <f>N121</f>
        <v>1867000</v>
      </c>
      <c r="F110" s="360"/>
      <c r="G110" s="360"/>
      <c r="H110" s="360"/>
      <c r="I110" s="257" t="s">
        <v>142</v>
      </c>
      <c r="J110" s="257"/>
      <c r="K110" s="257"/>
      <c r="L110" s="257"/>
      <c r="M110" s="257"/>
      <c r="N110" s="257"/>
      <c r="O110" s="257"/>
    </row>
    <row r="111" spans="1:15" ht="36" customHeight="1">
      <c r="B111" s="171" t="s">
        <v>143</v>
      </c>
      <c r="C111" s="171"/>
      <c r="D111" s="171"/>
      <c r="E111" s="360">
        <f>Q111*1</f>
        <v>0</v>
      </c>
      <c r="F111" s="360"/>
      <c r="G111" s="360"/>
      <c r="H111" s="360"/>
      <c r="I111" s="171"/>
      <c r="J111" s="171"/>
      <c r="K111" s="171"/>
      <c r="L111" s="171"/>
      <c r="M111" s="171"/>
      <c r="N111" s="171"/>
      <c r="O111" s="171"/>
    </row>
    <row r="112" spans="1:15" ht="36" customHeight="1">
      <c r="B112" s="174" t="s">
        <v>144</v>
      </c>
      <c r="C112" s="174"/>
      <c r="D112" s="174"/>
      <c r="E112" s="360">
        <f>SUM(E108:H111)</f>
        <v>4108016</v>
      </c>
      <c r="F112" s="360"/>
      <c r="G112" s="360"/>
      <c r="H112" s="360"/>
      <c r="I112" s="256"/>
      <c r="J112" s="256"/>
      <c r="K112" s="256"/>
      <c r="L112" s="256"/>
      <c r="M112" s="256"/>
      <c r="N112" s="256"/>
      <c r="O112" s="256"/>
    </row>
    <row r="113" spans="1:15" ht="15" customHeight="1"/>
    <row r="114" spans="1:15" ht="15" customHeight="1">
      <c r="A114" s="1" t="s">
        <v>343</v>
      </c>
    </row>
    <row r="115" spans="1:15" ht="18" customHeight="1">
      <c r="B115" s="160" t="s">
        <v>146</v>
      </c>
      <c r="C115" s="160" t="s">
        <v>147</v>
      </c>
      <c r="D115" s="161"/>
      <c r="E115" s="162"/>
      <c r="F115" s="191" t="s">
        <v>344</v>
      </c>
      <c r="G115" s="193"/>
      <c r="H115" s="191" t="s">
        <v>149</v>
      </c>
      <c r="I115" s="193"/>
      <c r="J115" s="160" t="s">
        <v>150</v>
      </c>
      <c r="K115" s="161"/>
      <c r="L115" s="161"/>
      <c r="M115" s="162"/>
      <c r="N115" s="192" t="s">
        <v>151</v>
      </c>
      <c r="O115" s="193"/>
    </row>
    <row r="116" spans="1:15" ht="18" customHeight="1">
      <c r="B116" s="163"/>
      <c r="C116" s="163"/>
      <c r="D116" s="164"/>
      <c r="E116" s="165"/>
      <c r="F116" s="210" t="s">
        <v>152</v>
      </c>
      <c r="G116" s="211"/>
      <c r="H116" s="210" t="s">
        <v>153</v>
      </c>
      <c r="I116" s="211"/>
      <c r="J116" s="163"/>
      <c r="K116" s="164"/>
      <c r="L116" s="164"/>
      <c r="M116" s="165"/>
      <c r="N116" s="212" t="s">
        <v>345</v>
      </c>
      <c r="O116" s="211"/>
    </row>
    <row r="117" spans="1:15" ht="18" customHeight="1">
      <c r="B117" s="166"/>
      <c r="C117" s="166"/>
      <c r="D117" s="167"/>
      <c r="E117" s="168"/>
      <c r="F117" s="166" t="s">
        <v>155</v>
      </c>
      <c r="G117" s="168"/>
      <c r="H117" s="166" t="s">
        <v>155</v>
      </c>
      <c r="I117" s="168"/>
      <c r="J117" s="166"/>
      <c r="K117" s="167"/>
      <c r="L117" s="167"/>
      <c r="M117" s="168"/>
      <c r="N117" s="213" t="s">
        <v>156</v>
      </c>
      <c r="O117" s="214"/>
    </row>
    <row r="118" spans="1:15" ht="36" customHeight="1" thickBot="1">
      <c r="B118" s="160" t="s">
        <v>157</v>
      </c>
      <c r="C118" s="384" t="s">
        <v>582</v>
      </c>
      <c r="D118" s="385"/>
      <c r="E118" s="386"/>
      <c r="F118" s="370">
        <f>H118*1.1</f>
        <v>1650000.0000000002</v>
      </c>
      <c r="G118" s="364"/>
      <c r="H118" s="370">
        <v>1500000</v>
      </c>
      <c r="I118" s="364"/>
      <c r="J118" s="378" t="s">
        <v>239</v>
      </c>
      <c r="K118" s="379"/>
      <c r="L118" s="379"/>
      <c r="M118" s="380"/>
      <c r="N118" s="195"/>
      <c r="O118" s="196"/>
    </row>
    <row r="119" spans="1:15" ht="36" customHeight="1" thickTop="1" thickBot="1">
      <c r="B119" s="163"/>
      <c r="C119" s="367" t="s">
        <v>584</v>
      </c>
      <c r="D119" s="368"/>
      <c r="E119" s="369"/>
      <c r="F119" s="370">
        <f>H119*1.1</f>
        <v>1100000</v>
      </c>
      <c r="G119" s="364"/>
      <c r="H119" s="370">
        <v>1000000</v>
      </c>
      <c r="I119" s="364"/>
      <c r="J119" s="372" t="s">
        <v>239</v>
      </c>
      <c r="K119" s="373"/>
      <c r="L119" s="373"/>
      <c r="M119" s="374"/>
      <c r="N119" s="197"/>
      <c r="O119" s="198"/>
    </row>
    <row r="120" spans="1:15" ht="36" customHeight="1" thickTop="1">
      <c r="B120" s="166"/>
      <c r="C120" s="375" t="s">
        <v>587</v>
      </c>
      <c r="D120" s="376"/>
      <c r="E120" s="377"/>
      <c r="F120" s="371">
        <f>H120*1.1</f>
        <v>1358016</v>
      </c>
      <c r="G120" s="366"/>
      <c r="H120" s="371">
        <v>1234560</v>
      </c>
      <c r="I120" s="366"/>
      <c r="J120" s="381" t="s">
        <v>240</v>
      </c>
      <c r="K120" s="382"/>
      <c r="L120" s="382"/>
      <c r="M120" s="383"/>
      <c r="N120" s="199"/>
      <c r="O120" s="200"/>
    </row>
    <row r="121" spans="1:15" ht="18" customHeight="1" thickBot="1">
      <c r="B121" s="160" t="s">
        <v>158</v>
      </c>
      <c r="C121" s="182"/>
      <c r="D121" s="183"/>
      <c r="E121" s="184"/>
      <c r="F121" s="354">
        <f>SUM(F118:G120)</f>
        <v>4108016</v>
      </c>
      <c r="G121" s="355"/>
      <c r="H121" s="354">
        <f>SUM(H118:I120)</f>
        <v>3734560</v>
      </c>
      <c r="I121" s="355"/>
      <c r="J121" s="191" t="s">
        <v>159</v>
      </c>
      <c r="K121" s="192"/>
      <c r="L121" s="192"/>
      <c r="M121" s="193"/>
      <c r="N121" s="361">
        <v>1867000</v>
      </c>
      <c r="O121" s="362"/>
    </row>
    <row r="122" spans="1:15" ht="18" customHeight="1" thickTop="1" thickBot="1">
      <c r="B122" s="163"/>
      <c r="C122" s="185"/>
      <c r="D122" s="186"/>
      <c r="E122" s="187"/>
      <c r="F122" s="356"/>
      <c r="G122" s="357"/>
      <c r="H122" s="356"/>
      <c r="I122" s="357"/>
      <c r="J122" s="163" t="s">
        <v>160</v>
      </c>
      <c r="K122" s="164"/>
      <c r="L122" s="164"/>
      <c r="M122" s="165"/>
      <c r="N122" s="363"/>
      <c r="O122" s="364"/>
    </row>
    <row r="123" spans="1:15" ht="18" customHeight="1" thickTop="1">
      <c r="B123" s="166"/>
      <c r="C123" s="188"/>
      <c r="D123" s="189"/>
      <c r="E123" s="190"/>
      <c r="F123" s="358"/>
      <c r="G123" s="359"/>
      <c r="H123" s="358"/>
      <c r="I123" s="359"/>
      <c r="J123" s="14" t="s">
        <v>161</v>
      </c>
      <c r="K123" s="365">
        <f>H121/2</f>
        <v>1867280</v>
      </c>
      <c r="L123" s="365"/>
      <c r="M123" s="15" t="s">
        <v>162</v>
      </c>
      <c r="N123" s="365"/>
      <c r="O123" s="366"/>
    </row>
    <row r="124" spans="1:15" ht="15" customHeight="1">
      <c r="A124" s="1" t="s">
        <v>104</v>
      </c>
      <c r="B124" s="1" t="s">
        <v>163</v>
      </c>
    </row>
    <row r="125" spans="1:15" ht="15" customHeight="1">
      <c r="B125" s="1" t="s">
        <v>347</v>
      </c>
    </row>
    <row r="126" spans="1:15" ht="15" customHeight="1">
      <c r="B126" s="1" t="s">
        <v>165</v>
      </c>
    </row>
    <row r="127" spans="1:15" ht="15" customHeight="1">
      <c r="B127" s="1" t="s">
        <v>166</v>
      </c>
    </row>
    <row r="128" spans="1:15" ht="15" customHeight="1">
      <c r="B128" s="1" t="s">
        <v>167</v>
      </c>
    </row>
    <row r="129" spans="1:15" ht="15" customHeight="1">
      <c r="B129" s="1" t="s">
        <v>168</v>
      </c>
    </row>
    <row r="130" spans="1:15" ht="15" customHeight="1">
      <c r="B130" s="1" t="s">
        <v>169</v>
      </c>
    </row>
    <row r="131" spans="1:15" ht="15" customHeight="1">
      <c r="B131" s="1" t="s">
        <v>170</v>
      </c>
    </row>
    <row r="132" spans="1:15" ht="15" customHeight="1">
      <c r="B132" s="1" t="s">
        <v>348</v>
      </c>
    </row>
    <row r="133" spans="1:15" ht="15" customHeight="1">
      <c r="B133" s="1" t="s">
        <v>598</v>
      </c>
    </row>
    <row r="134" spans="1:15" ht="15" customHeight="1">
      <c r="B134" s="1" t="s">
        <v>173</v>
      </c>
    </row>
    <row r="135" spans="1:15" ht="18" customHeight="1">
      <c r="A135" s="1" t="s">
        <v>350</v>
      </c>
      <c r="B135"/>
      <c r="C135"/>
      <c r="D135"/>
      <c r="E135"/>
      <c r="F135"/>
      <c r="G135"/>
      <c r="H135"/>
      <c r="I135"/>
      <c r="J135"/>
      <c r="K135"/>
      <c r="L135"/>
      <c r="M135"/>
      <c r="N135"/>
      <c r="O135"/>
    </row>
    <row r="136" spans="1:15">
      <c r="A136" s="50"/>
      <c r="B136"/>
      <c r="C136"/>
      <c r="D136"/>
      <c r="E136"/>
      <c r="F136"/>
      <c r="G136"/>
      <c r="H136"/>
      <c r="I136"/>
      <c r="J136"/>
      <c r="K136"/>
      <c r="L136"/>
      <c r="M136"/>
      <c r="N136"/>
      <c r="O136"/>
    </row>
    <row r="137" spans="1:15" ht="18" customHeight="1">
      <c r="A137" s="164" t="s">
        <v>351</v>
      </c>
      <c r="B137" s="164"/>
      <c r="C137" s="164"/>
      <c r="D137" s="164"/>
      <c r="E137" s="164"/>
      <c r="F137" s="164"/>
      <c r="G137" s="164"/>
      <c r="H137" s="164"/>
      <c r="I137" s="164"/>
      <c r="J137" s="164"/>
      <c r="K137" s="164"/>
      <c r="L137" s="164"/>
      <c r="M137" s="164"/>
      <c r="N137" s="164"/>
      <c r="O137" s="164"/>
    </row>
    <row r="138" spans="1:15">
      <c r="A138" s="51"/>
      <c r="B138"/>
      <c r="C138"/>
      <c r="D138"/>
      <c r="E138"/>
      <c r="F138"/>
      <c r="G138"/>
      <c r="H138"/>
      <c r="I138"/>
      <c r="J138"/>
      <c r="K138"/>
      <c r="L138"/>
      <c r="M138"/>
      <c r="N138"/>
      <c r="O138"/>
    </row>
    <row r="139" spans="1:15" ht="18" customHeight="1">
      <c r="A139" s="521" t="s">
        <v>352</v>
      </c>
      <c r="B139" s="516"/>
      <c r="C139" s="521" t="s">
        <v>353</v>
      </c>
      <c r="D139" s="516"/>
      <c r="E139" s="513" t="s">
        <v>354</v>
      </c>
      <c r="F139" s="160" t="s">
        <v>355</v>
      </c>
      <c r="G139" s="516"/>
      <c r="H139" s="160" t="s">
        <v>356</v>
      </c>
      <c r="I139" s="516"/>
      <c r="J139" s="160" t="s">
        <v>357</v>
      </c>
      <c r="K139" s="516"/>
      <c r="L139" s="160" t="s">
        <v>358</v>
      </c>
      <c r="M139" s="516"/>
      <c r="N139" s="160" t="s">
        <v>359</v>
      </c>
      <c r="O139" s="516"/>
    </row>
    <row r="140" spans="1:15" ht="18" customHeight="1">
      <c r="A140" s="517"/>
      <c r="B140" s="518"/>
      <c r="C140" s="517"/>
      <c r="D140" s="518"/>
      <c r="E140" s="514"/>
      <c r="F140" s="517"/>
      <c r="G140" s="518"/>
      <c r="H140" s="517"/>
      <c r="I140" s="518"/>
      <c r="J140" s="517"/>
      <c r="K140" s="518"/>
      <c r="L140" s="517"/>
      <c r="M140" s="518"/>
      <c r="N140" s="517"/>
      <c r="O140" s="518"/>
    </row>
    <row r="141" spans="1:15" ht="18" customHeight="1">
      <c r="A141" s="519"/>
      <c r="B141" s="520"/>
      <c r="C141" s="519"/>
      <c r="D141" s="520"/>
      <c r="E141" s="515"/>
      <c r="F141" s="519"/>
      <c r="G141" s="520"/>
      <c r="H141" s="519"/>
      <c r="I141" s="520"/>
      <c r="J141" s="519"/>
      <c r="K141" s="520"/>
      <c r="L141" s="519"/>
      <c r="M141" s="520"/>
      <c r="N141" s="519"/>
      <c r="O141" s="520"/>
    </row>
    <row r="142" spans="1:15" ht="19.899999999999999" customHeight="1">
      <c r="A142" s="378" t="s">
        <v>582</v>
      </c>
      <c r="B142" s="380"/>
      <c r="C142" s="565" t="s">
        <v>408</v>
      </c>
      <c r="D142" s="566"/>
      <c r="E142" s="70" t="s">
        <v>440</v>
      </c>
      <c r="F142" s="592">
        <v>330000</v>
      </c>
      <c r="G142" s="593"/>
      <c r="H142" s="598">
        <v>46266</v>
      </c>
      <c r="I142" s="599"/>
      <c r="J142" s="598">
        <v>46280</v>
      </c>
      <c r="K142" s="599"/>
      <c r="L142" s="598">
        <v>46295</v>
      </c>
      <c r="M142" s="599"/>
      <c r="N142" s="598">
        <v>46296</v>
      </c>
      <c r="O142" s="599"/>
    </row>
    <row r="143" spans="1:15" ht="19.899999999999999" customHeight="1">
      <c r="A143" s="372"/>
      <c r="B143" s="374"/>
      <c r="C143" s="567" t="s">
        <v>410</v>
      </c>
      <c r="D143" s="568"/>
      <c r="E143" s="71" t="s">
        <v>441</v>
      </c>
      <c r="F143" s="592">
        <v>1320000</v>
      </c>
      <c r="G143" s="593"/>
      <c r="H143" s="598">
        <v>46266</v>
      </c>
      <c r="I143" s="599"/>
      <c r="J143" s="598">
        <v>46280</v>
      </c>
      <c r="K143" s="599"/>
      <c r="L143" s="598">
        <v>46295</v>
      </c>
      <c r="M143" s="599"/>
      <c r="N143" s="598">
        <v>46296</v>
      </c>
      <c r="O143" s="599"/>
    </row>
    <row r="144" spans="1:15" ht="19.899999999999999" customHeight="1">
      <c r="A144" s="381"/>
      <c r="B144" s="383"/>
      <c r="C144" s="562" t="s">
        <v>360</v>
      </c>
      <c r="D144" s="563"/>
      <c r="E144" s="564"/>
      <c r="F144" s="592">
        <f>SUM(F142:G143)</f>
        <v>1650000</v>
      </c>
      <c r="G144" s="593"/>
      <c r="H144" s="600"/>
      <c r="I144" s="594"/>
      <c r="J144" s="594"/>
      <c r="K144" s="594"/>
      <c r="L144" s="594"/>
      <c r="M144" s="594"/>
      <c r="N144" s="594"/>
      <c r="O144" s="601"/>
    </row>
    <row r="145" spans="1:15" ht="19.899999999999999" customHeight="1">
      <c r="A145" s="378" t="s">
        <v>584</v>
      </c>
      <c r="B145" s="380"/>
      <c r="C145" s="565" t="s">
        <v>412</v>
      </c>
      <c r="D145" s="566"/>
      <c r="E145" s="70" t="s">
        <v>413</v>
      </c>
      <c r="F145" s="592">
        <v>330000</v>
      </c>
      <c r="G145" s="593"/>
      <c r="H145" s="598">
        <v>46266</v>
      </c>
      <c r="I145" s="599"/>
      <c r="J145" s="598">
        <v>46280</v>
      </c>
      <c r="K145" s="599"/>
      <c r="L145" s="598">
        <v>46295</v>
      </c>
      <c r="M145" s="599"/>
      <c r="N145" s="598">
        <v>46296</v>
      </c>
      <c r="O145" s="599"/>
    </row>
    <row r="146" spans="1:15" ht="19.899999999999999" customHeight="1">
      <c r="A146" s="372"/>
      <c r="B146" s="374"/>
      <c r="C146" s="567" t="s">
        <v>414</v>
      </c>
      <c r="D146" s="568"/>
      <c r="E146" s="71" t="s">
        <v>415</v>
      </c>
      <c r="F146" s="592">
        <v>770000</v>
      </c>
      <c r="G146" s="593"/>
      <c r="H146" s="598">
        <v>46266</v>
      </c>
      <c r="I146" s="599"/>
      <c r="J146" s="598">
        <v>46280</v>
      </c>
      <c r="K146" s="599"/>
      <c r="L146" s="598">
        <v>46295</v>
      </c>
      <c r="M146" s="599"/>
      <c r="N146" s="598">
        <v>46296</v>
      </c>
      <c r="O146" s="599"/>
    </row>
    <row r="147" spans="1:15" ht="19.899999999999999" customHeight="1">
      <c r="A147" s="381"/>
      <c r="B147" s="383"/>
      <c r="C147" s="562" t="s">
        <v>360</v>
      </c>
      <c r="D147" s="563"/>
      <c r="E147" s="564"/>
      <c r="F147" s="592">
        <f>SUM(F145:G146)</f>
        <v>1100000</v>
      </c>
      <c r="G147" s="593"/>
      <c r="H147" s="600"/>
      <c r="I147" s="594"/>
      <c r="J147" s="594"/>
      <c r="K147" s="594"/>
      <c r="L147" s="594"/>
      <c r="M147" s="594"/>
      <c r="N147" s="594"/>
      <c r="O147" s="601"/>
    </row>
    <row r="148" spans="1:15" ht="19.899999999999999" customHeight="1">
      <c r="A148" s="378" t="s">
        <v>587</v>
      </c>
      <c r="B148" s="380"/>
      <c r="C148" s="565" t="s">
        <v>416</v>
      </c>
      <c r="D148" s="566"/>
      <c r="E148" s="70" t="s">
        <v>417</v>
      </c>
      <c r="F148" s="592">
        <v>1358016</v>
      </c>
      <c r="G148" s="593"/>
      <c r="H148" s="598">
        <v>46266</v>
      </c>
      <c r="I148" s="599"/>
      <c r="J148" s="598">
        <v>46280</v>
      </c>
      <c r="K148" s="599"/>
      <c r="L148" s="598">
        <v>46295</v>
      </c>
      <c r="M148" s="599"/>
      <c r="N148" s="598">
        <v>46296</v>
      </c>
      <c r="O148" s="599"/>
    </row>
    <row r="149" spans="1:15" ht="19.899999999999999" customHeight="1">
      <c r="A149" s="372"/>
      <c r="B149" s="374"/>
      <c r="C149" s="567"/>
      <c r="D149" s="568"/>
      <c r="E149" s="71"/>
      <c r="F149" s="592"/>
      <c r="G149" s="593"/>
      <c r="H149" s="598"/>
      <c r="I149" s="599"/>
      <c r="J149" s="598"/>
      <c r="K149" s="599"/>
      <c r="L149" s="598"/>
      <c r="M149" s="599"/>
      <c r="N149" s="598"/>
      <c r="O149" s="599"/>
    </row>
    <row r="150" spans="1:15" ht="19.899999999999999" customHeight="1">
      <c r="A150" s="381"/>
      <c r="B150" s="383"/>
      <c r="C150" s="562" t="s">
        <v>360</v>
      </c>
      <c r="D150" s="563"/>
      <c r="E150" s="564"/>
      <c r="F150" s="592">
        <f>SUM(F148:G149)</f>
        <v>1358016</v>
      </c>
      <c r="G150" s="593"/>
      <c r="H150" s="600"/>
      <c r="I150" s="594"/>
      <c r="J150" s="594"/>
      <c r="K150" s="594"/>
      <c r="L150" s="594"/>
      <c r="M150" s="594"/>
      <c r="N150" s="594"/>
      <c r="O150" s="601"/>
    </row>
    <row r="151" spans="1:15" ht="19.899999999999999" customHeight="1">
      <c r="A151" s="378"/>
      <c r="B151" s="380"/>
      <c r="C151" s="565"/>
      <c r="D151" s="566"/>
      <c r="E151" s="70"/>
      <c r="F151" s="592"/>
      <c r="G151" s="593"/>
      <c r="H151" s="598"/>
      <c r="I151" s="599"/>
      <c r="J151" s="598"/>
      <c r="K151" s="599"/>
      <c r="L151" s="598"/>
      <c r="M151" s="599"/>
      <c r="N151" s="598"/>
      <c r="O151" s="599"/>
    </row>
    <row r="152" spans="1:15" ht="19.899999999999999" customHeight="1">
      <c r="A152" s="372"/>
      <c r="B152" s="374"/>
      <c r="C152" s="567"/>
      <c r="D152" s="568"/>
      <c r="E152" s="71"/>
      <c r="F152" s="592"/>
      <c r="G152" s="593"/>
      <c r="H152" s="598"/>
      <c r="I152" s="599"/>
      <c r="J152" s="598"/>
      <c r="K152" s="599"/>
      <c r="L152" s="598"/>
      <c r="M152" s="599"/>
      <c r="N152" s="598"/>
      <c r="O152" s="599"/>
    </row>
    <row r="153" spans="1:15" ht="19.899999999999999" customHeight="1">
      <c r="A153" s="381"/>
      <c r="B153" s="383"/>
      <c r="C153" s="562" t="s">
        <v>360</v>
      </c>
      <c r="D153" s="563"/>
      <c r="E153" s="564"/>
      <c r="F153" s="592">
        <f>SUM(F151:G152)</f>
        <v>0</v>
      </c>
      <c r="G153" s="593"/>
      <c r="H153" s="600"/>
      <c r="I153" s="594"/>
      <c r="J153" s="594"/>
      <c r="K153" s="594"/>
      <c r="L153" s="594"/>
      <c r="M153" s="594"/>
      <c r="N153" s="594"/>
      <c r="O153" s="601"/>
    </row>
    <row r="154" spans="1:15" ht="19.899999999999999" customHeight="1">
      <c r="A154" s="378"/>
      <c r="B154" s="380"/>
      <c r="C154" s="565"/>
      <c r="D154" s="566"/>
      <c r="E154" s="70"/>
      <c r="F154" s="592"/>
      <c r="G154" s="593"/>
      <c r="H154" s="598"/>
      <c r="I154" s="599"/>
      <c r="J154" s="598"/>
      <c r="K154" s="599"/>
      <c r="L154" s="598"/>
      <c r="M154" s="599"/>
      <c r="N154" s="598"/>
      <c r="O154" s="599"/>
    </row>
    <row r="155" spans="1:15" ht="19.899999999999999" customHeight="1">
      <c r="A155" s="372"/>
      <c r="B155" s="374"/>
      <c r="C155" s="567"/>
      <c r="D155" s="568"/>
      <c r="E155" s="71"/>
      <c r="F155" s="592"/>
      <c r="G155" s="593"/>
      <c r="H155" s="598"/>
      <c r="I155" s="599"/>
      <c r="J155" s="598"/>
      <c r="K155" s="599"/>
      <c r="L155" s="598"/>
      <c r="M155" s="599"/>
      <c r="N155" s="598"/>
      <c r="O155" s="599"/>
    </row>
    <row r="156" spans="1:15" ht="19.899999999999999" customHeight="1">
      <c r="A156" s="381"/>
      <c r="B156" s="383"/>
      <c r="C156" s="562" t="s">
        <v>360</v>
      </c>
      <c r="D156" s="563"/>
      <c r="E156" s="564"/>
      <c r="F156" s="592">
        <f>SUM(F154:G155)</f>
        <v>0</v>
      </c>
      <c r="G156" s="593"/>
      <c r="H156" s="600"/>
      <c r="I156" s="594"/>
      <c r="J156" s="594"/>
      <c r="K156" s="594"/>
      <c r="L156" s="594"/>
      <c r="M156" s="594"/>
      <c r="N156" s="594"/>
      <c r="O156" s="601"/>
    </row>
    <row r="157" spans="1:15" ht="19.899999999999999" customHeight="1">
      <c r="A157" s="378"/>
      <c r="B157" s="380"/>
      <c r="C157" s="565"/>
      <c r="D157" s="566"/>
      <c r="E157" s="70"/>
      <c r="F157" s="592"/>
      <c r="G157" s="593"/>
      <c r="H157" s="598"/>
      <c r="I157" s="599"/>
      <c r="J157" s="598"/>
      <c r="K157" s="599"/>
      <c r="L157" s="598"/>
      <c r="M157" s="599"/>
      <c r="N157" s="598"/>
      <c r="O157" s="599"/>
    </row>
    <row r="158" spans="1:15" ht="19.899999999999999" customHeight="1">
      <c r="A158" s="372"/>
      <c r="B158" s="374"/>
      <c r="C158" s="567"/>
      <c r="D158" s="568"/>
      <c r="E158" s="71"/>
      <c r="F158" s="592"/>
      <c r="G158" s="593"/>
      <c r="H158" s="598"/>
      <c r="I158" s="599"/>
      <c r="J158" s="598"/>
      <c r="K158" s="599"/>
      <c r="L158" s="598"/>
      <c r="M158" s="599"/>
      <c r="N158" s="598"/>
      <c r="O158" s="599"/>
    </row>
    <row r="159" spans="1:15" ht="19.899999999999999" customHeight="1">
      <c r="A159" s="381"/>
      <c r="B159" s="383"/>
      <c r="C159" s="562" t="s">
        <v>360</v>
      </c>
      <c r="D159" s="563"/>
      <c r="E159" s="564"/>
      <c r="F159" s="592">
        <f>SUM(F157:G158)</f>
        <v>0</v>
      </c>
      <c r="G159" s="593"/>
      <c r="H159" s="594"/>
      <c r="I159" s="594"/>
      <c r="J159" s="594"/>
      <c r="K159" s="594"/>
      <c r="L159" s="594"/>
      <c r="M159" s="594"/>
      <c r="N159" s="594"/>
      <c r="O159" s="594"/>
    </row>
    <row r="160" spans="1:15" ht="19.899999999999999" customHeight="1">
      <c r="A160" s="132" t="s">
        <v>361</v>
      </c>
      <c r="B160" s="133"/>
      <c r="C160" s="133"/>
      <c r="D160" s="133"/>
      <c r="E160" s="136"/>
      <c r="F160" s="592">
        <f>SUM(F142:G159)/2</f>
        <v>4108016</v>
      </c>
      <c r="G160" s="593"/>
      <c r="H160" s="595"/>
      <c r="I160" s="596"/>
      <c r="J160" s="596"/>
      <c r="K160" s="596"/>
      <c r="L160" s="596"/>
      <c r="M160" s="596"/>
      <c r="N160" s="596"/>
      <c r="O160" s="597"/>
    </row>
    <row r="161" spans="1:15">
      <c r="A161" s="1" t="s">
        <v>104</v>
      </c>
      <c r="B161"/>
      <c r="C161"/>
      <c r="D161"/>
      <c r="E161"/>
      <c r="F161"/>
      <c r="G161"/>
      <c r="H161"/>
      <c r="I161"/>
      <c r="J161"/>
      <c r="K161"/>
      <c r="L161"/>
      <c r="M161"/>
      <c r="N161"/>
      <c r="O161"/>
    </row>
    <row r="162" spans="1:15" ht="18" customHeight="1">
      <c r="A162" s="1" t="s">
        <v>163</v>
      </c>
      <c r="B162"/>
      <c r="C162"/>
      <c r="D162"/>
      <c r="E162"/>
      <c r="F162"/>
      <c r="G162"/>
      <c r="H162"/>
      <c r="I162"/>
      <c r="J162"/>
      <c r="K162"/>
      <c r="L162"/>
      <c r="M162"/>
      <c r="N162"/>
      <c r="O162"/>
    </row>
    <row r="163" spans="1:15" ht="18" customHeight="1">
      <c r="A163" s="1" t="s">
        <v>595</v>
      </c>
      <c r="B163"/>
      <c r="C163"/>
      <c r="D163"/>
      <c r="E163"/>
      <c r="F163"/>
      <c r="G163"/>
      <c r="H163"/>
      <c r="I163"/>
      <c r="J163"/>
      <c r="K163"/>
      <c r="L163"/>
      <c r="M163"/>
      <c r="N163"/>
      <c r="O163"/>
    </row>
    <row r="164" spans="1:15" ht="18" customHeight="1">
      <c r="A164" s="1" t="s">
        <v>590</v>
      </c>
      <c r="B164"/>
      <c r="C164"/>
      <c r="D164"/>
      <c r="E164"/>
      <c r="F164"/>
      <c r="G164"/>
      <c r="H164"/>
      <c r="I164"/>
      <c r="J164"/>
      <c r="K164"/>
      <c r="L164"/>
      <c r="M164"/>
      <c r="N164"/>
      <c r="O164"/>
    </row>
    <row r="165" spans="1:15" ht="18" customHeight="1">
      <c r="A165" s="1" t="s">
        <v>437</v>
      </c>
      <c r="B165"/>
      <c r="C165"/>
      <c r="D165"/>
      <c r="E165"/>
      <c r="F165"/>
      <c r="G165"/>
      <c r="H165"/>
      <c r="I165"/>
      <c r="J165"/>
      <c r="K165"/>
      <c r="L165"/>
      <c r="M165"/>
      <c r="N165"/>
      <c r="O165"/>
    </row>
    <row r="166" spans="1:15" ht="18" customHeight="1">
      <c r="A166" s="1" t="s">
        <v>364</v>
      </c>
      <c r="B166"/>
      <c r="C166"/>
      <c r="D166"/>
      <c r="E166"/>
      <c r="F166"/>
      <c r="G166"/>
      <c r="H166"/>
      <c r="I166"/>
      <c r="J166"/>
      <c r="K166"/>
      <c r="L166"/>
      <c r="M166"/>
      <c r="N166"/>
      <c r="O166"/>
    </row>
    <row r="167" spans="1:15">
      <c r="A167" s="1" t="s">
        <v>365</v>
      </c>
      <c r="B167"/>
      <c r="C167"/>
      <c r="D167"/>
      <c r="E167"/>
      <c r="F167"/>
      <c r="G167"/>
      <c r="H167"/>
      <c r="I167"/>
      <c r="J167"/>
      <c r="K167"/>
      <c r="L167"/>
      <c r="M167"/>
      <c r="N167"/>
      <c r="O167"/>
    </row>
    <row r="168" spans="1:15">
      <c r="A168" s="1" t="s">
        <v>435</v>
      </c>
    </row>
    <row r="170" spans="1:15" s="1" customFormat="1" ht="15" customHeight="1">
      <c r="A170" s="164" t="s">
        <v>442</v>
      </c>
      <c r="B170" s="164"/>
      <c r="C170" s="164"/>
      <c r="D170" s="164"/>
      <c r="E170" s="164"/>
      <c r="F170" s="164"/>
      <c r="G170" s="164"/>
      <c r="H170" s="164"/>
      <c r="I170" s="164"/>
      <c r="J170" s="164"/>
      <c r="K170" s="164"/>
      <c r="L170" s="164"/>
      <c r="M170" s="164"/>
      <c r="N170" s="164"/>
      <c r="O170" s="164"/>
    </row>
    <row r="171" spans="1:15" s="1" customFormat="1" ht="15" customHeight="1">
      <c r="A171" s="164" t="s">
        <v>367</v>
      </c>
      <c r="B171" s="164"/>
      <c r="C171" s="164"/>
      <c r="D171" s="164"/>
      <c r="E171" s="164"/>
      <c r="F171" s="164"/>
      <c r="G171" s="164"/>
      <c r="H171" s="164"/>
      <c r="I171" s="164"/>
      <c r="J171" s="164"/>
      <c r="K171" s="164"/>
      <c r="L171" s="164"/>
      <c r="M171" s="164"/>
      <c r="N171" s="164"/>
      <c r="O171" s="164"/>
    </row>
    <row r="173" spans="1:15" ht="36.75" customHeight="1">
      <c r="A173" s="506" t="s">
        <v>368</v>
      </c>
      <c r="B173" s="507"/>
      <c r="C173" s="506" t="s">
        <v>369</v>
      </c>
      <c r="D173" s="508"/>
      <c r="E173" s="53" t="s">
        <v>370</v>
      </c>
      <c r="F173" s="53" t="s">
        <v>371</v>
      </c>
      <c r="G173" s="506" t="s">
        <v>372</v>
      </c>
      <c r="H173" s="507"/>
      <c r="I173" s="506" t="s">
        <v>373</v>
      </c>
      <c r="J173" s="507"/>
      <c r="K173" s="171" t="s">
        <v>374</v>
      </c>
      <c r="L173" s="171"/>
      <c r="M173" s="171" t="s">
        <v>375</v>
      </c>
      <c r="N173" s="171"/>
      <c r="O173" s="13" t="s">
        <v>376</v>
      </c>
    </row>
    <row r="174" spans="1:15" ht="60" customHeight="1">
      <c r="A174" s="585" t="s">
        <v>582</v>
      </c>
      <c r="B174" s="586"/>
      <c r="C174" s="585" t="s">
        <v>418</v>
      </c>
      <c r="D174" s="587"/>
      <c r="E174" s="73" t="s">
        <v>419</v>
      </c>
      <c r="F174" s="73">
        <v>1</v>
      </c>
      <c r="G174" s="588">
        <v>20000</v>
      </c>
      <c r="H174" s="589"/>
      <c r="I174" s="588">
        <v>330000</v>
      </c>
      <c r="J174" s="589"/>
      <c r="K174" s="590">
        <v>46295</v>
      </c>
      <c r="L174" s="591"/>
      <c r="M174" s="585" t="s">
        <v>246</v>
      </c>
      <c r="N174" s="586"/>
      <c r="O174" s="74"/>
    </row>
    <row r="175" spans="1:15" ht="60" customHeight="1">
      <c r="A175" s="573" t="s">
        <v>582</v>
      </c>
      <c r="B175" s="574"/>
      <c r="C175" s="577" t="s">
        <v>420</v>
      </c>
      <c r="D175" s="576"/>
      <c r="E175" s="75" t="s">
        <v>419</v>
      </c>
      <c r="F175" s="75">
        <v>3</v>
      </c>
      <c r="G175" s="579">
        <v>40000</v>
      </c>
      <c r="H175" s="580"/>
      <c r="I175" s="579">
        <v>1320000</v>
      </c>
      <c r="J175" s="580"/>
      <c r="K175" s="583">
        <v>46295</v>
      </c>
      <c r="L175" s="584"/>
      <c r="M175" s="577" t="s">
        <v>246</v>
      </c>
      <c r="N175" s="578"/>
      <c r="O175" s="75"/>
    </row>
    <row r="176" spans="1:15" ht="60" customHeight="1">
      <c r="A176" s="573" t="s">
        <v>584</v>
      </c>
      <c r="B176" s="574"/>
      <c r="C176" s="577" t="s">
        <v>421</v>
      </c>
      <c r="D176" s="576"/>
      <c r="E176" s="76" t="s">
        <v>419</v>
      </c>
      <c r="F176" s="75">
        <v>4</v>
      </c>
      <c r="G176" s="579">
        <v>75000</v>
      </c>
      <c r="H176" s="580"/>
      <c r="I176" s="579">
        <v>330000</v>
      </c>
      <c r="J176" s="580"/>
      <c r="K176" s="583">
        <v>46295</v>
      </c>
      <c r="L176" s="584"/>
      <c r="M176" s="573" t="s">
        <v>422</v>
      </c>
      <c r="N176" s="574"/>
      <c r="O176" s="75"/>
    </row>
    <row r="177" spans="1:15" ht="60" customHeight="1">
      <c r="A177" s="573" t="s">
        <v>584</v>
      </c>
      <c r="B177" s="574"/>
      <c r="C177" s="577" t="s">
        <v>423</v>
      </c>
      <c r="D177" s="576"/>
      <c r="E177" s="75" t="s">
        <v>419</v>
      </c>
      <c r="F177" s="75">
        <v>14</v>
      </c>
      <c r="G177" s="579">
        <v>50000</v>
      </c>
      <c r="H177" s="580"/>
      <c r="I177" s="579">
        <v>770000</v>
      </c>
      <c r="J177" s="580"/>
      <c r="K177" s="583">
        <v>46295</v>
      </c>
      <c r="L177" s="584"/>
      <c r="M177" s="577" t="s">
        <v>422</v>
      </c>
      <c r="N177" s="578"/>
      <c r="O177" s="75"/>
    </row>
    <row r="178" spans="1:15" ht="60" customHeight="1">
      <c r="A178" s="573" t="s">
        <v>587</v>
      </c>
      <c r="B178" s="574"/>
      <c r="C178" s="577" t="s">
        <v>424</v>
      </c>
      <c r="D178" s="576"/>
      <c r="E178" s="77" t="s">
        <v>419</v>
      </c>
      <c r="F178" s="75">
        <v>7</v>
      </c>
      <c r="G178" s="579">
        <v>176365</v>
      </c>
      <c r="H178" s="580"/>
      <c r="I178" s="579">
        <v>1358016</v>
      </c>
      <c r="J178" s="580"/>
      <c r="K178" s="583">
        <v>46295</v>
      </c>
      <c r="L178" s="584"/>
      <c r="M178" s="573" t="s">
        <v>422</v>
      </c>
      <c r="N178" s="574"/>
      <c r="O178" s="75"/>
    </row>
    <row r="179" spans="1:15" ht="60" customHeight="1">
      <c r="A179" s="573"/>
      <c r="B179" s="574"/>
      <c r="C179" s="575"/>
      <c r="D179" s="576"/>
      <c r="E179" s="75"/>
      <c r="F179" s="75"/>
      <c r="G179" s="575"/>
      <c r="H179" s="576"/>
      <c r="I179" s="575"/>
      <c r="J179" s="576"/>
      <c r="K179" s="575"/>
      <c r="L179" s="576"/>
      <c r="M179" s="577"/>
      <c r="N179" s="578"/>
      <c r="O179" s="75"/>
    </row>
    <row r="180" spans="1:15" ht="60" customHeight="1">
      <c r="A180" s="573"/>
      <c r="B180" s="574"/>
      <c r="C180" s="575"/>
      <c r="D180" s="576"/>
      <c r="E180" s="75"/>
      <c r="F180" s="75"/>
      <c r="G180" s="575"/>
      <c r="H180" s="576"/>
      <c r="I180" s="575"/>
      <c r="J180" s="576"/>
      <c r="K180" s="575"/>
      <c r="L180" s="576"/>
      <c r="M180" s="577"/>
      <c r="N180" s="578"/>
      <c r="O180" s="75"/>
    </row>
    <row r="181" spans="1:15" ht="60" customHeight="1">
      <c r="A181" s="569"/>
      <c r="B181" s="570"/>
      <c r="C181" s="571"/>
      <c r="D181" s="572"/>
      <c r="E181" s="78"/>
      <c r="F181" s="78"/>
      <c r="G181" s="571"/>
      <c r="H181" s="572"/>
      <c r="I181" s="571"/>
      <c r="J181" s="572"/>
      <c r="K181" s="571"/>
      <c r="L181" s="572"/>
      <c r="M181" s="381"/>
      <c r="N181" s="383"/>
      <c r="O181" s="78"/>
    </row>
    <row r="182" spans="1:15">
      <c r="A182" s="1" t="s">
        <v>104</v>
      </c>
      <c r="B182"/>
      <c r="C182"/>
      <c r="D182"/>
      <c r="E182"/>
      <c r="F182"/>
      <c r="G182"/>
      <c r="H182"/>
      <c r="I182"/>
      <c r="J182"/>
      <c r="K182"/>
      <c r="L182"/>
      <c r="M182"/>
      <c r="N182"/>
      <c r="O182"/>
    </row>
    <row r="183" spans="1:15">
      <c r="A183" s="1" t="s">
        <v>163</v>
      </c>
      <c r="B183"/>
      <c r="C183"/>
      <c r="D183"/>
      <c r="E183"/>
      <c r="F183"/>
      <c r="G183"/>
      <c r="H183"/>
      <c r="I183"/>
      <c r="J183"/>
      <c r="K183"/>
      <c r="L183"/>
      <c r="M183"/>
      <c r="N183"/>
      <c r="O183"/>
    </row>
    <row r="184" spans="1:15" ht="18" customHeight="1">
      <c r="A184" s="1" t="s">
        <v>594</v>
      </c>
      <c r="B184"/>
      <c r="C184"/>
      <c r="D184"/>
      <c r="E184"/>
      <c r="F184"/>
      <c r="G184"/>
      <c r="H184"/>
      <c r="I184"/>
      <c r="J184"/>
      <c r="K184"/>
      <c r="L184"/>
      <c r="M184"/>
      <c r="N184"/>
      <c r="O184"/>
    </row>
    <row r="185" spans="1:15" ht="18" customHeight="1">
      <c r="A185" s="1" t="s">
        <v>590</v>
      </c>
      <c r="B185"/>
      <c r="C185"/>
      <c r="D185"/>
      <c r="E185"/>
      <c r="F185"/>
      <c r="G185"/>
      <c r="H185"/>
      <c r="I185"/>
      <c r="J185"/>
      <c r="K185"/>
      <c r="L185"/>
      <c r="M185"/>
      <c r="N185"/>
      <c r="O185"/>
    </row>
    <row r="186" spans="1:15" ht="18" customHeight="1">
      <c r="A186" s="1" t="s">
        <v>437</v>
      </c>
      <c r="B186"/>
      <c r="C186"/>
      <c r="D186"/>
      <c r="E186"/>
      <c r="F186"/>
      <c r="G186"/>
      <c r="H186"/>
      <c r="I186"/>
      <c r="J186"/>
      <c r="K186"/>
      <c r="L186"/>
      <c r="M186"/>
      <c r="N186"/>
      <c r="O186"/>
    </row>
    <row r="187" spans="1:15" ht="18" customHeight="1">
      <c r="A187" s="1" t="s">
        <v>426</v>
      </c>
      <c r="B187"/>
      <c r="C187"/>
      <c r="D187"/>
      <c r="E187"/>
      <c r="F187"/>
      <c r="G187"/>
      <c r="H187"/>
      <c r="I187"/>
      <c r="J187"/>
      <c r="K187"/>
      <c r="L187"/>
      <c r="M187"/>
      <c r="N187"/>
      <c r="O187"/>
    </row>
    <row r="188" spans="1:15" ht="18" customHeight="1">
      <c r="A188" s="1" t="s">
        <v>427</v>
      </c>
      <c r="B188"/>
      <c r="C188"/>
      <c r="D188"/>
      <c r="E188"/>
      <c r="F188"/>
      <c r="G188"/>
      <c r="H188"/>
      <c r="I188"/>
      <c r="J188"/>
      <c r="K188"/>
      <c r="L188"/>
      <c r="M188"/>
      <c r="N188"/>
      <c r="O188"/>
    </row>
    <row r="189" spans="1:15" ht="18" customHeight="1">
      <c r="A189" s="1" t="s">
        <v>428</v>
      </c>
      <c r="B189"/>
      <c r="C189"/>
      <c r="D189"/>
      <c r="E189"/>
      <c r="F189"/>
      <c r="G189"/>
      <c r="H189"/>
      <c r="I189"/>
      <c r="J189"/>
      <c r="K189"/>
      <c r="L189"/>
      <c r="M189"/>
      <c r="N189"/>
      <c r="O189"/>
    </row>
    <row r="191" spans="1:15" s="1" customFormat="1" ht="15" customHeight="1">
      <c r="A191" s="164" t="s">
        <v>381</v>
      </c>
      <c r="B191" s="164"/>
      <c r="C191" s="164"/>
      <c r="D191" s="164"/>
      <c r="E191" s="164"/>
      <c r="F191" s="164"/>
      <c r="G191" s="164"/>
      <c r="H191" s="164"/>
      <c r="I191" s="164"/>
      <c r="J191" s="164"/>
      <c r="K191" s="164"/>
      <c r="L191" s="164"/>
      <c r="M191" s="164"/>
      <c r="N191" s="164"/>
      <c r="O191" s="164"/>
    </row>
    <row r="192" spans="1:15" s="1" customFormat="1" ht="15" customHeight="1">
      <c r="A192" s="164" t="s">
        <v>382</v>
      </c>
      <c r="B192" s="164"/>
      <c r="C192" s="164"/>
      <c r="D192" s="164"/>
      <c r="E192" s="164"/>
      <c r="F192" s="164"/>
      <c r="G192" s="164"/>
      <c r="H192" s="164"/>
      <c r="I192" s="164"/>
      <c r="J192" s="164"/>
      <c r="K192" s="164"/>
      <c r="L192" s="164"/>
      <c r="M192" s="164"/>
      <c r="N192" s="164"/>
      <c r="O192" s="164"/>
    </row>
    <row r="193" spans="1:15" s="1" customFormat="1" ht="15" customHeight="1">
      <c r="A193" s="8"/>
      <c r="B193" s="8"/>
      <c r="C193" s="8"/>
      <c r="D193" s="8"/>
      <c r="E193" s="8"/>
      <c r="F193" s="8"/>
      <c r="G193" s="8"/>
      <c r="H193" s="8"/>
      <c r="I193" s="8"/>
      <c r="J193" s="8"/>
      <c r="K193" s="8"/>
      <c r="L193" s="561" t="s">
        <v>383</v>
      </c>
      <c r="M193" s="561"/>
      <c r="N193" s="561"/>
      <c r="O193" s="561"/>
    </row>
    <row r="194" spans="1:15">
      <c r="N194" s="68" t="s">
        <v>384</v>
      </c>
    </row>
    <row r="195" spans="1:15" ht="30" customHeight="1">
      <c r="B195" s="59" t="s">
        <v>385</v>
      </c>
      <c r="C195" s="132" t="s">
        <v>386</v>
      </c>
      <c r="D195" s="133"/>
      <c r="E195" s="133"/>
      <c r="F195" s="133"/>
      <c r="G195" s="133"/>
      <c r="H195" s="133"/>
      <c r="I195" s="133"/>
      <c r="J195" s="133"/>
      <c r="K195" s="133"/>
      <c r="L195" s="133"/>
      <c r="M195" s="136"/>
      <c r="N195" s="60" t="s">
        <v>387</v>
      </c>
    </row>
    <row r="196" spans="1:15" ht="50.45" customHeight="1">
      <c r="B196" s="52">
        <v>1</v>
      </c>
      <c r="C196" s="560" t="s">
        <v>388</v>
      </c>
      <c r="D196" s="560"/>
      <c r="E196" s="560"/>
      <c r="F196" s="560"/>
      <c r="G196" s="560"/>
      <c r="H196" s="560"/>
      <c r="I196" s="560"/>
      <c r="J196" s="560"/>
      <c r="K196" s="560"/>
      <c r="L196" s="560"/>
      <c r="M196" s="560"/>
      <c r="N196" s="72" t="s">
        <v>429</v>
      </c>
    </row>
    <row r="197" spans="1:15" ht="50.45" customHeight="1">
      <c r="B197" s="52">
        <v>2</v>
      </c>
      <c r="C197" s="560" t="s">
        <v>389</v>
      </c>
      <c r="D197" s="560"/>
      <c r="E197" s="560"/>
      <c r="F197" s="560"/>
      <c r="G197" s="560"/>
      <c r="H197" s="560"/>
      <c r="I197" s="560"/>
      <c r="J197" s="560"/>
      <c r="K197" s="560"/>
      <c r="L197" s="560"/>
      <c r="M197" s="560"/>
      <c r="N197" s="72" t="s">
        <v>429</v>
      </c>
    </row>
    <row r="198" spans="1:15" ht="50.45" customHeight="1">
      <c r="B198" s="52">
        <v>3</v>
      </c>
      <c r="C198" s="560" t="s">
        <v>390</v>
      </c>
      <c r="D198" s="560"/>
      <c r="E198" s="560"/>
      <c r="F198" s="560"/>
      <c r="G198" s="560"/>
      <c r="H198" s="560"/>
      <c r="I198" s="560"/>
      <c r="J198" s="560"/>
      <c r="K198" s="560"/>
      <c r="L198" s="560"/>
      <c r="M198" s="560"/>
      <c r="N198" s="72" t="s">
        <v>429</v>
      </c>
    </row>
    <row r="199" spans="1:15" ht="69.75" customHeight="1">
      <c r="B199" s="52">
        <v>4</v>
      </c>
      <c r="C199" s="560" t="s">
        <v>391</v>
      </c>
      <c r="D199" s="560"/>
      <c r="E199" s="560"/>
      <c r="F199" s="560"/>
      <c r="G199" s="560"/>
      <c r="H199" s="560"/>
      <c r="I199" s="560"/>
      <c r="J199" s="560"/>
      <c r="K199" s="560"/>
      <c r="L199" s="560"/>
      <c r="M199" s="560"/>
      <c r="N199" s="72" t="s">
        <v>429</v>
      </c>
    </row>
    <row r="200" spans="1:15" ht="50.45" customHeight="1">
      <c r="B200" s="52">
        <v>5</v>
      </c>
      <c r="C200" s="560" t="s">
        <v>392</v>
      </c>
      <c r="D200" s="560"/>
      <c r="E200" s="560"/>
      <c r="F200" s="560"/>
      <c r="G200" s="560"/>
      <c r="H200" s="560"/>
      <c r="I200" s="560"/>
      <c r="J200" s="560"/>
      <c r="K200" s="560"/>
      <c r="L200" s="560"/>
      <c r="M200" s="560"/>
      <c r="N200" s="72" t="s">
        <v>429</v>
      </c>
    </row>
    <row r="201" spans="1:15" ht="50.45" customHeight="1">
      <c r="B201" s="52">
        <v>6</v>
      </c>
      <c r="C201" s="560" t="s">
        <v>393</v>
      </c>
      <c r="D201" s="560"/>
      <c r="E201" s="560"/>
      <c r="F201" s="560"/>
      <c r="G201" s="560"/>
      <c r="H201" s="560"/>
      <c r="I201" s="560"/>
      <c r="J201" s="560"/>
      <c r="K201" s="560"/>
      <c r="L201" s="560"/>
      <c r="M201" s="560"/>
      <c r="N201" s="72" t="s">
        <v>429</v>
      </c>
    </row>
    <row r="202" spans="1:15" ht="50.45" customHeight="1">
      <c r="B202" s="52">
        <v>7</v>
      </c>
      <c r="C202" s="560" t="s">
        <v>394</v>
      </c>
      <c r="D202" s="560"/>
      <c r="E202" s="560"/>
      <c r="F202" s="560"/>
      <c r="G202" s="560"/>
      <c r="H202" s="560"/>
      <c r="I202" s="560"/>
      <c r="J202" s="560"/>
      <c r="K202" s="560"/>
      <c r="L202" s="560"/>
      <c r="M202" s="560"/>
      <c r="N202" s="72" t="s">
        <v>429</v>
      </c>
    </row>
    <row r="203" spans="1:15" ht="50.45" customHeight="1">
      <c r="B203" s="52">
        <v>8</v>
      </c>
      <c r="C203" s="560" t="s">
        <v>395</v>
      </c>
      <c r="D203" s="560"/>
      <c r="E203" s="560"/>
      <c r="F203" s="560"/>
      <c r="G203" s="560"/>
      <c r="H203" s="560"/>
      <c r="I203" s="560"/>
      <c r="J203" s="560"/>
      <c r="K203" s="560"/>
      <c r="L203" s="560"/>
      <c r="M203" s="560"/>
      <c r="N203" s="72" t="s">
        <v>429</v>
      </c>
    </row>
  </sheetData>
  <mergeCells count="339">
    <mergeCell ref="M173:N173"/>
    <mergeCell ref="I174:J174"/>
    <mergeCell ref="K174:L174"/>
    <mergeCell ref="A151:B153"/>
    <mergeCell ref="C152:D152"/>
    <mergeCell ref="A170:O170"/>
    <mergeCell ref="A171:O171"/>
    <mergeCell ref="F159:G159"/>
    <mergeCell ref="H159:O159"/>
    <mergeCell ref="A160:E160"/>
    <mergeCell ref="F160:G160"/>
    <mergeCell ref="H160:O160"/>
    <mergeCell ref="F156:G156"/>
    <mergeCell ref="H156:O156"/>
    <mergeCell ref="F157:G157"/>
    <mergeCell ref="A154:B156"/>
    <mergeCell ref="C154:D154"/>
    <mergeCell ref="C155:D155"/>
    <mergeCell ref="C156:E156"/>
    <mergeCell ref="A157:B159"/>
    <mergeCell ref="C157:D157"/>
    <mergeCell ref="C158:D158"/>
    <mergeCell ref="C159:E159"/>
    <mergeCell ref="C151:D151"/>
    <mergeCell ref="A145:B147"/>
    <mergeCell ref="C145:D145"/>
    <mergeCell ref="C146:D146"/>
    <mergeCell ref="C147:E147"/>
    <mergeCell ref="A148:B150"/>
    <mergeCell ref="C148:D148"/>
    <mergeCell ref="C149:D149"/>
    <mergeCell ref="C150:E150"/>
    <mergeCell ref="F149:G149"/>
    <mergeCell ref="F147:G147"/>
    <mergeCell ref="F148:G148"/>
    <mergeCell ref="F146:G146"/>
    <mergeCell ref="C201:M201"/>
    <mergeCell ref="C202:M202"/>
    <mergeCell ref="C203:M203"/>
    <mergeCell ref="A180:B180"/>
    <mergeCell ref="C180:D180"/>
    <mergeCell ref="G180:H180"/>
    <mergeCell ref="I180:J180"/>
    <mergeCell ref="K180:L180"/>
    <mergeCell ref="M180:N180"/>
    <mergeCell ref="A181:B181"/>
    <mergeCell ref="C181:D181"/>
    <mergeCell ref="G181:H181"/>
    <mergeCell ref="I181:J181"/>
    <mergeCell ref="K181:L181"/>
    <mergeCell ref="M181:N181"/>
    <mergeCell ref="A191:O191"/>
    <mergeCell ref="A192:O192"/>
    <mergeCell ref="L193:O193"/>
    <mergeCell ref="C195:M195"/>
    <mergeCell ref="C196:M196"/>
    <mergeCell ref="C197:M197"/>
    <mergeCell ref="C198:M198"/>
    <mergeCell ref="C199:M199"/>
    <mergeCell ref="C200:M200"/>
    <mergeCell ref="M179:N179"/>
    <mergeCell ref="A178:B178"/>
    <mergeCell ref="C178:D178"/>
    <mergeCell ref="G178:H178"/>
    <mergeCell ref="I178:J178"/>
    <mergeCell ref="K178:L178"/>
    <mergeCell ref="M178:N178"/>
    <mergeCell ref="C176:D176"/>
    <mergeCell ref="G176:H176"/>
    <mergeCell ref="I176:J176"/>
    <mergeCell ref="K176:L176"/>
    <mergeCell ref="M176:N176"/>
    <mergeCell ref="A179:B179"/>
    <mergeCell ref="C179:D179"/>
    <mergeCell ref="G179:H179"/>
    <mergeCell ref="I179:J179"/>
    <mergeCell ref="K179:L179"/>
    <mergeCell ref="A177:B177"/>
    <mergeCell ref="C177:D177"/>
    <mergeCell ref="G177:H177"/>
    <mergeCell ref="I177:J177"/>
    <mergeCell ref="K177:L177"/>
    <mergeCell ref="M177:N177"/>
    <mergeCell ref="A176:B176"/>
    <mergeCell ref="A175:B175"/>
    <mergeCell ref="C175:D175"/>
    <mergeCell ref="G175:H175"/>
    <mergeCell ref="I175:J175"/>
    <mergeCell ref="K175:L175"/>
    <mergeCell ref="M175:N175"/>
    <mergeCell ref="H157:I157"/>
    <mergeCell ref="J157:K157"/>
    <mergeCell ref="L157:M157"/>
    <mergeCell ref="N157:O157"/>
    <mergeCell ref="M174:N174"/>
    <mergeCell ref="F158:G158"/>
    <mergeCell ref="H158:I158"/>
    <mergeCell ref="J158:K158"/>
    <mergeCell ref="L158:M158"/>
    <mergeCell ref="N158:O158"/>
    <mergeCell ref="A174:B174"/>
    <mergeCell ref="C174:D174"/>
    <mergeCell ref="G174:H174"/>
    <mergeCell ref="A173:B173"/>
    <mergeCell ref="C173:D173"/>
    <mergeCell ref="G173:H173"/>
    <mergeCell ref="I173:J173"/>
    <mergeCell ref="K173:L173"/>
    <mergeCell ref="L152:M152"/>
    <mergeCell ref="N152:O152"/>
    <mergeCell ref="F155:G155"/>
    <mergeCell ref="H155:I155"/>
    <mergeCell ref="J155:K155"/>
    <mergeCell ref="L155:M155"/>
    <mergeCell ref="N155:O155"/>
    <mergeCell ref="C153:E153"/>
    <mergeCell ref="F153:G153"/>
    <mergeCell ref="H153:O153"/>
    <mergeCell ref="F154:G154"/>
    <mergeCell ref="H154:I154"/>
    <mergeCell ref="J154:K154"/>
    <mergeCell ref="L154:M154"/>
    <mergeCell ref="N154:O154"/>
    <mergeCell ref="F152:G152"/>
    <mergeCell ref="H152:I152"/>
    <mergeCell ref="J152:K152"/>
    <mergeCell ref="L149:M149"/>
    <mergeCell ref="N149:O149"/>
    <mergeCell ref="F150:G150"/>
    <mergeCell ref="H150:O150"/>
    <mergeCell ref="F151:G151"/>
    <mergeCell ref="H151:I151"/>
    <mergeCell ref="J151:K151"/>
    <mergeCell ref="L151:M151"/>
    <mergeCell ref="N151:O151"/>
    <mergeCell ref="H149:I149"/>
    <mergeCell ref="J149:K149"/>
    <mergeCell ref="L148:M148"/>
    <mergeCell ref="N148:O148"/>
    <mergeCell ref="F145:G145"/>
    <mergeCell ref="H145:I145"/>
    <mergeCell ref="J145:K145"/>
    <mergeCell ref="F142:G142"/>
    <mergeCell ref="H142:I142"/>
    <mergeCell ref="J142:K142"/>
    <mergeCell ref="L142:M142"/>
    <mergeCell ref="N142:O142"/>
    <mergeCell ref="F143:G143"/>
    <mergeCell ref="H143:I143"/>
    <mergeCell ref="J143:K143"/>
    <mergeCell ref="L143:M143"/>
    <mergeCell ref="N143:O143"/>
    <mergeCell ref="L145:M145"/>
    <mergeCell ref="N145:O145"/>
    <mergeCell ref="H147:O147"/>
    <mergeCell ref="H146:I146"/>
    <mergeCell ref="J146:K146"/>
    <mergeCell ref="L146:M146"/>
    <mergeCell ref="N146:O146"/>
    <mergeCell ref="H148:I148"/>
    <mergeCell ref="J148:K148"/>
    <mergeCell ref="B121:B123"/>
    <mergeCell ref="C121:E123"/>
    <mergeCell ref="F121:G123"/>
    <mergeCell ref="H121:I123"/>
    <mergeCell ref="J121:M121"/>
    <mergeCell ref="N121:O123"/>
    <mergeCell ref="J122:M122"/>
    <mergeCell ref="K123:L123"/>
    <mergeCell ref="F144:G144"/>
    <mergeCell ref="H144:O144"/>
    <mergeCell ref="C144:E144"/>
    <mergeCell ref="A137:O137"/>
    <mergeCell ref="E139:E141"/>
    <mergeCell ref="F139:G141"/>
    <mergeCell ref="H139:I141"/>
    <mergeCell ref="J139:K141"/>
    <mergeCell ref="L139:M141"/>
    <mergeCell ref="N139:O141"/>
    <mergeCell ref="A139:B141"/>
    <mergeCell ref="C139:D141"/>
    <mergeCell ref="A142:B144"/>
    <mergeCell ref="C142:D142"/>
    <mergeCell ref="C143:D143"/>
    <mergeCell ref="B118:B120"/>
    <mergeCell ref="C118:E118"/>
    <mergeCell ref="F118:G118"/>
    <mergeCell ref="H118:I118"/>
    <mergeCell ref="J118:M118"/>
    <mergeCell ref="N118:O120"/>
    <mergeCell ref="C119:E119"/>
    <mergeCell ref="F119:G119"/>
    <mergeCell ref="H119:I119"/>
    <mergeCell ref="J119:M119"/>
    <mergeCell ref="C120:E120"/>
    <mergeCell ref="F120:G120"/>
    <mergeCell ref="H120:I120"/>
    <mergeCell ref="J120:M120"/>
    <mergeCell ref="B112:D112"/>
    <mergeCell ref="E112:H112"/>
    <mergeCell ref="I112:O112"/>
    <mergeCell ref="B115:B117"/>
    <mergeCell ref="C115:E117"/>
    <mergeCell ref="F115:G115"/>
    <mergeCell ref="H115:I115"/>
    <mergeCell ref="J115:M117"/>
    <mergeCell ref="N115:O115"/>
    <mergeCell ref="F116:G116"/>
    <mergeCell ref="H116:I116"/>
    <mergeCell ref="N116:O116"/>
    <mergeCell ref="F117:G117"/>
    <mergeCell ref="H117:I117"/>
    <mergeCell ref="N117:O117"/>
    <mergeCell ref="B111:D111"/>
    <mergeCell ref="E111:H111"/>
    <mergeCell ref="I111:O111"/>
    <mergeCell ref="B108:D108"/>
    <mergeCell ref="E108:H108"/>
    <mergeCell ref="I108:O108"/>
    <mergeCell ref="B109:D109"/>
    <mergeCell ref="E109:H109"/>
    <mergeCell ref="I109:O109"/>
    <mergeCell ref="C90:D90"/>
    <mergeCell ref="E90:F90"/>
    <mergeCell ref="B110:D110"/>
    <mergeCell ref="E110:H110"/>
    <mergeCell ref="I110:O110"/>
    <mergeCell ref="C96:O96"/>
    <mergeCell ref="C97:O97"/>
    <mergeCell ref="C98:O98"/>
    <mergeCell ref="C99:O99"/>
    <mergeCell ref="A104:O104"/>
    <mergeCell ref="B107:D107"/>
    <mergeCell ref="E107:H107"/>
    <mergeCell ref="I107:O107"/>
    <mergeCell ref="G90:I90"/>
    <mergeCell ref="J90:L90"/>
    <mergeCell ref="C89:D89"/>
    <mergeCell ref="E89:F89"/>
    <mergeCell ref="C88:D88"/>
    <mergeCell ref="E88:F88"/>
    <mergeCell ref="C77:D77"/>
    <mergeCell ref="E77:I77"/>
    <mergeCell ref="J77:O77"/>
    <mergeCell ref="J84:L87"/>
    <mergeCell ref="G88:I88"/>
    <mergeCell ref="J88:L88"/>
    <mergeCell ref="G89:I89"/>
    <mergeCell ref="J89:L89"/>
    <mergeCell ref="B67:F67"/>
    <mergeCell ref="G67:M67"/>
    <mergeCell ref="N67:O67"/>
    <mergeCell ref="B68:F68"/>
    <mergeCell ref="G68:M68"/>
    <mergeCell ref="N68:O68"/>
    <mergeCell ref="B84:B87"/>
    <mergeCell ref="C84:F86"/>
    <mergeCell ref="C87:D87"/>
    <mergeCell ref="E87:F87"/>
    <mergeCell ref="B73:B74"/>
    <mergeCell ref="C73:D74"/>
    <mergeCell ref="E73:I73"/>
    <mergeCell ref="J73:O73"/>
    <mergeCell ref="E74:I74"/>
    <mergeCell ref="J74:O74"/>
    <mergeCell ref="C75:D75"/>
    <mergeCell ref="E75:I75"/>
    <mergeCell ref="J75:O75"/>
    <mergeCell ref="C76:D76"/>
    <mergeCell ref="E76:I76"/>
    <mergeCell ref="J76:O76"/>
    <mergeCell ref="G84:I87"/>
    <mergeCell ref="E53:O53"/>
    <mergeCell ref="E54:O54"/>
    <mergeCell ref="E55:O55"/>
    <mergeCell ref="B69:F69"/>
    <mergeCell ref="G69:O69"/>
    <mergeCell ref="B70:F70"/>
    <mergeCell ref="G70:O70"/>
    <mergeCell ref="B58:D58"/>
    <mergeCell ref="E58:O58"/>
    <mergeCell ref="B59:D59"/>
    <mergeCell ref="E59:H59"/>
    <mergeCell ref="I59:J59"/>
    <mergeCell ref="K59:O59"/>
    <mergeCell ref="B60:D60"/>
    <mergeCell ref="E60:O60"/>
    <mergeCell ref="B63:F63"/>
    <mergeCell ref="G63:O63"/>
    <mergeCell ref="B64:F64"/>
    <mergeCell ref="G64:O64"/>
    <mergeCell ref="B65:F65"/>
    <mergeCell ref="G65:O65"/>
    <mergeCell ref="B66:F66"/>
    <mergeCell ref="G66:M66"/>
    <mergeCell ref="N66:O66"/>
    <mergeCell ref="B56:D56"/>
    <mergeCell ref="E56:O56"/>
    <mergeCell ref="B57:D57"/>
    <mergeCell ref="E57:G57"/>
    <mergeCell ref="I57:J57"/>
    <mergeCell ref="K57:N57"/>
    <mergeCell ref="E29:G29"/>
    <mergeCell ref="A31:O31"/>
    <mergeCell ref="A35:O35"/>
    <mergeCell ref="A39:O39"/>
    <mergeCell ref="A40:O40"/>
    <mergeCell ref="A41:O41"/>
    <mergeCell ref="A42:O42"/>
    <mergeCell ref="A43:O43"/>
    <mergeCell ref="A44:O44"/>
    <mergeCell ref="A47:O47"/>
    <mergeCell ref="B50:D50"/>
    <mergeCell ref="E50:O50"/>
    <mergeCell ref="B51:D51"/>
    <mergeCell ref="E51:H51"/>
    <mergeCell ref="I51:O51"/>
    <mergeCell ref="B52:D52"/>
    <mergeCell ref="E52:O52"/>
    <mergeCell ref="B53:D55"/>
    <mergeCell ref="B24:N24"/>
    <mergeCell ref="A27:O27"/>
    <mergeCell ref="E28:G28"/>
    <mergeCell ref="L2:O2"/>
    <mergeCell ref="J4:O6"/>
    <mergeCell ref="J7:O7"/>
    <mergeCell ref="J8:O8"/>
    <mergeCell ref="J9:O9"/>
    <mergeCell ref="A15:D15"/>
    <mergeCell ref="J15:K15"/>
    <mergeCell ref="C16:F16"/>
    <mergeCell ref="L16:M16"/>
    <mergeCell ref="A17:O17"/>
    <mergeCell ref="A18:O18"/>
    <mergeCell ref="A19:O19"/>
    <mergeCell ref="A21:O21"/>
    <mergeCell ref="A23:O23"/>
    <mergeCell ref="A12:O12"/>
    <mergeCell ref="A13:O13"/>
  </mergeCells>
  <phoneticPr fontId="2"/>
  <dataValidations count="3">
    <dataValidation type="list" allowBlank="1" showInputMessage="1" showErrorMessage="1" sqref="N196:N203" xr:uid="{4DB714A0-3980-4FB0-A31E-10F8F48D8193}">
      <formula1>"○"</formula1>
    </dataValidation>
    <dataValidation type="list" allowBlank="1" showInputMessage="1" showErrorMessage="1" sqref="A142:B159 C118:E120 A174:B181" xr:uid="{BF50F376-7B6B-4787-B310-6F7CA03FBFC1}">
      <formula1>$Y$3:$Y$8</formula1>
    </dataValidation>
    <dataValidation type="list" allowBlank="1" showInputMessage="1" showErrorMessage="1" sqref="C75:D77" xr:uid="{CF442501-0AC8-4770-BB07-FF94F7C9A780}">
      <formula1>$Y$3:$Y$9</formula1>
    </dataValidation>
  </dataValidations>
  <hyperlinks>
    <hyperlink ref="E60" r:id="rId1" xr:uid="{53D7DEAB-7A7F-4466-9A5A-7AEE6C52E4DC}"/>
  </hyperlinks>
  <pageMargins left="0.78740157480314965" right="0.39370078740157483" top="0.59055118110236227" bottom="0.55118110236220474" header="0.31496062992125984" footer="0.31496062992125984"/>
  <pageSetup paperSize="9" orientation="portrait" blackAndWhite="1" r:id="rId2"/>
  <rowBreaks count="7" manualBreakCount="7">
    <brk id="44" max="16383" man="1"/>
    <brk id="71" max="16383" man="1"/>
    <brk id="94" max="16383" man="1"/>
    <brk id="101" max="16383" man="1"/>
    <brk id="134" max="14" man="1"/>
    <brk id="167" max="14" man="1"/>
    <brk id="189" max="14"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交付申請書(様式)</vt:lpstr>
      <vt:lpstr>交付申請書（作成例)</vt:lpstr>
      <vt:lpstr>変更承認申請書</vt:lpstr>
      <vt:lpstr>中止（廃止）承認申請書</vt:lpstr>
      <vt:lpstr>状況報告書</vt:lpstr>
      <vt:lpstr>実績報告書＆取得財産等管理台帳</vt:lpstr>
      <vt:lpstr>実績報告書＆取得財産等管理台帳 (作成例)</vt:lpstr>
      <vt:lpstr>実績報告書＆取得財産等管理台帳 </vt:lpstr>
      <vt:lpstr>実績報告書＆取得財産等管理台帳 (作成例) </vt:lpstr>
      <vt:lpstr>交付請求書</vt:lpstr>
      <vt:lpstr>取得財産等処分承認申請書</vt:lpstr>
      <vt:lpstr>取得財産等の処分等による収入金報告書</vt:lpstr>
      <vt:lpstr>導入効果報告書</vt:lpstr>
      <vt:lpstr>データ（修正不可）</vt:lpstr>
      <vt:lpstr>'交付申請書（作成例)'!Print_Area</vt:lpstr>
      <vt:lpstr>'交付申請書(様式)'!Print_Area</vt:lpstr>
      <vt:lpstr>交付請求書!Print_Area</vt:lpstr>
      <vt:lpstr>'実績報告書＆取得財産等管理台帳'!Print_Area</vt:lpstr>
      <vt:lpstr>'実績報告書＆取得財産等管理台帳 '!Print_Area</vt:lpstr>
      <vt:lpstr>'実績報告書＆取得財産等管理台帳 (作成例)'!Print_Area</vt:lpstr>
      <vt:lpstr>'実績報告書＆取得財産等管理台帳 (作成例) '!Print_Area</vt:lpstr>
      <vt:lpstr>取得財産等の処分等による収入金報告書!Print_Area</vt:lpstr>
      <vt:lpstr>取得財産等処分承認申請書!Print_Area</vt:lpstr>
      <vt:lpstr>状況報告書!Print_Area</vt:lpstr>
      <vt:lpstr>'中止（廃止）承認申請書'!Print_Area</vt:lpstr>
      <vt:lpstr>導入効果報告書!Print_Area</vt:lpstr>
      <vt:lpstr>変更承認申請書!Print_Area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哲朗</dc:creator>
  <cp:keywords/>
  <dc:description/>
  <cp:lastModifiedBy>岩村 育美</cp:lastModifiedBy>
  <cp:revision/>
  <cp:lastPrinted>2026-07-28T10:29:11Z</cp:lastPrinted>
  <dcterms:created xsi:type="dcterms:W3CDTF">2024-01-25T07:18:06Z</dcterms:created>
  <dcterms:modified xsi:type="dcterms:W3CDTF">2026-08-06T07:15:06Z</dcterms:modified>
  <cp:category/>
  <cp:contentStatus/>
</cp:coreProperties>
</file>