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H27センサス市町集計版" sheetId="1" r:id="rId1"/>
  </sheets>
  <definedNames>
    <definedName name="_xlnm.Print_Area" localSheetId="0">H27センサス市町集計版!$A$1:$M$91</definedName>
    <definedName name="_xlnm.Print_Titles" localSheetId="0">H27センサス市町集計版!$3:$5</definedName>
  </definedNames>
  <calcPr calcId="145621"/>
</workbook>
</file>

<file path=xl/calcChain.xml><?xml version="1.0" encoding="utf-8"?>
<calcChain xmlns="http://schemas.openxmlformats.org/spreadsheetml/2006/main">
  <c r="L91" i="1" l="1"/>
  <c r="M91" i="1" s="1"/>
  <c r="L90" i="1"/>
  <c r="M90" i="1" s="1"/>
  <c r="L89" i="1"/>
  <c r="M89" i="1" s="1"/>
  <c r="L87" i="1"/>
  <c r="M87" i="1" s="1"/>
  <c r="L85" i="1"/>
  <c r="M85" i="1" s="1"/>
  <c r="L83" i="1"/>
  <c r="M83" i="1" s="1"/>
  <c r="L82" i="1"/>
  <c r="M82" i="1" s="1"/>
  <c r="L80" i="1"/>
  <c r="M80" i="1" s="1"/>
  <c r="L79" i="1"/>
  <c r="M79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8" i="1"/>
  <c r="M58" i="1" s="1"/>
  <c r="L57" i="1"/>
  <c r="M57" i="1" s="1"/>
  <c r="L56" i="1"/>
  <c r="M56" i="1" s="1"/>
  <c r="L55" i="1"/>
  <c r="M55" i="1" s="1"/>
  <c r="M54" i="1"/>
  <c r="M53" i="1"/>
  <c r="L52" i="1"/>
  <c r="M52" i="1" s="1"/>
  <c r="M51" i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3" i="1"/>
  <c r="M33" i="1" s="1"/>
  <c r="L31" i="1"/>
  <c r="M31" i="1" s="1"/>
  <c r="L30" i="1"/>
  <c r="M30" i="1" s="1"/>
  <c r="C29" i="1"/>
  <c r="C28" i="1"/>
  <c r="L27" i="1"/>
  <c r="M27" i="1" s="1"/>
  <c r="L26" i="1"/>
  <c r="M26" i="1" s="1"/>
  <c r="C25" i="1"/>
  <c r="L24" i="1"/>
  <c r="M24" i="1" s="1"/>
  <c r="L23" i="1"/>
  <c r="M23" i="1" s="1"/>
  <c r="C22" i="1"/>
  <c r="C21" i="1"/>
  <c r="L20" i="1"/>
  <c r="M20" i="1" s="1"/>
  <c r="C19" i="1"/>
  <c r="L18" i="1"/>
  <c r="M18" i="1" s="1"/>
  <c r="C17" i="1"/>
  <c r="L16" i="1"/>
  <c r="M16" i="1" s="1"/>
  <c r="L13" i="1"/>
  <c r="M13" i="1" s="1"/>
  <c r="B13" i="1"/>
  <c r="C12" i="1"/>
  <c r="C11" i="1"/>
  <c r="C10" i="1"/>
  <c r="C9" i="1"/>
  <c r="C8" i="1"/>
  <c r="L7" i="1"/>
  <c r="M7" i="1" s="1"/>
</calcChain>
</file>

<file path=xl/sharedStrings.xml><?xml version="1.0" encoding="utf-8"?>
<sst xmlns="http://schemas.openxmlformats.org/spreadsheetml/2006/main" count="216" uniqueCount="182">
  <si>
    <t>路線名</t>
    <rPh sb="0" eb="3">
      <t>ロセンメイ</t>
    </rPh>
    <phoneticPr fontId="4"/>
  </si>
  <si>
    <t>調査区間</t>
    <rPh sb="0" eb="2">
      <t>チョウサ</t>
    </rPh>
    <rPh sb="2" eb="4">
      <t>クカン</t>
    </rPh>
    <phoneticPr fontId="4"/>
  </si>
  <si>
    <t>平日12時間交通量</t>
    <rPh sb="0" eb="2">
      <t>ヘイジツ</t>
    </rPh>
    <rPh sb="4" eb="6">
      <t>ジカン</t>
    </rPh>
    <rPh sb="6" eb="9">
      <t>コウツウリョウ</t>
    </rPh>
    <phoneticPr fontId="4"/>
  </si>
  <si>
    <t>12時間
自動車類</t>
    <rPh sb="2" eb="4">
      <t>ジカン</t>
    </rPh>
    <rPh sb="5" eb="8">
      <t>ジドウシャ</t>
    </rPh>
    <rPh sb="8" eb="9">
      <t>ルイ</t>
    </rPh>
    <phoneticPr fontId="4"/>
  </si>
  <si>
    <t>12時間
大型車
混入率</t>
    <rPh sb="2" eb="4">
      <t>ジカン</t>
    </rPh>
    <rPh sb="5" eb="8">
      <t>オオガタシャ</t>
    </rPh>
    <rPh sb="9" eb="12">
      <t>コンニュウリツ</t>
    </rPh>
    <phoneticPr fontId="4"/>
  </si>
  <si>
    <t>歩行者類</t>
    <rPh sb="0" eb="3">
      <t>ホコウシャ</t>
    </rPh>
    <rPh sb="3" eb="4">
      <t>ルイ</t>
    </rPh>
    <phoneticPr fontId="4"/>
  </si>
  <si>
    <t>自転車類</t>
    <rPh sb="0" eb="3">
      <t>ジテンシャ</t>
    </rPh>
    <rPh sb="3" eb="4">
      <t>ルイ</t>
    </rPh>
    <phoneticPr fontId="4"/>
  </si>
  <si>
    <t>動力付2
輪車類</t>
    <rPh sb="0" eb="2">
      <t>ドウリョク</t>
    </rPh>
    <rPh sb="2" eb="3">
      <t>ツ</t>
    </rPh>
    <rPh sb="5" eb="6">
      <t>リン</t>
    </rPh>
    <rPh sb="6" eb="7">
      <t>シャ</t>
    </rPh>
    <rPh sb="7" eb="8">
      <t>ルイ</t>
    </rPh>
    <phoneticPr fontId="4"/>
  </si>
  <si>
    <t>乗用車</t>
    <rPh sb="0" eb="3">
      <t>ジョウヨウシャ</t>
    </rPh>
    <phoneticPr fontId="4"/>
  </si>
  <si>
    <t>バス</t>
    <phoneticPr fontId="4"/>
  </si>
  <si>
    <t>小型貨物車</t>
    <rPh sb="0" eb="2">
      <t>コガタ</t>
    </rPh>
    <rPh sb="2" eb="4">
      <t>カモツ</t>
    </rPh>
    <rPh sb="4" eb="5">
      <t>シャ</t>
    </rPh>
    <phoneticPr fontId="4"/>
  </si>
  <si>
    <t>普通貨物車</t>
    <rPh sb="0" eb="2">
      <t>フツウ</t>
    </rPh>
    <rPh sb="2" eb="5">
      <t>カモツシャ</t>
    </rPh>
    <phoneticPr fontId="4"/>
  </si>
  <si>
    <t>合計（台）</t>
    <rPh sb="0" eb="2">
      <t>ゴウケイ</t>
    </rPh>
    <rPh sb="3" eb="4">
      <t>ダイ</t>
    </rPh>
    <phoneticPr fontId="4"/>
  </si>
  <si>
    <t>番号</t>
    <rPh sb="0" eb="2">
      <t>バンゴウ</t>
    </rPh>
    <phoneticPr fontId="4"/>
  </si>
  <si>
    <t>起点地名</t>
    <rPh sb="0" eb="2">
      <t>キテン</t>
    </rPh>
    <rPh sb="2" eb="4">
      <t>チメイ</t>
    </rPh>
    <phoneticPr fontId="4"/>
  </si>
  <si>
    <t>終点地名</t>
    <rPh sb="0" eb="2">
      <t>シュウテン</t>
    </rPh>
    <rPh sb="2" eb="4">
      <t>チメイ</t>
    </rPh>
    <phoneticPr fontId="4"/>
  </si>
  <si>
    <t>〔福井市〕</t>
    <rPh sb="1" eb="4">
      <t>フクイシ</t>
    </rPh>
    <phoneticPr fontId="4"/>
  </si>
  <si>
    <t>西部1-364号線</t>
    <rPh sb="0" eb="2">
      <t>セイブ</t>
    </rPh>
    <rPh sb="7" eb="9">
      <t>ゴウセン</t>
    </rPh>
    <phoneticPr fontId="4"/>
  </si>
  <si>
    <t>深谷町</t>
    <rPh sb="0" eb="3">
      <t>フカタニチョウ</t>
    </rPh>
    <phoneticPr fontId="4"/>
  </si>
  <si>
    <t>南楢原町</t>
    <rPh sb="0" eb="4">
      <t>ミナミナラハラチョウ</t>
    </rPh>
    <phoneticPr fontId="4"/>
  </si>
  <si>
    <t>北楢原町</t>
    <rPh sb="0" eb="4">
      <t>キタナラハラチョウ</t>
    </rPh>
    <phoneticPr fontId="4"/>
  </si>
  <si>
    <t>岸水町</t>
    <rPh sb="0" eb="3">
      <t>キシミズチョウ</t>
    </rPh>
    <phoneticPr fontId="4"/>
  </si>
  <si>
    <t>剣大谷町</t>
    <rPh sb="0" eb="4">
      <t>ツルギオオタニチョウ</t>
    </rPh>
    <phoneticPr fontId="4"/>
  </si>
  <si>
    <t>川西国道線</t>
    <rPh sb="0" eb="2">
      <t>カワニシ</t>
    </rPh>
    <rPh sb="2" eb="4">
      <t>コクドウ</t>
    </rPh>
    <rPh sb="4" eb="5">
      <t>セン</t>
    </rPh>
    <phoneticPr fontId="4"/>
  </si>
  <si>
    <t>川合鷲塚町</t>
    <rPh sb="0" eb="2">
      <t>カワイ</t>
    </rPh>
    <rPh sb="2" eb="4">
      <t>ワシヅカ</t>
    </rPh>
    <rPh sb="4" eb="5">
      <t>チョウ</t>
    </rPh>
    <phoneticPr fontId="4"/>
  </si>
  <si>
    <t>石盛町</t>
    <rPh sb="0" eb="3">
      <t>イシモリチョウ</t>
    </rPh>
    <phoneticPr fontId="4"/>
  </si>
  <si>
    <t>舟橋新安竹線</t>
    <rPh sb="0" eb="2">
      <t>フナバシ</t>
    </rPh>
    <rPh sb="2" eb="3">
      <t>シン</t>
    </rPh>
    <rPh sb="3" eb="4">
      <t>ヤス</t>
    </rPh>
    <rPh sb="4" eb="5">
      <t>タケ</t>
    </rPh>
    <rPh sb="5" eb="6">
      <t>セン</t>
    </rPh>
    <phoneticPr fontId="4"/>
  </si>
  <si>
    <t>安竹町</t>
    <rPh sb="0" eb="3">
      <t>ヤスタケチョウ</t>
    </rPh>
    <phoneticPr fontId="4"/>
  </si>
  <si>
    <t>舟橋新１丁目</t>
    <rPh sb="0" eb="2">
      <t>フナバシ</t>
    </rPh>
    <rPh sb="2" eb="3">
      <t>シン</t>
    </rPh>
    <rPh sb="3" eb="6">
      <t>イチチョウメ</t>
    </rPh>
    <phoneticPr fontId="4"/>
  </si>
  <si>
    <t>松岡菅谷線</t>
    <rPh sb="0" eb="2">
      <t>マツオカ</t>
    </rPh>
    <rPh sb="2" eb="4">
      <t>スガヤ</t>
    </rPh>
    <rPh sb="4" eb="5">
      <t>セン</t>
    </rPh>
    <phoneticPr fontId="4"/>
  </si>
  <si>
    <t>上中町</t>
    <rPh sb="0" eb="3">
      <t>カミナカチョウ</t>
    </rPh>
    <phoneticPr fontId="4"/>
  </si>
  <si>
    <t>玄正島町</t>
    <rPh sb="0" eb="1">
      <t>ゲン</t>
    </rPh>
    <rPh sb="1" eb="2">
      <t>ショウ</t>
    </rPh>
    <rPh sb="2" eb="3">
      <t>ジマ</t>
    </rPh>
    <rPh sb="3" eb="4">
      <t>チョウ</t>
    </rPh>
    <phoneticPr fontId="4"/>
  </si>
  <si>
    <t>福井東部地区広域農道</t>
    <rPh sb="0" eb="2">
      <t>フクイ</t>
    </rPh>
    <rPh sb="2" eb="4">
      <t>トウブ</t>
    </rPh>
    <rPh sb="4" eb="6">
      <t>チク</t>
    </rPh>
    <rPh sb="6" eb="8">
      <t>コウイキ</t>
    </rPh>
    <rPh sb="8" eb="10">
      <t>ノウドウ</t>
    </rPh>
    <phoneticPr fontId="4"/>
  </si>
  <si>
    <t>殿下町</t>
    <rPh sb="0" eb="1">
      <t>デン</t>
    </rPh>
    <rPh sb="1" eb="2">
      <t>シタ</t>
    </rPh>
    <rPh sb="2" eb="3">
      <t>チョウ</t>
    </rPh>
    <phoneticPr fontId="4"/>
  </si>
  <si>
    <t>今泉町</t>
    <rPh sb="0" eb="3">
      <t>イマイズミチョウ</t>
    </rPh>
    <phoneticPr fontId="4"/>
  </si>
  <si>
    <t>原目町</t>
    <rPh sb="0" eb="3">
      <t>ハラメチョウ</t>
    </rPh>
    <phoneticPr fontId="4"/>
  </si>
  <si>
    <t>東部１－２９３号線</t>
    <phoneticPr fontId="4"/>
  </si>
  <si>
    <t>河増町</t>
    <rPh sb="0" eb="1">
      <t>カワ</t>
    </rPh>
    <rPh sb="1" eb="2">
      <t>ゾウ</t>
    </rPh>
    <rPh sb="2" eb="3">
      <t>チョウ</t>
    </rPh>
    <phoneticPr fontId="4"/>
  </si>
  <si>
    <t>福井駅北通線</t>
    <rPh sb="0" eb="3">
      <t>フクイエキ</t>
    </rPh>
    <rPh sb="3" eb="4">
      <t>キタ</t>
    </rPh>
    <rPh sb="4" eb="5">
      <t>トオリ</t>
    </rPh>
    <rPh sb="5" eb="6">
      <t>セン</t>
    </rPh>
    <phoneticPr fontId="4"/>
  </si>
  <si>
    <t>松本３丁目</t>
    <rPh sb="0" eb="2">
      <t>マツモト</t>
    </rPh>
    <rPh sb="3" eb="5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</si>
  <si>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</si>
  <si>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大宮１丁目</t>
    <rPh sb="0" eb="2">
      <t>オオミヤ</t>
    </rPh>
    <rPh sb="3" eb="5">
      <t>チョウメ</t>
    </rPh>
    <phoneticPr fontId="4"/>
  </si>
  <si>
    <t>環状西線</t>
    <rPh sb="0" eb="2">
      <t>カンジョウ</t>
    </rPh>
    <rPh sb="2" eb="4">
      <t>サイセン</t>
    </rPh>
    <phoneticPr fontId="4"/>
  </si>
  <si>
    <t>文京３丁目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</si>
  <si>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</si>
  <si>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福井川西線</t>
    <rPh sb="0" eb="2">
      <t>フクイ</t>
    </rPh>
    <rPh sb="2" eb="4">
      <t>カワニシ</t>
    </rPh>
    <rPh sb="4" eb="5">
      <t>セン</t>
    </rPh>
    <phoneticPr fontId="4"/>
  </si>
  <si>
    <t>毛矢２丁目</t>
    <rPh sb="0" eb="1">
      <t>ケ</t>
    </rPh>
    <rPh sb="1" eb="2">
      <t>ヤ</t>
    </rPh>
    <rPh sb="3" eb="5">
      <t>チョウメ</t>
    </rPh>
    <phoneticPr fontId="4"/>
  </si>
  <si>
    <t>毛矢３丁目</t>
    <rPh sb="0" eb="1">
      <t>ケ</t>
    </rPh>
    <rPh sb="1" eb="2">
      <t>ヤ</t>
    </rPh>
    <rPh sb="3" eb="5">
      <t>チョウメ</t>
    </rPh>
    <phoneticPr fontId="4"/>
  </si>
  <si>
    <t>足羽５丁目</t>
    <rPh sb="0" eb="2">
      <t>アスワ</t>
    </rPh>
    <rPh sb="3" eb="5">
      <t>チョウメ</t>
    </rPh>
    <phoneticPr fontId="4"/>
  </si>
  <si>
    <t>大宮５丁目</t>
    <rPh sb="0" eb="2">
      <t>オオミヤ</t>
    </rPh>
    <rPh sb="3" eb="5">
      <t>チョウメ</t>
    </rPh>
    <phoneticPr fontId="4"/>
  </si>
  <si>
    <t>環状西線</t>
    <phoneticPr fontId="4"/>
  </si>
  <si>
    <t>種池２丁目</t>
    <rPh sb="0" eb="1">
      <t>タネ</t>
    </rPh>
    <rPh sb="1" eb="2">
      <t>イケ</t>
    </rPh>
    <rPh sb="3" eb="5">
      <t>チョウメ</t>
    </rPh>
    <phoneticPr fontId="4"/>
  </si>
  <si>
    <t>若杉４丁目</t>
    <rPh sb="0" eb="2">
      <t>ワカスギ</t>
    </rPh>
    <rPh sb="3" eb="5">
      <t>チョウメ</t>
    </rPh>
    <phoneticPr fontId="4"/>
  </si>
  <si>
    <t>舞屋町</t>
    <rPh sb="0" eb="3">
      <t>マイヤチョウ</t>
    </rPh>
    <phoneticPr fontId="4"/>
  </si>
  <si>
    <t>〔越前市〕</t>
    <rPh sb="1" eb="4">
      <t>エチゼンシ</t>
    </rPh>
    <phoneticPr fontId="4"/>
  </si>
  <si>
    <t>中新庄瓜生線</t>
    <rPh sb="0" eb="1">
      <t>ナカ</t>
    </rPh>
    <rPh sb="1" eb="3">
      <t>シンジョウ</t>
    </rPh>
    <rPh sb="3" eb="5">
      <t>ウリュウ</t>
    </rPh>
    <rPh sb="5" eb="6">
      <t>セン</t>
    </rPh>
    <phoneticPr fontId="4"/>
  </si>
  <si>
    <t>中新庄町</t>
    <rPh sb="0" eb="4">
      <t>ナカシンジョウチョウ</t>
    </rPh>
    <phoneticPr fontId="4"/>
  </si>
  <si>
    <t>瓜生町</t>
    <rPh sb="0" eb="3">
      <t>ウリュウチョウ</t>
    </rPh>
    <phoneticPr fontId="4"/>
  </si>
  <si>
    <t>広域農道（市道第3801号線）</t>
    <rPh sb="0" eb="2">
      <t>コウイキ</t>
    </rPh>
    <rPh sb="2" eb="4">
      <t>ノウドウ</t>
    </rPh>
    <rPh sb="5" eb="7">
      <t>シドウ</t>
    </rPh>
    <rPh sb="7" eb="8">
      <t>ダイ</t>
    </rPh>
    <rPh sb="12" eb="14">
      <t>ゴウセン</t>
    </rPh>
    <phoneticPr fontId="4"/>
  </si>
  <si>
    <t>上太田町</t>
    <rPh sb="0" eb="4">
      <t>カミオオダチョウ</t>
    </rPh>
    <phoneticPr fontId="4"/>
  </si>
  <si>
    <t>余田町</t>
    <rPh sb="0" eb="3">
      <t>ハグリチョウ</t>
    </rPh>
    <phoneticPr fontId="4"/>
  </si>
  <si>
    <t>広域農道</t>
    <rPh sb="0" eb="2">
      <t>コウイキ</t>
    </rPh>
    <rPh sb="2" eb="4">
      <t>ノウドウ</t>
    </rPh>
    <phoneticPr fontId="4"/>
  </si>
  <si>
    <t>向陽町</t>
    <rPh sb="0" eb="3">
      <t>コウヨウチョウ</t>
    </rPh>
    <phoneticPr fontId="4"/>
  </si>
  <si>
    <t>岡本町</t>
    <rPh sb="0" eb="3">
      <t>オカモトチョウ</t>
    </rPh>
    <phoneticPr fontId="4"/>
  </si>
  <si>
    <t>上市片屋線</t>
    <rPh sb="0" eb="2">
      <t>カミイチ</t>
    </rPh>
    <rPh sb="2" eb="4">
      <t>カタヤ</t>
    </rPh>
    <rPh sb="4" eb="5">
      <t>セン</t>
    </rPh>
    <phoneticPr fontId="4"/>
  </si>
  <si>
    <t>高瀬一丁目</t>
    <rPh sb="0" eb="2">
      <t>タカセ</t>
    </rPh>
    <rPh sb="2" eb="5">
      <t>１チョウメ</t>
    </rPh>
    <phoneticPr fontId="4"/>
  </si>
  <si>
    <t>家久北府線</t>
    <rPh sb="0" eb="2">
      <t>イエヒサ</t>
    </rPh>
    <rPh sb="2" eb="4">
      <t>キタゴ</t>
    </rPh>
    <rPh sb="4" eb="5">
      <t>セン</t>
    </rPh>
    <phoneticPr fontId="4"/>
  </si>
  <si>
    <t>家久町</t>
    <rPh sb="0" eb="3">
      <t>イエヒサチョウ</t>
    </rPh>
    <phoneticPr fontId="4"/>
  </si>
  <si>
    <t>北府二丁目</t>
    <rPh sb="0" eb="2">
      <t>キタゴ</t>
    </rPh>
    <rPh sb="2" eb="5">
      <t>２チョウメ</t>
    </rPh>
    <phoneticPr fontId="4"/>
  </si>
  <si>
    <t>豊線</t>
    <rPh sb="0" eb="1">
      <t>ユタ</t>
    </rPh>
    <rPh sb="1" eb="2">
      <t>セン</t>
    </rPh>
    <phoneticPr fontId="4"/>
  </si>
  <si>
    <t>北町</t>
    <rPh sb="0" eb="2">
      <t>キタマチ</t>
    </rPh>
    <phoneticPr fontId="4"/>
  </si>
  <si>
    <t>丹生郷町</t>
    <rPh sb="0" eb="2">
      <t>ニュウ</t>
    </rPh>
    <rPh sb="2" eb="3">
      <t>ゴウ</t>
    </rPh>
    <rPh sb="3" eb="4">
      <t>チョウ</t>
    </rPh>
    <phoneticPr fontId="4"/>
  </si>
  <si>
    <t>畷広瀬線</t>
    <rPh sb="0" eb="1">
      <t>ナワテ</t>
    </rPh>
    <rPh sb="1" eb="3">
      <t>ヒロセ</t>
    </rPh>
    <rPh sb="3" eb="4">
      <t>セン</t>
    </rPh>
    <phoneticPr fontId="4"/>
  </si>
  <si>
    <t>南一丁目</t>
    <rPh sb="0" eb="1">
      <t>ミナミ</t>
    </rPh>
    <rPh sb="1" eb="4">
      <t>１チョウメ</t>
    </rPh>
    <phoneticPr fontId="4"/>
  </si>
  <si>
    <t>広瀬町</t>
    <rPh sb="0" eb="2">
      <t>ヒロセ</t>
    </rPh>
    <rPh sb="2" eb="3">
      <t>チョウ</t>
    </rPh>
    <phoneticPr fontId="4"/>
  </si>
  <si>
    <t>河濯線</t>
    <rPh sb="0" eb="1">
      <t>カワ</t>
    </rPh>
    <rPh sb="1" eb="2">
      <t>タク</t>
    </rPh>
    <rPh sb="2" eb="3">
      <t>セン</t>
    </rPh>
    <phoneticPr fontId="4"/>
  </si>
  <si>
    <t>平出三丁目</t>
    <rPh sb="0" eb="2">
      <t>ヒライデ</t>
    </rPh>
    <rPh sb="2" eb="5">
      <t>３チョウメ</t>
    </rPh>
    <phoneticPr fontId="4"/>
  </si>
  <si>
    <t>平出一丁目</t>
    <rPh sb="0" eb="2">
      <t>ヒライデ</t>
    </rPh>
    <rPh sb="2" eb="5">
      <t>１チョウメ</t>
    </rPh>
    <phoneticPr fontId="4"/>
  </si>
  <si>
    <t>中央一丁目</t>
    <rPh sb="0" eb="2">
      <t>チュウオウ</t>
    </rPh>
    <rPh sb="2" eb="5">
      <t>１チョウメ</t>
    </rPh>
    <phoneticPr fontId="4"/>
  </si>
  <si>
    <t>東千福町</t>
    <rPh sb="0" eb="1">
      <t>ヒガシ</t>
    </rPh>
    <rPh sb="1" eb="4">
      <t>センプクチョウ</t>
    </rPh>
    <phoneticPr fontId="4"/>
  </si>
  <si>
    <t>元町小野谷線</t>
    <rPh sb="0" eb="2">
      <t>モトマチ</t>
    </rPh>
    <rPh sb="2" eb="5">
      <t>オノダニ</t>
    </rPh>
    <rPh sb="5" eb="6">
      <t>セン</t>
    </rPh>
    <phoneticPr fontId="4"/>
  </si>
  <si>
    <t>平和町</t>
    <rPh sb="0" eb="3">
      <t>ヘイワチョウ</t>
    </rPh>
    <phoneticPr fontId="4"/>
  </si>
  <si>
    <t>畑町</t>
    <rPh sb="0" eb="1">
      <t>ハタケ</t>
    </rPh>
    <rPh sb="1" eb="2">
      <t>マチ</t>
    </rPh>
    <phoneticPr fontId="4"/>
  </si>
  <si>
    <t>甲楽城線</t>
    <rPh sb="0" eb="1">
      <t>コウ</t>
    </rPh>
    <rPh sb="1" eb="2">
      <t>ラク</t>
    </rPh>
    <rPh sb="2" eb="3">
      <t>ジョウ</t>
    </rPh>
    <rPh sb="3" eb="4">
      <t>セン</t>
    </rPh>
    <phoneticPr fontId="4"/>
  </si>
  <si>
    <t>堀川町</t>
    <rPh sb="0" eb="3">
      <t>ホリカワチョウ</t>
    </rPh>
    <phoneticPr fontId="4"/>
  </si>
  <si>
    <t>馬場線</t>
    <rPh sb="0" eb="2">
      <t>バンバ</t>
    </rPh>
    <rPh sb="2" eb="3">
      <t>セン</t>
    </rPh>
    <phoneticPr fontId="4"/>
  </si>
  <si>
    <t>府中一丁目</t>
    <rPh sb="0" eb="2">
      <t>フチュウ</t>
    </rPh>
    <rPh sb="2" eb="5">
      <t>１チョウメ</t>
    </rPh>
    <phoneticPr fontId="4"/>
  </si>
  <si>
    <t>行松町</t>
    <rPh sb="0" eb="3">
      <t>ユキマツチョウ</t>
    </rPh>
    <phoneticPr fontId="4"/>
  </si>
  <si>
    <t>市道第1802号線</t>
    <rPh sb="0" eb="2">
      <t>シドウ</t>
    </rPh>
    <rPh sb="2" eb="3">
      <t>ダイ</t>
    </rPh>
    <rPh sb="7" eb="9">
      <t>ゴウセン</t>
    </rPh>
    <phoneticPr fontId="4"/>
  </si>
  <si>
    <t>本多二丁目</t>
    <rPh sb="0" eb="2">
      <t>ホンダ</t>
    </rPh>
    <rPh sb="2" eb="5">
      <t>２チョウメ</t>
    </rPh>
    <phoneticPr fontId="4"/>
  </si>
  <si>
    <t>蓬莱町</t>
    <rPh sb="0" eb="3">
      <t>ホウライチョウ</t>
    </rPh>
    <phoneticPr fontId="4"/>
  </si>
  <si>
    <t>大正線</t>
    <rPh sb="0" eb="2">
      <t>タイショウ</t>
    </rPh>
    <rPh sb="2" eb="3">
      <t>セン</t>
    </rPh>
    <phoneticPr fontId="4"/>
  </si>
  <si>
    <t>府中二丁目</t>
    <rPh sb="0" eb="2">
      <t>フチュウ</t>
    </rPh>
    <rPh sb="2" eb="5">
      <t>２チョウメ</t>
    </rPh>
    <phoneticPr fontId="4"/>
  </si>
  <si>
    <t>（主）武生美山線</t>
    <rPh sb="1" eb="2">
      <t>シュ</t>
    </rPh>
    <rPh sb="3" eb="5">
      <t>タケフ</t>
    </rPh>
    <rPh sb="5" eb="7">
      <t>ミヤマ</t>
    </rPh>
    <rPh sb="7" eb="8">
      <t>セン</t>
    </rPh>
    <phoneticPr fontId="4"/>
  </si>
  <si>
    <t>北町</t>
    <rPh sb="0" eb="2">
      <t>キタチョウ</t>
    </rPh>
    <phoneticPr fontId="4"/>
  </si>
  <si>
    <t>（県）武生米ノ線</t>
    <rPh sb="1" eb="2">
      <t>ケン</t>
    </rPh>
    <rPh sb="3" eb="5">
      <t>タケフ</t>
    </rPh>
    <rPh sb="5" eb="6">
      <t>コメ</t>
    </rPh>
    <rPh sb="7" eb="8">
      <t>セン</t>
    </rPh>
    <phoneticPr fontId="4"/>
  </si>
  <si>
    <t>庄田町</t>
    <rPh sb="0" eb="3">
      <t>ショウデンチョウ</t>
    </rPh>
    <phoneticPr fontId="4"/>
  </si>
  <si>
    <t>姫川二丁目</t>
    <rPh sb="0" eb="2">
      <t>ヒメカワ</t>
    </rPh>
    <rPh sb="2" eb="5">
      <t>２チョウメ</t>
    </rPh>
    <phoneticPr fontId="4"/>
  </si>
  <si>
    <t>塚町八幡線</t>
    <rPh sb="0" eb="1">
      <t>ツカ</t>
    </rPh>
    <rPh sb="1" eb="2">
      <t>マチ</t>
    </rPh>
    <rPh sb="2" eb="4">
      <t>ハチマン</t>
    </rPh>
    <rPh sb="4" eb="5">
      <t>セン</t>
    </rPh>
    <phoneticPr fontId="4"/>
  </si>
  <si>
    <t>横市町</t>
    <rPh sb="0" eb="1">
      <t>ヨコ</t>
    </rPh>
    <rPh sb="1" eb="3">
      <t>イチマチ</t>
    </rPh>
    <phoneticPr fontId="4"/>
  </si>
  <si>
    <t>村国三丁目</t>
    <rPh sb="0" eb="2">
      <t>ムラクニ</t>
    </rPh>
    <rPh sb="2" eb="5">
      <t>３チョウメ</t>
    </rPh>
    <phoneticPr fontId="4"/>
  </si>
  <si>
    <t>戸谷片屋線</t>
    <rPh sb="0" eb="2">
      <t>トタニ</t>
    </rPh>
    <rPh sb="2" eb="4">
      <t>カタヤ</t>
    </rPh>
    <rPh sb="4" eb="5">
      <t>セン</t>
    </rPh>
    <phoneticPr fontId="4"/>
  </si>
  <si>
    <t>芝原四丁目</t>
    <rPh sb="0" eb="2">
      <t>シバハラ</t>
    </rPh>
    <rPh sb="2" eb="5">
      <t>４チョウメ</t>
    </rPh>
    <phoneticPr fontId="4"/>
  </si>
  <si>
    <t>平出一丁目</t>
    <phoneticPr fontId="4"/>
  </si>
  <si>
    <t>畑町</t>
    <rPh sb="0" eb="1">
      <t>ハタケ</t>
    </rPh>
    <rPh sb="1" eb="2">
      <t>チョウ</t>
    </rPh>
    <phoneticPr fontId="4"/>
  </si>
  <si>
    <t>市道第3808号線</t>
    <phoneticPr fontId="4"/>
  </si>
  <si>
    <t>片屋町</t>
    <rPh sb="0" eb="3">
      <t>カタヤチョウ</t>
    </rPh>
    <phoneticPr fontId="4"/>
  </si>
  <si>
    <t>市道第3622号線</t>
  </si>
  <si>
    <t>片屋町</t>
    <phoneticPr fontId="4"/>
  </si>
  <si>
    <t>舟津芦山線</t>
  </si>
  <si>
    <t>八幡二丁目</t>
    <phoneticPr fontId="4"/>
  </si>
  <si>
    <t>〔小浜市〕</t>
    <rPh sb="1" eb="4">
      <t>オバマシ</t>
    </rPh>
    <phoneticPr fontId="4"/>
  </si>
  <si>
    <t>西街道線</t>
  </si>
  <si>
    <t>上野</t>
    <phoneticPr fontId="4"/>
  </si>
  <si>
    <t>鯉川</t>
    <phoneticPr fontId="4"/>
  </si>
  <si>
    <t>丸山雲浜線</t>
    <rPh sb="0" eb="2">
      <t>マルヤマ</t>
    </rPh>
    <rPh sb="2" eb="3">
      <t>ウン</t>
    </rPh>
    <rPh sb="3" eb="4">
      <t>ハマ</t>
    </rPh>
    <rPh sb="4" eb="5">
      <t>セン</t>
    </rPh>
    <phoneticPr fontId="4"/>
  </si>
  <si>
    <t>水取</t>
    <rPh sb="0" eb="1">
      <t>ミズ</t>
    </rPh>
    <rPh sb="1" eb="2">
      <t>ト</t>
    </rPh>
    <phoneticPr fontId="4"/>
  </si>
  <si>
    <t>雲浜</t>
    <rPh sb="0" eb="1">
      <t>ウン</t>
    </rPh>
    <rPh sb="1" eb="2">
      <t>ハマ</t>
    </rPh>
    <phoneticPr fontId="4"/>
  </si>
  <si>
    <t>北川堤防線</t>
    <rPh sb="0" eb="2">
      <t>キタガワ</t>
    </rPh>
    <rPh sb="2" eb="4">
      <t>テイボウ</t>
    </rPh>
    <rPh sb="4" eb="5">
      <t>セン</t>
    </rPh>
    <phoneticPr fontId="4"/>
  </si>
  <si>
    <t>竹原</t>
    <rPh sb="0" eb="2">
      <t>タケハラ</t>
    </rPh>
    <phoneticPr fontId="4"/>
  </si>
  <si>
    <t>太良庄</t>
    <rPh sb="0" eb="1">
      <t>タ</t>
    </rPh>
    <rPh sb="1" eb="2">
      <t>リョウ</t>
    </rPh>
    <rPh sb="2" eb="3">
      <t>ショウ</t>
    </rPh>
    <phoneticPr fontId="4"/>
  </si>
  <si>
    <t>東環状線</t>
    <rPh sb="0" eb="1">
      <t>ヒガシ</t>
    </rPh>
    <rPh sb="1" eb="3">
      <t>カンジョウ</t>
    </rPh>
    <rPh sb="3" eb="4">
      <t>セン</t>
    </rPh>
    <phoneticPr fontId="4"/>
  </si>
  <si>
    <t>南川町</t>
    <rPh sb="0" eb="2">
      <t>ミナミカワ</t>
    </rPh>
    <rPh sb="2" eb="3">
      <t>チョウ</t>
    </rPh>
    <phoneticPr fontId="4"/>
  </si>
  <si>
    <t>一番町</t>
    <rPh sb="0" eb="3">
      <t>イチバンチョウ</t>
    </rPh>
    <phoneticPr fontId="4"/>
  </si>
  <si>
    <t>府中阿納尻線</t>
    <rPh sb="0" eb="2">
      <t>フチュウ</t>
    </rPh>
    <rPh sb="2" eb="3">
      <t>ア</t>
    </rPh>
    <rPh sb="3" eb="4">
      <t>ノウ</t>
    </rPh>
    <rPh sb="4" eb="5">
      <t>シリ</t>
    </rPh>
    <rPh sb="5" eb="6">
      <t>セン</t>
    </rPh>
    <phoneticPr fontId="4"/>
  </si>
  <si>
    <t>和久里</t>
    <rPh sb="0" eb="2">
      <t>カズヒサ</t>
    </rPh>
    <rPh sb="2" eb="3">
      <t>リ</t>
    </rPh>
    <phoneticPr fontId="4"/>
  </si>
  <si>
    <t>甲ヶ崎</t>
    <rPh sb="0" eb="1">
      <t>コウ</t>
    </rPh>
    <rPh sb="2" eb="3">
      <t>サキ</t>
    </rPh>
    <phoneticPr fontId="4"/>
  </si>
  <si>
    <t>大手線</t>
    <rPh sb="0" eb="2">
      <t>オオテ</t>
    </rPh>
    <rPh sb="2" eb="3">
      <t>セン</t>
    </rPh>
    <phoneticPr fontId="4"/>
  </si>
  <si>
    <t>大手町</t>
    <rPh sb="0" eb="3">
      <t>オオテチョウ</t>
    </rPh>
    <phoneticPr fontId="4"/>
  </si>
  <si>
    <t>泉町線</t>
    <rPh sb="0" eb="1">
      <t>イズミ</t>
    </rPh>
    <rPh sb="1" eb="2">
      <t>チョウ</t>
    </rPh>
    <rPh sb="2" eb="3">
      <t>セン</t>
    </rPh>
    <phoneticPr fontId="4"/>
  </si>
  <si>
    <t>広峰</t>
    <rPh sb="0" eb="1">
      <t>ヒロ</t>
    </rPh>
    <rPh sb="1" eb="2">
      <t>ミネ</t>
    </rPh>
    <phoneticPr fontId="4"/>
  </si>
  <si>
    <t>新町線</t>
    <rPh sb="0" eb="2">
      <t>シンマチ</t>
    </rPh>
    <rPh sb="2" eb="3">
      <t>セン</t>
    </rPh>
    <phoneticPr fontId="4"/>
  </si>
  <si>
    <t>玉前</t>
    <rPh sb="0" eb="1">
      <t>タマ</t>
    </rPh>
    <rPh sb="1" eb="2">
      <t>マエ</t>
    </rPh>
    <phoneticPr fontId="4"/>
  </si>
  <si>
    <t>白鬚</t>
    <rPh sb="0" eb="1">
      <t>シロ</t>
    </rPh>
    <rPh sb="1" eb="2">
      <t>ヒゲ</t>
    </rPh>
    <phoneticPr fontId="4"/>
  </si>
  <si>
    <t>臨港線</t>
    <rPh sb="0" eb="2">
      <t>リンコウ</t>
    </rPh>
    <rPh sb="2" eb="3">
      <t>セン</t>
    </rPh>
    <phoneticPr fontId="4"/>
  </si>
  <si>
    <t>日吉</t>
    <rPh sb="0" eb="2">
      <t>ヒヨシ</t>
    </rPh>
    <phoneticPr fontId="4"/>
  </si>
  <si>
    <t>津島</t>
    <rPh sb="0" eb="2">
      <t>ツシマ</t>
    </rPh>
    <phoneticPr fontId="4"/>
  </si>
  <si>
    <t>丸山奈胡線</t>
    <rPh sb="0" eb="2">
      <t>マルヤマ</t>
    </rPh>
    <rPh sb="2" eb="3">
      <t>ナ</t>
    </rPh>
    <rPh sb="3" eb="4">
      <t>コ</t>
    </rPh>
    <rPh sb="4" eb="5">
      <t>セン</t>
    </rPh>
    <phoneticPr fontId="4"/>
  </si>
  <si>
    <t>丸山</t>
    <phoneticPr fontId="4"/>
  </si>
  <si>
    <t>奈胡</t>
    <phoneticPr fontId="4"/>
  </si>
  <si>
    <t>〔大野市〕</t>
    <rPh sb="1" eb="4">
      <t>オオノシ</t>
    </rPh>
    <phoneticPr fontId="4"/>
  </si>
  <si>
    <t>北部幹線</t>
    <phoneticPr fontId="4"/>
  </si>
  <si>
    <t>横枕(大野ＩＣ出口)</t>
    <rPh sb="3" eb="5">
      <t>オオノ</t>
    </rPh>
    <phoneticPr fontId="4"/>
  </si>
  <si>
    <t>下中野・中津川線</t>
    <phoneticPr fontId="4"/>
  </si>
  <si>
    <t>中野</t>
    <phoneticPr fontId="4"/>
  </si>
  <si>
    <t>東中中挾南新在家線</t>
    <phoneticPr fontId="4"/>
  </si>
  <si>
    <t>中挾2丁目</t>
    <phoneticPr fontId="4"/>
  </si>
  <si>
    <t>有明町</t>
    <phoneticPr fontId="4"/>
  </si>
  <si>
    <t>三番市庁舎新庄線</t>
    <phoneticPr fontId="4"/>
  </si>
  <si>
    <t>天神町</t>
    <phoneticPr fontId="4"/>
  </si>
  <si>
    <t>鍬掛新庄東中線</t>
    <phoneticPr fontId="4"/>
  </si>
  <si>
    <t>篠座</t>
    <phoneticPr fontId="4"/>
  </si>
  <si>
    <t>菖蒲池12号線</t>
    <phoneticPr fontId="4"/>
  </si>
  <si>
    <t>菖蒲池</t>
    <phoneticPr fontId="4"/>
  </si>
  <si>
    <t>〔勝山市〕</t>
    <rPh sb="1" eb="3">
      <t>カツヤマ</t>
    </rPh>
    <rPh sb="3" eb="4">
      <t>シ</t>
    </rPh>
    <phoneticPr fontId="4"/>
  </si>
  <si>
    <t>市道7-165号線</t>
    <phoneticPr fontId="4"/>
  </si>
  <si>
    <t>立川町2丁目</t>
    <phoneticPr fontId="4"/>
  </si>
  <si>
    <t>市道8-94号線</t>
    <phoneticPr fontId="4"/>
  </si>
  <si>
    <t>旭毛屋町</t>
    <phoneticPr fontId="4"/>
  </si>
  <si>
    <t>〔あわら市〕</t>
    <rPh sb="4" eb="5">
      <t>シ</t>
    </rPh>
    <phoneticPr fontId="4"/>
  </si>
  <si>
    <t>北潟東赤尾線</t>
  </si>
  <si>
    <t>北潟</t>
    <rPh sb="0" eb="1">
      <t>キタ</t>
    </rPh>
    <rPh sb="1" eb="2">
      <t>カタ</t>
    </rPh>
    <phoneticPr fontId="4"/>
  </si>
  <si>
    <t>瓜生石塚線</t>
    <rPh sb="0" eb="2">
      <t>ウリュウ</t>
    </rPh>
    <rPh sb="2" eb="4">
      <t>イシヅカ</t>
    </rPh>
    <rPh sb="4" eb="5">
      <t>セン</t>
    </rPh>
    <phoneticPr fontId="4"/>
  </si>
  <si>
    <t>古屋石塚</t>
    <rPh sb="0" eb="2">
      <t>フルヤ</t>
    </rPh>
    <rPh sb="2" eb="4">
      <t>イシヅカ</t>
    </rPh>
    <phoneticPr fontId="4"/>
  </si>
  <si>
    <t>〔永平寺町〕</t>
    <rPh sb="1" eb="4">
      <t>エイヘイジ</t>
    </rPh>
    <rPh sb="4" eb="5">
      <t>チョウ</t>
    </rPh>
    <phoneticPr fontId="4"/>
  </si>
  <si>
    <t>轟６号線</t>
    <rPh sb="0" eb="1">
      <t>ドメキ</t>
    </rPh>
    <rPh sb="2" eb="4">
      <t>ゴウセン</t>
    </rPh>
    <phoneticPr fontId="4"/>
  </si>
  <si>
    <t>飯島</t>
    <rPh sb="0" eb="2">
      <t>イイジマ</t>
    </rPh>
    <phoneticPr fontId="4"/>
  </si>
  <si>
    <t>〔おおい町〕</t>
    <rPh sb="4" eb="5">
      <t>チョウ</t>
    </rPh>
    <phoneticPr fontId="4"/>
  </si>
  <si>
    <t>尾内長井上ノ山線（西街道）</t>
    <phoneticPr fontId="4"/>
  </si>
  <si>
    <t>尾内トンネル出口</t>
    <rPh sb="0" eb="2">
      <t>オナイ</t>
    </rPh>
    <rPh sb="6" eb="8">
      <t>デグチ</t>
    </rPh>
    <phoneticPr fontId="4"/>
  </si>
  <si>
    <t>長井線交差点</t>
    <rPh sb="0" eb="2">
      <t>ナガイ</t>
    </rPh>
    <rPh sb="2" eb="3">
      <t>セン</t>
    </rPh>
    <rPh sb="3" eb="6">
      <t>コウサテン</t>
    </rPh>
    <phoneticPr fontId="4"/>
  </si>
  <si>
    <t>〔若狭町〕</t>
    <rPh sb="1" eb="4">
      <t>ワカサチョウ</t>
    </rPh>
    <phoneticPr fontId="4"/>
  </si>
  <si>
    <t>町道若狭梅街道線</t>
    <rPh sb="0" eb="2">
      <t>チョウドウ</t>
    </rPh>
    <rPh sb="2" eb="4">
      <t>ワカサ</t>
    </rPh>
    <rPh sb="4" eb="5">
      <t>ウメ</t>
    </rPh>
    <rPh sb="5" eb="7">
      <t>カイドウ</t>
    </rPh>
    <rPh sb="7" eb="8">
      <t>セン</t>
    </rPh>
    <phoneticPr fontId="4"/>
  </si>
  <si>
    <t>気山</t>
    <rPh sb="0" eb="2">
      <t>キヤマ</t>
    </rPh>
    <phoneticPr fontId="4"/>
  </si>
  <si>
    <t>鳥浜</t>
    <rPh sb="0" eb="2">
      <t>トリハマ</t>
    </rPh>
    <phoneticPr fontId="4"/>
  </si>
  <si>
    <t>無悪</t>
    <rPh sb="0" eb="2">
      <t>サカナシ</t>
    </rPh>
    <phoneticPr fontId="4"/>
  </si>
  <si>
    <t>町道1号線</t>
    <rPh sb="0" eb="2">
      <t>チョウドウ</t>
    </rPh>
    <rPh sb="3" eb="5">
      <t>ゴウセン</t>
    </rPh>
    <phoneticPr fontId="4"/>
  </si>
  <si>
    <t>下吉田</t>
    <rPh sb="0" eb="3">
      <t>シモヨシダ</t>
    </rPh>
    <phoneticPr fontId="4"/>
  </si>
  <si>
    <t>海士坂</t>
    <rPh sb="0" eb="3">
      <t>アマサカ</t>
    </rPh>
    <phoneticPr fontId="4"/>
  </si>
  <si>
    <t>区間番号</t>
    <rPh sb="0" eb="2">
      <t>クカン</t>
    </rPh>
    <rPh sb="2" eb="4">
      <t>バンゴウ</t>
    </rPh>
    <phoneticPr fontId="3"/>
  </si>
  <si>
    <t xml:space="preserve">平成２７年度　市町道・農道調査結果 </t>
    <rPh sb="0" eb="2">
      <t>ヘイセイ</t>
    </rPh>
    <rPh sb="4" eb="5">
      <t>ネン</t>
    </rPh>
    <rPh sb="5" eb="6">
      <t>ド</t>
    </rPh>
    <rPh sb="7" eb="8">
      <t>シ</t>
    </rPh>
    <rPh sb="8" eb="9">
      <t>マチ</t>
    </rPh>
    <rPh sb="9" eb="10">
      <t>ドウ</t>
    </rPh>
    <rPh sb="11" eb="13">
      <t>ノウドウ</t>
    </rPh>
    <rPh sb="13" eb="15">
      <t>チョウサ</t>
    </rPh>
    <rPh sb="15" eb="17">
      <t>ケッカ</t>
    </rPh>
    <phoneticPr fontId="4"/>
  </si>
  <si>
    <t>（Ｈ２７年度道路交通センサスにあわせて市町が任意で交通量調査を実施）</t>
    <rPh sb="4" eb="5">
      <t>ネン</t>
    </rPh>
    <rPh sb="5" eb="6">
      <t>ド</t>
    </rPh>
    <rPh sb="6" eb="8">
      <t>ドウロ</t>
    </rPh>
    <rPh sb="8" eb="10">
      <t>コウツウ</t>
    </rPh>
    <rPh sb="19" eb="20">
      <t>シ</t>
    </rPh>
    <rPh sb="20" eb="21">
      <t>マチ</t>
    </rPh>
    <rPh sb="22" eb="24">
      <t>ニンイ</t>
    </rPh>
    <rPh sb="25" eb="27">
      <t>コウツウ</t>
    </rPh>
    <rPh sb="31" eb="33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</si>
</sst>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3" applyFont="1" applyBorder="1"/>
    <xf numFmtId="0" fontId="1" fillId="0" borderId="0" xfId="4" applyFont="1" applyBorder="1"/>
    <xf numFmtId="0" fontId="1" fillId="0" borderId="0" xfId="3" applyFont="1" applyBorder="1" applyAlignment="1">
      <alignment horizontal="center"/>
    </xf>
    <xf numFmtId="0" fontId="1" fillId="0" borderId="0" xfId="3" applyFont="1" applyBorder="1"/>
    <xf numFmtId="0" fontId="1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8" xfId="3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0" xfId="0" applyFont="1"/>
    <xf numFmtId="0" fontId="1" fillId="0" borderId="13" xfId="0" applyFont="1" applyBorder="1" applyAlignment="1">
      <alignment vertical="center"/>
    </xf>
    <xf numFmtId="0" fontId="1" fillId="0" borderId="8" xfId="1" applyNumberFormat="1" applyFont="1" applyBorder="1" applyAlignment="1">
      <alignment horizontal="center" vertical="center"/>
    </xf>
    <xf numFmtId="38" fontId="1" fillId="0" borderId="8" xfId="1" applyNumberFormat="1" applyFont="1" applyBorder="1" applyAlignment="1">
      <alignment horizontal="right"/>
    </xf>
    <xf numFmtId="177" fontId="1" fillId="0" borderId="8" xfId="2" applyNumberFormat="1" applyFont="1" applyBorder="1" applyAlignment="1">
      <alignment horizontal="right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/>
    <xf numFmtId="38" fontId="1" fillId="2" borderId="13" xfId="1" applyNumberFormat="1" applyFont="1" applyFill="1" applyBorder="1" applyAlignment="1">
      <alignment horizontal="right"/>
    </xf>
    <xf numFmtId="176" fontId="1" fillId="2" borderId="13" xfId="1" applyNumberFormat="1" applyFont="1" applyFill="1" applyBorder="1" applyAlignment="1">
      <alignment horizontal="right"/>
    </xf>
    <xf numFmtId="0" fontId="0" fillId="0" borderId="13" xfId="0" applyFont="1" applyBorder="1"/>
    <xf numFmtId="0" fontId="1" fillId="0" borderId="13" xfId="1" applyNumberFormat="1" applyFont="1" applyBorder="1" applyAlignment="1">
      <alignment horizontal="center" vertical="center"/>
    </xf>
    <xf numFmtId="38" fontId="1" fillId="0" borderId="13" xfId="1" applyNumberFormat="1" applyFont="1" applyBorder="1" applyAlignment="1">
      <alignment horizontal="right"/>
    </xf>
    <xf numFmtId="177" fontId="1" fillId="0" borderId="13" xfId="2" applyNumberFormat="1" applyFont="1" applyBorder="1" applyAlignment="1">
      <alignment horizontal="right"/>
    </xf>
    <xf numFmtId="0" fontId="1" fillId="0" borderId="13" xfId="3" applyFont="1" applyBorder="1" applyAlignment="1">
      <alignment vertical="center"/>
    </xf>
    <xf numFmtId="0" fontId="0" fillId="0" borderId="13" xfId="0" applyFont="1" applyBorder="1" applyAlignment="1">
      <alignment horizontal="left"/>
    </xf>
    <xf numFmtId="0" fontId="0" fillId="0" borderId="13" xfId="0" applyBorder="1"/>
    <xf numFmtId="0" fontId="0" fillId="0" borderId="13" xfId="3" applyFont="1" applyBorder="1" applyAlignment="1">
      <alignment horizontal="left" shrinkToFit="1"/>
    </xf>
    <xf numFmtId="0" fontId="1" fillId="0" borderId="13" xfId="0" applyFont="1" applyBorder="1" applyAlignment="1">
      <alignment vertical="center" shrinkToFit="1"/>
    </xf>
    <xf numFmtId="0" fontId="0" fillId="3" borderId="13" xfId="0" applyFont="1" applyFill="1" applyBorder="1" applyAlignment="1">
      <alignment horizontal="left"/>
    </xf>
    <xf numFmtId="0" fontId="1" fillId="2" borderId="13" xfId="3" applyFont="1" applyFill="1" applyBorder="1" applyAlignment="1">
      <alignment horizontal="center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5" fillId="2" borderId="13" xfId="4" applyFont="1" applyFill="1" applyBorder="1" applyAlignment="1">
      <alignment horizontal="right" vertical="center" wrapText="1"/>
    </xf>
    <xf numFmtId="0" fontId="1" fillId="0" borderId="13" xfId="0" applyFont="1" applyBorder="1" applyAlignment="1">
      <alignment shrinkToFit="1"/>
    </xf>
    <xf numFmtId="0" fontId="1" fillId="0" borderId="0" xfId="1" applyNumberFormat="1" applyFont="1"/>
    <xf numFmtId="0" fontId="5" fillId="0" borderId="5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38" fontId="1" fillId="0" borderId="5" xfId="1" applyNumberFormat="1" applyFont="1" applyBorder="1" applyAlignment="1">
      <alignment horizontal="right" vertical="center"/>
    </xf>
    <xf numFmtId="38" fontId="1" fillId="0" borderId="8" xfId="1" applyNumberFormat="1" applyFont="1" applyBorder="1" applyAlignment="1">
      <alignment horizontal="right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8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177" fontId="1" fillId="0" borderId="1" xfId="2" applyNumberFormat="1" applyFont="1" applyBorder="1" applyAlignment="1">
      <alignment horizontal="right" vertical="center"/>
    </xf>
    <xf numFmtId="177" fontId="1" fillId="0" borderId="5" xfId="2" applyNumberFormat="1" applyFont="1" applyBorder="1" applyAlignment="1">
      <alignment horizontal="right" vertical="center"/>
    </xf>
    <xf numFmtId="177" fontId="1" fillId="0" borderId="8" xfId="2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/>
    </xf>
    <xf numFmtId="38" fontId="1" fillId="0" borderId="5" xfId="1" applyNumberFormat="1" applyFont="1" applyBorder="1" applyAlignment="1">
      <alignment horizontal="right"/>
    </xf>
    <xf numFmtId="38" fontId="1" fillId="0" borderId="8" xfId="1" applyNumberFormat="1" applyFont="1" applyBorder="1" applyAlignment="1">
      <alignment horizontal="right"/>
    </xf>
    <xf numFmtId="177" fontId="1" fillId="0" borderId="1" xfId="2" applyNumberFormat="1" applyFont="1" applyBorder="1" applyAlignment="1">
      <alignment horizontal="right"/>
    </xf>
    <xf numFmtId="177" fontId="1" fillId="0" borderId="5" xfId="2" applyNumberFormat="1" applyFont="1" applyBorder="1" applyAlignment="1">
      <alignment horizontal="right"/>
    </xf>
    <xf numFmtId="177" fontId="1" fillId="0" borderId="8" xfId="2" applyNumberFormat="1" applyFont="1" applyBorder="1" applyAlignment="1">
      <alignment horizontal="right"/>
    </xf>
    <xf numFmtId="177" fontId="1" fillId="0" borderId="1" xfId="1" applyNumberFormat="1" applyFont="1" applyBorder="1" applyAlignment="1">
      <alignment horizontal="right"/>
    </xf>
    <xf numFmtId="177" fontId="1" fillId="0" borderId="8" xfId="1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177" fontId="1" fillId="0" borderId="5" xfId="1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38" fontId="1" fillId="0" borderId="13" xfId="1" applyNumberFormat="1" applyFont="1" applyBorder="1" applyAlignment="1">
      <alignment horizontal="right"/>
    </xf>
    <xf numFmtId="177" fontId="1" fillId="0" borderId="13" xfId="2" applyNumberFormat="1" applyFont="1" applyBorder="1" applyAlignment="1">
      <alignment horizontal="right"/>
    </xf>
    <xf numFmtId="0" fontId="1" fillId="2" borderId="3" xfId="1" applyNumberFormat="1" applyFont="1" applyFill="1" applyBorder="1" applyAlignment="1">
      <alignment horizontal="left" vertical="center"/>
    </xf>
    <xf numFmtId="0" fontId="1" fillId="2" borderId="12" xfId="1" applyNumberFormat="1" applyFont="1" applyFill="1" applyBorder="1" applyAlignment="1">
      <alignment horizontal="left" vertical="center"/>
    </xf>
    <xf numFmtId="0" fontId="5" fillId="2" borderId="3" xfId="4" applyFont="1" applyFill="1" applyBorder="1" applyAlignment="1">
      <alignment horizontal="left" vertical="center" wrapText="1"/>
    </xf>
    <xf numFmtId="0" fontId="5" fillId="2" borderId="12" xfId="4" applyFont="1" applyFill="1" applyBorder="1" applyAlignment="1">
      <alignment horizontal="left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_C7H1701" xfId="3"/>
    <cellStyle name="標準_C7H1701_市町道・農道センサス成果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13"/>
  <sheetViews>
    <sheetView tabSelected="1" view="pageBreakPreview" zoomScale="85" zoomScaleNormal="75" zoomScaleSheetLayoutView="85" workbookViewId="0">
      <selection activeCell="P5" sqref="P5"/>
    </sheetView>
  </sheetViews>
  <sheetFormatPr defaultRowHeight="13.5" x14ac:dyDescent="0.15"/>
  <cols>
    <col min="1" max="1" width="26.375" style="19" customWidth="1"/>
    <col min="2" max="2" width="9.5" style="19" customWidth="1"/>
    <col min="3" max="4" width="19" style="19" customWidth="1"/>
    <col min="5" max="11" width="10" style="19" customWidth="1"/>
    <col min="12" max="13" width="9.875" style="19" customWidth="1"/>
    <col min="14" max="16384" width="9" style="19"/>
  </cols>
  <sheetData>
    <row r="1" spans="1:13" s="4" customFormat="1" ht="17.25" x14ac:dyDescent="0.2">
      <c r="A1" s="1" t="s">
        <v>180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17.25" x14ac:dyDescent="0.2">
      <c r="A2" s="1" t="s">
        <v>181</v>
      </c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3" s="8" customFormat="1" ht="30.75" customHeight="1" x14ac:dyDescent="0.15">
      <c r="A3" s="5" t="s">
        <v>0</v>
      </c>
      <c r="B3" s="6" t="s">
        <v>179</v>
      </c>
      <c r="C3" s="5" t="s">
        <v>1</v>
      </c>
      <c r="D3" s="5" t="s">
        <v>1</v>
      </c>
      <c r="E3" s="56" t="s">
        <v>2</v>
      </c>
      <c r="F3" s="57"/>
      <c r="G3" s="57"/>
      <c r="H3" s="57"/>
      <c r="I3" s="57"/>
      <c r="J3" s="57"/>
      <c r="K3" s="57"/>
      <c r="L3" s="7" t="s">
        <v>3</v>
      </c>
      <c r="M3" s="58" t="s">
        <v>4</v>
      </c>
    </row>
    <row r="4" spans="1:13" s="8" customFormat="1" ht="13.5" customHeight="1" x14ac:dyDescent="0.15">
      <c r="A4" s="9"/>
      <c r="B4" s="10"/>
      <c r="C4" s="9"/>
      <c r="D4" s="9"/>
      <c r="E4" s="61" t="s">
        <v>5</v>
      </c>
      <c r="F4" s="63" t="s">
        <v>6</v>
      </c>
      <c r="G4" s="64" t="s">
        <v>7</v>
      </c>
      <c r="H4" s="61" t="s">
        <v>8</v>
      </c>
      <c r="I4" s="63" t="s">
        <v>9</v>
      </c>
      <c r="J4" s="63" t="s">
        <v>10</v>
      </c>
      <c r="K4" s="66" t="s">
        <v>11</v>
      </c>
      <c r="L4" s="43" t="s">
        <v>12</v>
      </c>
      <c r="M4" s="59"/>
    </row>
    <row r="5" spans="1:13" s="8" customFormat="1" x14ac:dyDescent="0.15">
      <c r="A5" s="11"/>
      <c r="B5" s="12" t="s">
        <v>13</v>
      </c>
      <c r="C5" s="11" t="s">
        <v>14</v>
      </c>
      <c r="D5" s="11" t="s">
        <v>15</v>
      </c>
      <c r="E5" s="62"/>
      <c r="F5" s="44"/>
      <c r="G5" s="65"/>
      <c r="H5" s="62"/>
      <c r="I5" s="44"/>
      <c r="J5" s="44"/>
      <c r="K5" s="67"/>
      <c r="L5" s="44"/>
      <c r="M5" s="60"/>
    </row>
    <row r="6" spans="1:13" s="8" customFormat="1" x14ac:dyDescent="0.15">
      <c r="A6" s="13" t="s">
        <v>16</v>
      </c>
      <c r="B6" s="45"/>
      <c r="C6" s="46"/>
      <c r="D6" s="14"/>
      <c r="E6" s="15"/>
      <c r="F6" s="15"/>
      <c r="G6" s="15"/>
      <c r="H6" s="15"/>
      <c r="I6" s="15"/>
      <c r="J6" s="15"/>
      <c r="K6" s="15"/>
      <c r="L6" s="16"/>
      <c r="M6" s="16"/>
    </row>
    <row r="7" spans="1:13" x14ac:dyDescent="0.15">
      <c r="A7" s="47" t="s">
        <v>17</v>
      </c>
      <c r="B7" s="50">
        <v>1000</v>
      </c>
      <c r="C7" s="17" t="s">
        <v>18</v>
      </c>
      <c r="D7" s="17" t="s">
        <v>18</v>
      </c>
      <c r="E7" s="53">
        <v>20</v>
      </c>
      <c r="F7" s="53">
        <v>37</v>
      </c>
      <c r="G7" s="53">
        <v>37</v>
      </c>
      <c r="H7" s="53">
        <v>6790</v>
      </c>
      <c r="I7" s="53">
        <v>56</v>
      </c>
      <c r="J7" s="53">
        <v>959</v>
      </c>
      <c r="K7" s="53">
        <v>612</v>
      </c>
      <c r="L7" s="53">
        <f>SUM(H7:K7)</f>
        <v>8417</v>
      </c>
      <c r="M7" s="68">
        <f>(I7+K7)/L7</f>
        <v>7.9363193536889629E-2</v>
      </c>
    </row>
    <row r="8" spans="1:13" x14ac:dyDescent="0.15">
      <c r="A8" s="48"/>
      <c r="B8" s="51"/>
      <c r="C8" s="17" t="str">
        <f>D7</f>
        <v>深谷町</v>
      </c>
      <c r="D8" s="17" t="s">
        <v>19</v>
      </c>
      <c r="E8" s="54"/>
      <c r="F8" s="54"/>
      <c r="G8" s="54"/>
      <c r="H8" s="54"/>
      <c r="I8" s="54"/>
      <c r="J8" s="54"/>
      <c r="K8" s="54"/>
      <c r="L8" s="54"/>
      <c r="M8" s="69"/>
    </row>
    <row r="9" spans="1:13" x14ac:dyDescent="0.15">
      <c r="A9" s="48"/>
      <c r="B9" s="51"/>
      <c r="C9" s="18" t="str">
        <f>D8</f>
        <v>南楢原町</v>
      </c>
      <c r="D9" s="18" t="s">
        <v>20</v>
      </c>
      <c r="E9" s="54"/>
      <c r="F9" s="54"/>
      <c r="G9" s="54"/>
      <c r="H9" s="54"/>
      <c r="I9" s="54"/>
      <c r="J9" s="54"/>
      <c r="K9" s="54"/>
      <c r="L9" s="54"/>
      <c r="M9" s="69"/>
    </row>
    <row r="10" spans="1:13" x14ac:dyDescent="0.15">
      <c r="A10" s="48"/>
      <c r="B10" s="51"/>
      <c r="C10" s="18" t="str">
        <f>D9</f>
        <v>北楢原町</v>
      </c>
      <c r="D10" s="18" t="s">
        <v>21</v>
      </c>
      <c r="E10" s="54"/>
      <c r="F10" s="54"/>
      <c r="G10" s="54"/>
      <c r="H10" s="54"/>
      <c r="I10" s="54"/>
      <c r="J10" s="54"/>
      <c r="K10" s="54"/>
      <c r="L10" s="54"/>
      <c r="M10" s="69"/>
    </row>
    <row r="11" spans="1:13" x14ac:dyDescent="0.15">
      <c r="A11" s="48"/>
      <c r="B11" s="51"/>
      <c r="C11" s="18" t="str">
        <f>D10</f>
        <v>岸水町</v>
      </c>
      <c r="D11" s="18" t="s">
        <v>21</v>
      </c>
      <c r="E11" s="54"/>
      <c r="F11" s="54"/>
      <c r="G11" s="54"/>
      <c r="H11" s="54"/>
      <c r="I11" s="54"/>
      <c r="J11" s="54"/>
      <c r="K11" s="54"/>
      <c r="L11" s="54"/>
      <c r="M11" s="69"/>
    </row>
    <row r="12" spans="1:13" x14ac:dyDescent="0.15">
      <c r="A12" s="49"/>
      <c r="B12" s="52"/>
      <c r="C12" s="18" t="str">
        <f>D11</f>
        <v>岸水町</v>
      </c>
      <c r="D12" s="18" t="s">
        <v>22</v>
      </c>
      <c r="E12" s="55"/>
      <c r="F12" s="55"/>
      <c r="G12" s="55"/>
      <c r="H12" s="55"/>
      <c r="I12" s="55"/>
      <c r="J12" s="55"/>
      <c r="K12" s="55"/>
      <c r="L12" s="55"/>
      <c r="M12" s="70"/>
    </row>
    <row r="13" spans="1:13" x14ac:dyDescent="0.15">
      <c r="A13" s="47" t="s">
        <v>23</v>
      </c>
      <c r="B13" s="50">
        <f>B7+1</f>
        <v>1001</v>
      </c>
      <c r="C13" s="18" t="s">
        <v>24</v>
      </c>
      <c r="D13" s="18" t="s">
        <v>24</v>
      </c>
      <c r="E13" s="71">
        <v>12</v>
      </c>
      <c r="F13" s="71">
        <v>18</v>
      </c>
      <c r="G13" s="71">
        <v>11</v>
      </c>
      <c r="H13" s="71">
        <v>1498</v>
      </c>
      <c r="I13" s="71">
        <v>7</v>
      </c>
      <c r="J13" s="71">
        <v>463</v>
      </c>
      <c r="K13" s="71">
        <v>346</v>
      </c>
      <c r="L13" s="71">
        <f>SUM(H13:K13)</f>
        <v>2314</v>
      </c>
      <c r="M13" s="74">
        <f>(I13+K13)/L13</f>
        <v>0.15254969749351771</v>
      </c>
    </row>
    <row r="14" spans="1:13" x14ac:dyDescent="0.15">
      <c r="A14" s="48"/>
      <c r="B14" s="51"/>
      <c r="C14" s="18" t="s">
        <v>24</v>
      </c>
      <c r="D14" s="18" t="s">
        <v>24</v>
      </c>
      <c r="E14" s="72"/>
      <c r="F14" s="72"/>
      <c r="G14" s="72"/>
      <c r="H14" s="72"/>
      <c r="I14" s="72"/>
      <c r="J14" s="72"/>
      <c r="K14" s="72"/>
      <c r="L14" s="72"/>
      <c r="M14" s="75"/>
    </row>
    <row r="15" spans="1:13" x14ac:dyDescent="0.15">
      <c r="A15" s="49"/>
      <c r="B15" s="52"/>
      <c r="C15" s="18" t="s">
        <v>24</v>
      </c>
      <c r="D15" s="18" t="s">
        <v>25</v>
      </c>
      <c r="E15" s="73"/>
      <c r="F15" s="73"/>
      <c r="G15" s="73"/>
      <c r="H15" s="73"/>
      <c r="I15" s="73"/>
      <c r="J15" s="73"/>
      <c r="K15" s="73"/>
      <c r="L15" s="73"/>
      <c r="M15" s="76"/>
    </row>
    <row r="16" spans="1:13" x14ac:dyDescent="0.15">
      <c r="A16" s="47" t="s">
        <v>26</v>
      </c>
      <c r="B16" s="50">
        <v>1002</v>
      </c>
      <c r="C16" s="18" t="s">
        <v>27</v>
      </c>
      <c r="D16" s="18" t="s">
        <v>27</v>
      </c>
      <c r="E16" s="71">
        <v>22</v>
      </c>
      <c r="F16" s="71">
        <v>35</v>
      </c>
      <c r="G16" s="71">
        <v>8</v>
      </c>
      <c r="H16" s="71">
        <v>3379</v>
      </c>
      <c r="I16" s="71">
        <v>23</v>
      </c>
      <c r="J16" s="71">
        <v>2231</v>
      </c>
      <c r="K16" s="71">
        <v>879</v>
      </c>
      <c r="L16" s="71">
        <f>SUM(H16:K17)</f>
        <v>6512</v>
      </c>
      <c r="M16" s="77">
        <f>(I16+K16)/L16</f>
        <v>0.13851351351351351</v>
      </c>
    </row>
    <row r="17" spans="1:13" x14ac:dyDescent="0.15">
      <c r="A17" s="49"/>
      <c r="B17" s="52"/>
      <c r="C17" s="18" t="str">
        <f>D16</f>
        <v>安竹町</v>
      </c>
      <c r="D17" s="18" t="s">
        <v>28</v>
      </c>
      <c r="E17" s="73"/>
      <c r="F17" s="73"/>
      <c r="G17" s="73"/>
      <c r="H17" s="73"/>
      <c r="I17" s="73"/>
      <c r="J17" s="73"/>
      <c r="K17" s="73"/>
      <c r="L17" s="73"/>
      <c r="M17" s="78"/>
    </row>
    <row r="18" spans="1:13" x14ac:dyDescent="0.15">
      <c r="A18" s="47" t="s">
        <v>29</v>
      </c>
      <c r="B18" s="50">
        <v>1003</v>
      </c>
      <c r="C18" s="18" t="s">
        <v>30</v>
      </c>
      <c r="D18" s="18" t="s">
        <v>30</v>
      </c>
      <c r="E18" s="71">
        <v>49</v>
      </c>
      <c r="F18" s="71">
        <v>63</v>
      </c>
      <c r="G18" s="71">
        <v>30</v>
      </c>
      <c r="H18" s="71">
        <v>5548</v>
      </c>
      <c r="I18" s="71">
        <v>97</v>
      </c>
      <c r="J18" s="71">
        <v>3071</v>
      </c>
      <c r="K18" s="71">
        <v>595</v>
      </c>
      <c r="L18" s="71">
        <f>SUM(H18:K19)</f>
        <v>9311</v>
      </c>
      <c r="M18" s="77">
        <f>(I18+K18)/L18</f>
        <v>7.4320695951025667E-2</v>
      </c>
    </row>
    <row r="19" spans="1:13" x14ac:dyDescent="0.15">
      <c r="A19" s="49"/>
      <c r="B19" s="52"/>
      <c r="C19" s="18" t="str">
        <f>D18</f>
        <v>上中町</v>
      </c>
      <c r="D19" s="18" t="s">
        <v>31</v>
      </c>
      <c r="E19" s="73"/>
      <c r="F19" s="73"/>
      <c r="G19" s="73"/>
      <c r="H19" s="73"/>
      <c r="I19" s="73"/>
      <c r="J19" s="73"/>
      <c r="K19" s="73"/>
      <c r="L19" s="73"/>
      <c r="M19" s="78"/>
    </row>
    <row r="20" spans="1:13" x14ac:dyDescent="0.15">
      <c r="A20" s="79" t="s">
        <v>32</v>
      </c>
      <c r="B20" s="50">
        <v>1004</v>
      </c>
      <c r="C20" s="18" t="s">
        <v>33</v>
      </c>
      <c r="D20" s="18" t="s">
        <v>34</v>
      </c>
      <c r="E20" s="71">
        <v>9</v>
      </c>
      <c r="F20" s="71">
        <v>10</v>
      </c>
      <c r="G20" s="71">
        <v>21</v>
      </c>
      <c r="H20" s="71">
        <v>3351</v>
      </c>
      <c r="I20" s="71">
        <v>24</v>
      </c>
      <c r="J20" s="71">
        <v>2571</v>
      </c>
      <c r="K20" s="71">
        <v>930</v>
      </c>
      <c r="L20" s="71">
        <f>SUM(H20:K22)</f>
        <v>6876</v>
      </c>
      <c r="M20" s="77">
        <f>(I20+K20)/L20</f>
        <v>0.13874345549738221</v>
      </c>
    </row>
    <row r="21" spans="1:13" x14ac:dyDescent="0.15">
      <c r="A21" s="80"/>
      <c r="B21" s="51"/>
      <c r="C21" s="18" t="str">
        <f>D20</f>
        <v>今泉町</v>
      </c>
      <c r="D21" s="18" t="s">
        <v>35</v>
      </c>
      <c r="E21" s="72"/>
      <c r="F21" s="72"/>
      <c r="G21" s="72"/>
      <c r="H21" s="72"/>
      <c r="I21" s="72"/>
      <c r="J21" s="72"/>
      <c r="K21" s="72"/>
      <c r="L21" s="72"/>
      <c r="M21" s="82"/>
    </row>
    <row r="22" spans="1:13" x14ac:dyDescent="0.15">
      <c r="A22" s="81"/>
      <c r="B22" s="52"/>
      <c r="C22" s="18" t="str">
        <f>D21</f>
        <v>原目町</v>
      </c>
      <c r="D22" s="18" t="s">
        <v>30</v>
      </c>
      <c r="E22" s="73"/>
      <c r="F22" s="73"/>
      <c r="G22" s="73"/>
      <c r="H22" s="73"/>
      <c r="I22" s="73"/>
      <c r="J22" s="73"/>
      <c r="K22" s="73"/>
      <c r="L22" s="73"/>
      <c r="M22" s="78"/>
    </row>
    <row r="23" spans="1:13" x14ac:dyDescent="0.15">
      <c r="A23" s="20" t="s">
        <v>36</v>
      </c>
      <c r="B23" s="21">
        <v>1005</v>
      </c>
      <c r="C23" s="18" t="s">
        <v>37</v>
      </c>
      <c r="D23" s="18" t="s">
        <v>30</v>
      </c>
      <c r="E23" s="22">
        <v>3</v>
      </c>
      <c r="F23" s="22">
        <v>55</v>
      </c>
      <c r="G23" s="22">
        <v>6</v>
      </c>
      <c r="H23" s="22">
        <v>4266</v>
      </c>
      <c r="I23" s="22">
        <v>26</v>
      </c>
      <c r="J23" s="22">
        <v>997</v>
      </c>
      <c r="K23" s="22">
        <v>262</v>
      </c>
      <c r="L23" s="22">
        <f>SUM(H23:K23)</f>
        <v>5551</v>
      </c>
      <c r="M23" s="23">
        <f>(I23+K23)/L23</f>
        <v>5.1882543685822374E-2</v>
      </c>
    </row>
    <row r="24" spans="1:13" x14ac:dyDescent="0.15">
      <c r="A24" s="47" t="s">
        <v>38</v>
      </c>
      <c r="B24" s="50">
        <v>1006</v>
      </c>
      <c r="C24" s="18" t="s">
        <v>39</v>
      </c>
      <c r="D24" s="18" t="s">
        <v>40</v>
      </c>
      <c r="E24" s="71">
        <v>349</v>
      </c>
      <c r="F24" s="71">
        <v>264</v>
      </c>
      <c r="G24" s="71">
        <v>64</v>
      </c>
      <c r="H24" s="71">
        <v>6821</v>
      </c>
      <c r="I24" s="71">
        <v>103</v>
      </c>
      <c r="J24" s="71">
        <v>1163</v>
      </c>
      <c r="K24" s="71">
        <v>342</v>
      </c>
      <c r="L24" s="71">
        <f>SUM(H24:K25)</f>
        <v>8429</v>
      </c>
      <c r="M24" s="77">
        <f>(I24+K24)/L24</f>
        <v>5.2793925732589869E-2</v>
      </c>
    </row>
    <row r="25" spans="1:13" x14ac:dyDescent="0.15">
      <c r="A25" s="49"/>
      <c r="B25" s="52"/>
      <c r="C25" s="18" t="str">
        <f>D24</f>
        <v>文京１丁目</v>
      </c>
      <c r="D25" s="18" t="s">
        <v>41</v>
      </c>
      <c r="E25" s="73"/>
      <c r="F25" s="73"/>
      <c r="G25" s="73"/>
      <c r="H25" s="73"/>
      <c r="I25" s="73"/>
      <c r="J25" s="73"/>
      <c r="K25" s="73"/>
      <c r="L25" s="73"/>
      <c r="M25" s="78"/>
    </row>
    <row r="26" spans="1:13" x14ac:dyDescent="0.15">
      <c r="A26" s="20" t="s">
        <v>42</v>
      </c>
      <c r="B26" s="21">
        <v>1008</v>
      </c>
      <c r="C26" s="18" t="s">
        <v>43</v>
      </c>
      <c r="D26" s="18" t="s">
        <v>44</v>
      </c>
      <c r="E26" s="22">
        <v>761</v>
      </c>
      <c r="F26" s="22">
        <v>1007</v>
      </c>
      <c r="G26" s="22">
        <v>52</v>
      </c>
      <c r="H26" s="22">
        <v>5642</v>
      </c>
      <c r="I26" s="22">
        <v>24</v>
      </c>
      <c r="J26" s="22">
        <v>1013</v>
      </c>
      <c r="K26" s="22">
        <v>354</v>
      </c>
      <c r="L26" s="22">
        <f>SUM(H26:K26)</f>
        <v>7033</v>
      </c>
      <c r="M26" s="23">
        <f>(I26+K26)/L26</f>
        <v>5.3746623062704391E-2</v>
      </c>
    </row>
    <row r="27" spans="1:13" x14ac:dyDescent="0.15">
      <c r="A27" s="47" t="s">
        <v>45</v>
      </c>
      <c r="B27" s="50">
        <v>1009</v>
      </c>
      <c r="C27" s="18" t="s">
        <v>46</v>
      </c>
      <c r="D27" s="18" t="s">
        <v>47</v>
      </c>
      <c r="E27" s="71">
        <v>154</v>
      </c>
      <c r="F27" s="71">
        <v>588</v>
      </c>
      <c r="G27" s="71">
        <v>89</v>
      </c>
      <c r="H27" s="71">
        <v>17502</v>
      </c>
      <c r="I27" s="71">
        <v>90</v>
      </c>
      <c r="J27" s="71">
        <v>2263</v>
      </c>
      <c r="K27" s="71">
        <v>1139</v>
      </c>
      <c r="L27" s="71">
        <f>SUM(H27:K29)</f>
        <v>20994</v>
      </c>
      <c r="M27" s="77">
        <f>(I27+K27)/L27</f>
        <v>5.8540535391064116E-2</v>
      </c>
    </row>
    <row r="28" spans="1:13" x14ac:dyDescent="0.15">
      <c r="A28" s="48"/>
      <c r="B28" s="51"/>
      <c r="C28" s="18" t="str">
        <f>D27</f>
        <v>毛矢３丁目</v>
      </c>
      <c r="D28" s="18" t="s">
        <v>48</v>
      </c>
      <c r="E28" s="72"/>
      <c r="F28" s="72"/>
      <c r="G28" s="72"/>
      <c r="H28" s="72"/>
      <c r="I28" s="72"/>
      <c r="J28" s="72"/>
      <c r="K28" s="72"/>
      <c r="L28" s="72"/>
      <c r="M28" s="82"/>
    </row>
    <row r="29" spans="1:13" x14ac:dyDescent="0.15">
      <c r="A29" s="49"/>
      <c r="B29" s="52"/>
      <c r="C29" s="18" t="str">
        <f>D28</f>
        <v>足羽５丁目</v>
      </c>
      <c r="D29" s="18" t="s">
        <v>49</v>
      </c>
      <c r="E29" s="73"/>
      <c r="F29" s="73"/>
      <c r="G29" s="73"/>
      <c r="H29" s="73"/>
      <c r="I29" s="73"/>
      <c r="J29" s="73"/>
      <c r="K29" s="73"/>
      <c r="L29" s="73"/>
      <c r="M29" s="78"/>
    </row>
    <row r="30" spans="1:13" x14ac:dyDescent="0.15">
      <c r="A30" s="20" t="s">
        <v>50</v>
      </c>
      <c r="B30" s="21">
        <v>1012</v>
      </c>
      <c r="C30" s="18" t="s">
        <v>51</v>
      </c>
      <c r="D30" s="18" t="s">
        <v>52</v>
      </c>
      <c r="E30" s="22">
        <v>202</v>
      </c>
      <c r="F30" s="22">
        <v>255</v>
      </c>
      <c r="G30" s="22">
        <v>39</v>
      </c>
      <c r="H30" s="22">
        <v>11251</v>
      </c>
      <c r="I30" s="22">
        <v>35</v>
      </c>
      <c r="J30" s="22">
        <v>1768</v>
      </c>
      <c r="K30" s="22">
        <v>870</v>
      </c>
      <c r="L30" s="22">
        <f>SUM(H30:K30)</f>
        <v>13924</v>
      </c>
      <c r="M30" s="23">
        <f>(I30+K30)/L30</f>
        <v>6.4995690893421429E-2</v>
      </c>
    </row>
    <row r="31" spans="1:13" x14ac:dyDescent="0.15">
      <c r="A31" s="20" t="s">
        <v>50</v>
      </c>
      <c r="B31" s="21">
        <v>1013</v>
      </c>
      <c r="C31" s="18" t="s">
        <v>53</v>
      </c>
      <c r="D31" s="18" t="s">
        <v>51</v>
      </c>
      <c r="E31" s="22">
        <v>44</v>
      </c>
      <c r="F31" s="22">
        <v>132</v>
      </c>
      <c r="G31" s="22">
        <v>30</v>
      </c>
      <c r="H31" s="22">
        <v>8766</v>
      </c>
      <c r="I31" s="22">
        <v>149</v>
      </c>
      <c r="J31" s="22">
        <v>981</v>
      </c>
      <c r="K31" s="22">
        <v>620</v>
      </c>
      <c r="L31" s="22">
        <f>SUM(H31:K31)</f>
        <v>10516</v>
      </c>
      <c r="M31" s="23">
        <f>(I31+K31)/L31</f>
        <v>7.3126664130848229E-2</v>
      </c>
    </row>
    <row r="32" spans="1:13" x14ac:dyDescent="0.15">
      <c r="A32" s="24" t="s">
        <v>54</v>
      </c>
      <c r="B32" s="45"/>
      <c r="C32" s="46"/>
      <c r="D32" s="25"/>
      <c r="E32" s="26"/>
      <c r="F32" s="26"/>
      <c r="G32" s="26"/>
      <c r="H32" s="26"/>
      <c r="I32" s="26"/>
      <c r="J32" s="26"/>
      <c r="K32" s="26"/>
      <c r="L32" s="26"/>
      <c r="M32" s="27"/>
    </row>
    <row r="33" spans="1:13" x14ac:dyDescent="0.15">
      <c r="A33" s="83" t="s">
        <v>55</v>
      </c>
      <c r="B33" s="84">
        <v>1014</v>
      </c>
      <c r="C33" s="28" t="s">
        <v>56</v>
      </c>
      <c r="D33" s="28" t="s">
        <v>56</v>
      </c>
      <c r="E33" s="85">
        <v>34</v>
      </c>
      <c r="F33" s="85">
        <v>69</v>
      </c>
      <c r="G33" s="85">
        <v>23</v>
      </c>
      <c r="H33" s="85">
        <v>2817</v>
      </c>
      <c r="I33" s="85">
        <v>14</v>
      </c>
      <c r="J33" s="85">
        <v>550</v>
      </c>
      <c r="K33" s="85">
        <v>176</v>
      </c>
      <c r="L33" s="85">
        <f>SUM(H33:K33)</f>
        <v>3557</v>
      </c>
      <c r="M33" s="86">
        <f>(I33+K33)/L33</f>
        <v>5.3415799831318528E-2</v>
      </c>
    </row>
    <row r="34" spans="1:13" x14ac:dyDescent="0.15">
      <c r="A34" s="83"/>
      <c r="B34" s="84"/>
      <c r="C34" s="28" t="s">
        <v>57</v>
      </c>
      <c r="D34" s="28" t="s">
        <v>57</v>
      </c>
      <c r="E34" s="85"/>
      <c r="F34" s="85"/>
      <c r="G34" s="85"/>
      <c r="H34" s="85"/>
      <c r="I34" s="85"/>
      <c r="J34" s="85"/>
      <c r="K34" s="85"/>
      <c r="L34" s="85"/>
      <c r="M34" s="86"/>
    </row>
    <row r="35" spans="1:13" x14ac:dyDescent="0.15">
      <c r="A35" s="20" t="s">
        <v>58</v>
      </c>
      <c r="B35" s="29">
        <v>1015</v>
      </c>
      <c r="C35" s="28" t="s">
        <v>59</v>
      </c>
      <c r="D35" s="28" t="s">
        <v>60</v>
      </c>
      <c r="E35" s="30">
        <v>21</v>
      </c>
      <c r="F35" s="30">
        <v>47</v>
      </c>
      <c r="G35" s="30">
        <v>28</v>
      </c>
      <c r="H35" s="30">
        <v>7087</v>
      </c>
      <c r="I35" s="30">
        <v>10</v>
      </c>
      <c r="J35" s="30">
        <v>426</v>
      </c>
      <c r="K35" s="30">
        <v>737</v>
      </c>
      <c r="L35" s="30">
        <f t="shared" ref="L35:L41" si="0">SUM(H35:K35)</f>
        <v>8260</v>
      </c>
      <c r="M35" s="31">
        <f t="shared" ref="M35:M41" si="1">(I35+K35)/L35</f>
        <v>9.0435835351089594E-2</v>
      </c>
    </row>
    <row r="36" spans="1:13" x14ac:dyDescent="0.15">
      <c r="A36" s="20" t="s">
        <v>61</v>
      </c>
      <c r="B36" s="29">
        <v>1016</v>
      </c>
      <c r="C36" s="28" t="s">
        <v>62</v>
      </c>
      <c r="D36" s="28" t="s">
        <v>63</v>
      </c>
      <c r="E36" s="30">
        <v>6</v>
      </c>
      <c r="F36" s="30">
        <v>12</v>
      </c>
      <c r="G36" s="30">
        <v>19</v>
      </c>
      <c r="H36" s="30">
        <v>3872</v>
      </c>
      <c r="I36" s="30">
        <v>22</v>
      </c>
      <c r="J36" s="30">
        <v>1658</v>
      </c>
      <c r="K36" s="30">
        <v>621</v>
      </c>
      <c r="L36" s="30">
        <f t="shared" si="0"/>
        <v>6173</v>
      </c>
      <c r="M36" s="31">
        <f t="shared" si="1"/>
        <v>0.10416329175441438</v>
      </c>
    </row>
    <row r="37" spans="1:13" x14ac:dyDescent="0.15">
      <c r="A37" s="20" t="s">
        <v>64</v>
      </c>
      <c r="B37" s="29">
        <v>1017</v>
      </c>
      <c r="C37" s="28" t="s">
        <v>65</v>
      </c>
      <c r="D37" s="28" t="s">
        <v>59</v>
      </c>
      <c r="E37" s="30">
        <v>58</v>
      </c>
      <c r="F37" s="30">
        <v>140</v>
      </c>
      <c r="G37" s="30">
        <v>31</v>
      </c>
      <c r="H37" s="30">
        <v>1919</v>
      </c>
      <c r="I37" s="30">
        <v>22</v>
      </c>
      <c r="J37" s="30">
        <v>373</v>
      </c>
      <c r="K37" s="30">
        <v>60</v>
      </c>
      <c r="L37" s="30">
        <f t="shared" si="0"/>
        <v>2374</v>
      </c>
      <c r="M37" s="31">
        <f t="shared" si="1"/>
        <v>3.4540859309182811E-2</v>
      </c>
    </row>
    <row r="38" spans="1:13" x14ac:dyDescent="0.15">
      <c r="A38" s="20" t="s">
        <v>66</v>
      </c>
      <c r="B38" s="29">
        <v>1018</v>
      </c>
      <c r="C38" s="28" t="s">
        <v>67</v>
      </c>
      <c r="D38" s="28" t="s">
        <v>68</v>
      </c>
      <c r="E38" s="30">
        <v>111</v>
      </c>
      <c r="F38" s="30">
        <v>206</v>
      </c>
      <c r="G38" s="30">
        <v>22</v>
      </c>
      <c r="H38" s="30">
        <v>2322</v>
      </c>
      <c r="I38" s="30">
        <v>10</v>
      </c>
      <c r="J38" s="30">
        <v>457</v>
      </c>
      <c r="K38" s="30">
        <v>117</v>
      </c>
      <c r="L38" s="30">
        <f t="shared" si="0"/>
        <v>2906</v>
      </c>
      <c r="M38" s="31">
        <f t="shared" si="1"/>
        <v>4.3702684101858222E-2</v>
      </c>
    </row>
    <row r="39" spans="1:13" x14ac:dyDescent="0.15">
      <c r="A39" s="20" t="s">
        <v>69</v>
      </c>
      <c r="B39" s="29">
        <v>1019</v>
      </c>
      <c r="C39" s="28" t="s">
        <v>70</v>
      </c>
      <c r="D39" s="28" t="s">
        <v>71</v>
      </c>
      <c r="E39" s="30">
        <v>322</v>
      </c>
      <c r="F39" s="30">
        <v>679</v>
      </c>
      <c r="G39" s="30">
        <v>113</v>
      </c>
      <c r="H39" s="30">
        <v>11541</v>
      </c>
      <c r="I39" s="30">
        <v>137</v>
      </c>
      <c r="J39" s="30">
        <v>1128</v>
      </c>
      <c r="K39" s="30">
        <v>257</v>
      </c>
      <c r="L39" s="30">
        <f t="shared" si="0"/>
        <v>13063</v>
      </c>
      <c r="M39" s="31">
        <f t="shared" si="1"/>
        <v>3.01615249177065E-2</v>
      </c>
    </row>
    <row r="40" spans="1:13" x14ac:dyDescent="0.15">
      <c r="A40" s="20" t="s">
        <v>72</v>
      </c>
      <c r="B40" s="29">
        <v>1020</v>
      </c>
      <c r="C40" s="28" t="s">
        <v>73</v>
      </c>
      <c r="D40" s="28" t="s">
        <v>74</v>
      </c>
      <c r="E40" s="30">
        <v>123</v>
      </c>
      <c r="F40" s="30">
        <v>155</v>
      </c>
      <c r="G40" s="30">
        <v>32</v>
      </c>
      <c r="H40" s="30">
        <v>3378</v>
      </c>
      <c r="I40" s="30">
        <v>42</v>
      </c>
      <c r="J40" s="30">
        <v>770</v>
      </c>
      <c r="K40" s="30">
        <v>223</v>
      </c>
      <c r="L40" s="30">
        <f t="shared" si="0"/>
        <v>4413</v>
      </c>
      <c r="M40" s="31">
        <f t="shared" si="1"/>
        <v>6.0049852707908455E-2</v>
      </c>
    </row>
    <row r="41" spans="1:13" x14ac:dyDescent="0.15">
      <c r="A41" s="83" t="s">
        <v>75</v>
      </c>
      <c r="B41" s="84">
        <v>1021</v>
      </c>
      <c r="C41" s="28" t="s">
        <v>76</v>
      </c>
      <c r="D41" s="28" t="s">
        <v>77</v>
      </c>
      <c r="E41" s="85">
        <v>330</v>
      </c>
      <c r="F41" s="85">
        <v>459</v>
      </c>
      <c r="G41" s="85">
        <v>100</v>
      </c>
      <c r="H41" s="85">
        <v>4624</v>
      </c>
      <c r="I41" s="85">
        <v>34</v>
      </c>
      <c r="J41" s="85">
        <v>504</v>
      </c>
      <c r="K41" s="85">
        <v>506</v>
      </c>
      <c r="L41" s="85">
        <f t="shared" si="0"/>
        <v>5668</v>
      </c>
      <c r="M41" s="86">
        <f t="shared" si="1"/>
        <v>9.5271700776287938E-2</v>
      </c>
    </row>
    <row r="42" spans="1:13" x14ac:dyDescent="0.15">
      <c r="A42" s="83"/>
      <c r="B42" s="84"/>
      <c r="C42" s="28" t="s">
        <v>78</v>
      </c>
      <c r="D42" s="28" t="s">
        <v>79</v>
      </c>
      <c r="E42" s="85"/>
      <c r="F42" s="85"/>
      <c r="G42" s="85"/>
      <c r="H42" s="85"/>
      <c r="I42" s="85"/>
      <c r="J42" s="85"/>
      <c r="K42" s="85"/>
      <c r="L42" s="85"/>
      <c r="M42" s="86"/>
    </row>
    <row r="43" spans="1:13" x14ac:dyDescent="0.15">
      <c r="A43" s="20" t="s">
        <v>80</v>
      </c>
      <c r="B43" s="29">
        <v>1022</v>
      </c>
      <c r="C43" s="28" t="s">
        <v>81</v>
      </c>
      <c r="D43" s="28" t="s">
        <v>82</v>
      </c>
      <c r="E43" s="30">
        <v>98</v>
      </c>
      <c r="F43" s="30">
        <v>254</v>
      </c>
      <c r="G43" s="30">
        <v>10</v>
      </c>
      <c r="H43" s="30">
        <v>1112</v>
      </c>
      <c r="I43" s="30">
        <v>17</v>
      </c>
      <c r="J43" s="30">
        <v>292</v>
      </c>
      <c r="K43" s="30">
        <v>57</v>
      </c>
      <c r="L43" s="30">
        <f>SUM(H43:K43)</f>
        <v>1478</v>
      </c>
      <c r="M43" s="31">
        <f>(I43+K43)/L43</f>
        <v>5.0067658998646819E-2</v>
      </c>
    </row>
    <row r="44" spans="1:13" x14ac:dyDescent="0.15">
      <c r="A44" s="20" t="s">
        <v>83</v>
      </c>
      <c r="B44" s="29">
        <v>1023</v>
      </c>
      <c r="C44" s="28" t="s">
        <v>84</v>
      </c>
      <c r="D44" s="28" t="s">
        <v>63</v>
      </c>
      <c r="E44" s="30">
        <v>96</v>
      </c>
      <c r="F44" s="30">
        <v>222</v>
      </c>
      <c r="G44" s="30">
        <v>83</v>
      </c>
      <c r="H44" s="30">
        <v>4157</v>
      </c>
      <c r="I44" s="30">
        <v>27</v>
      </c>
      <c r="J44" s="30">
        <v>1002</v>
      </c>
      <c r="K44" s="30">
        <v>190</v>
      </c>
      <c r="L44" s="30">
        <f t="shared" ref="L44:L56" si="2">SUM(H44:K44)</f>
        <v>5376</v>
      </c>
      <c r="M44" s="31">
        <f t="shared" ref="M44:M69" si="3">(I44+K44)/L44</f>
        <v>4.0364583333333336E-2</v>
      </c>
    </row>
    <row r="45" spans="1:13" x14ac:dyDescent="0.15">
      <c r="A45" s="20" t="s">
        <v>85</v>
      </c>
      <c r="B45" s="29">
        <v>1024</v>
      </c>
      <c r="C45" s="28" t="s">
        <v>86</v>
      </c>
      <c r="D45" s="28" t="s">
        <v>87</v>
      </c>
      <c r="E45" s="30">
        <v>57</v>
      </c>
      <c r="F45" s="30">
        <v>230</v>
      </c>
      <c r="G45" s="30">
        <v>19</v>
      </c>
      <c r="H45" s="30">
        <v>2492</v>
      </c>
      <c r="I45" s="30">
        <v>13</v>
      </c>
      <c r="J45" s="30">
        <v>522</v>
      </c>
      <c r="K45" s="30">
        <v>95</v>
      </c>
      <c r="L45" s="30">
        <f t="shared" si="2"/>
        <v>3122</v>
      </c>
      <c r="M45" s="31">
        <f t="shared" si="3"/>
        <v>3.459320948110186E-2</v>
      </c>
    </row>
    <row r="46" spans="1:13" x14ac:dyDescent="0.15">
      <c r="A46" s="20" t="s">
        <v>88</v>
      </c>
      <c r="B46" s="29">
        <v>1025</v>
      </c>
      <c r="C46" s="28" t="s">
        <v>89</v>
      </c>
      <c r="D46" s="28" t="s">
        <v>90</v>
      </c>
      <c r="E46" s="30">
        <v>82</v>
      </c>
      <c r="F46" s="30">
        <v>240</v>
      </c>
      <c r="G46" s="30">
        <v>46</v>
      </c>
      <c r="H46" s="30">
        <v>3413</v>
      </c>
      <c r="I46" s="30">
        <v>43</v>
      </c>
      <c r="J46" s="30">
        <v>708</v>
      </c>
      <c r="K46" s="30">
        <v>140</v>
      </c>
      <c r="L46" s="30">
        <f t="shared" si="2"/>
        <v>4304</v>
      </c>
      <c r="M46" s="31">
        <f t="shared" si="3"/>
        <v>4.2518587360594794E-2</v>
      </c>
    </row>
    <row r="47" spans="1:13" x14ac:dyDescent="0.15">
      <c r="A47" s="20" t="s">
        <v>91</v>
      </c>
      <c r="B47" s="29">
        <v>1026</v>
      </c>
      <c r="C47" s="28" t="s">
        <v>92</v>
      </c>
      <c r="D47" s="28" t="s">
        <v>59</v>
      </c>
      <c r="E47" s="30">
        <v>91</v>
      </c>
      <c r="F47" s="30">
        <v>273</v>
      </c>
      <c r="G47" s="30">
        <v>66</v>
      </c>
      <c r="H47" s="30">
        <v>2149</v>
      </c>
      <c r="I47" s="30">
        <v>1</v>
      </c>
      <c r="J47" s="30">
        <v>439</v>
      </c>
      <c r="K47" s="30">
        <v>73</v>
      </c>
      <c r="L47" s="30">
        <f t="shared" si="2"/>
        <v>2662</v>
      </c>
      <c r="M47" s="31">
        <f t="shared" si="3"/>
        <v>2.7798647633358379E-2</v>
      </c>
    </row>
    <row r="48" spans="1:13" x14ac:dyDescent="0.15">
      <c r="A48" s="20" t="s">
        <v>93</v>
      </c>
      <c r="B48" s="29">
        <v>1027</v>
      </c>
      <c r="C48" s="28" t="s">
        <v>94</v>
      </c>
      <c r="D48" s="28" t="s">
        <v>94</v>
      </c>
      <c r="E48" s="30">
        <v>6</v>
      </c>
      <c r="F48" s="30">
        <v>57</v>
      </c>
      <c r="G48" s="30">
        <v>46</v>
      </c>
      <c r="H48" s="30">
        <v>3865</v>
      </c>
      <c r="I48" s="30">
        <v>43</v>
      </c>
      <c r="J48" s="30">
        <v>838</v>
      </c>
      <c r="K48" s="30">
        <v>308</v>
      </c>
      <c r="L48" s="30">
        <f t="shared" si="2"/>
        <v>5054</v>
      </c>
      <c r="M48" s="31">
        <f t="shared" si="3"/>
        <v>6.9449940641076374E-2</v>
      </c>
    </row>
    <row r="49" spans="1:13" x14ac:dyDescent="0.15">
      <c r="A49" s="20" t="s">
        <v>95</v>
      </c>
      <c r="B49" s="29">
        <v>1028</v>
      </c>
      <c r="C49" s="28" t="s">
        <v>96</v>
      </c>
      <c r="D49" s="28" t="s">
        <v>97</v>
      </c>
      <c r="E49" s="30">
        <v>6</v>
      </c>
      <c r="F49" s="30">
        <v>29</v>
      </c>
      <c r="G49" s="30">
        <v>72</v>
      </c>
      <c r="H49" s="30">
        <v>3583</v>
      </c>
      <c r="I49" s="30">
        <v>18</v>
      </c>
      <c r="J49" s="30">
        <v>922</v>
      </c>
      <c r="K49" s="30">
        <v>168</v>
      </c>
      <c r="L49" s="30">
        <f t="shared" si="2"/>
        <v>4691</v>
      </c>
      <c r="M49" s="31">
        <f t="shared" si="3"/>
        <v>3.9650394372202087E-2</v>
      </c>
    </row>
    <row r="50" spans="1:13" x14ac:dyDescent="0.15">
      <c r="A50" s="20" t="s">
        <v>98</v>
      </c>
      <c r="B50" s="29">
        <v>1029</v>
      </c>
      <c r="C50" s="28" t="s">
        <v>99</v>
      </c>
      <c r="D50" s="28" t="s">
        <v>100</v>
      </c>
      <c r="E50" s="30">
        <v>43</v>
      </c>
      <c r="F50" s="30">
        <v>147</v>
      </c>
      <c r="G50" s="30">
        <v>23</v>
      </c>
      <c r="H50" s="30">
        <v>2534</v>
      </c>
      <c r="I50" s="30">
        <v>17</v>
      </c>
      <c r="J50" s="30">
        <v>525</v>
      </c>
      <c r="K50" s="30">
        <v>138</v>
      </c>
      <c r="L50" s="30">
        <f t="shared" si="2"/>
        <v>3214</v>
      </c>
      <c r="M50" s="31">
        <f t="shared" si="3"/>
        <v>4.8226509023024271E-2</v>
      </c>
    </row>
    <row r="51" spans="1:13" x14ac:dyDescent="0.15">
      <c r="A51" s="20" t="s">
        <v>101</v>
      </c>
      <c r="B51" s="29">
        <v>1030</v>
      </c>
      <c r="C51" s="28" t="s">
        <v>68</v>
      </c>
      <c r="D51" s="28" t="s">
        <v>102</v>
      </c>
      <c r="E51" s="30">
        <v>85</v>
      </c>
      <c r="F51" s="30">
        <v>255</v>
      </c>
      <c r="G51" s="30">
        <v>45</v>
      </c>
      <c r="H51" s="30">
        <v>9891</v>
      </c>
      <c r="I51" s="30">
        <v>26</v>
      </c>
      <c r="J51" s="30">
        <v>725</v>
      </c>
      <c r="K51" s="30">
        <v>758</v>
      </c>
      <c r="L51" s="30">
        <v>11400</v>
      </c>
      <c r="M51" s="31">
        <f t="shared" si="3"/>
        <v>6.8771929824561401E-2</v>
      </c>
    </row>
    <row r="52" spans="1:13" x14ac:dyDescent="0.15">
      <c r="A52" s="32" t="s">
        <v>93</v>
      </c>
      <c r="B52" s="29">
        <v>1031</v>
      </c>
      <c r="C52" s="33" t="s">
        <v>103</v>
      </c>
      <c r="D52" s="34" t="s">
        <v>94</v>
      </c>
      <c r="E52" s="30">
        <v>239</v>
      </c>
      <c r="F52" s="30">
        <v>676</v>
      </c>
      <c r="G52" s="30">
        <v>51</v>
      </c>
      <c r="H52" s="30">
        <v>5527</v>
      </c>
      <c r="I52" s="30">
        <v>48</v>
      </c>
      <c r="J52" s="30">
        <v>1231</v>
      </c>
      <c r="K52" s="30">
        <v>54</v>
      </c>
      <c r="L52" s="30">
        <f t="shared" si="2"/>
        <v>6860</v>
      </c>
      <c r="M52" s="31">
        <f t="shared" si="3"/>
        <v>1.4868804664723033E-2</v>
      </c>
    </row>
    <row r="53" spans="1:13" x14ac:dyDescent="0.15">
      <c r="A53" s="32" t="s">
        <v>61</v>
      </c>
      <c r="B53" s="29">
        <v>1032</v>
      </c>
      <c r="C53" s="35" t="s">
        <v>63</v>
      </c>
      <c r="D53" s="34"/>
      <c r="E53" s="30">
        <v>4</v>
      </c>
      <c r="F53" s="30">
        <v>24</v>
      </c>
      <c r="G53" s="30">
        <v>27</v>
      </c>
      <c r="H53" s="30">
        <v>5552</v>
      </c>
      <c r="I53" s="30">
        <v>32</v>
      </c>
      <c r="J53" s="30">
        <v>1022</v>
      </c>
      <c r="K53" s="30">
        <v>723</v>
      </c>
      <c r="L53" s="30">
        <v>7329</v>
      </c>
      <c r="M53" s="31">
        <f t="shared" si="3"/>
        <v>0.10301541820166463</v>
      </c>
    </row>
    <row r="54" spans="1:13" x14ac:dyDescent="0.15">
      <c r="A54" s="32" t="s">
        <v>80</v>
      </c>
      <c r="B54" s="29">
        <v>1033</v>
      </c>
      <c r="C54" s="35" t="s">
        <v>104</v>
      </c>
      <c r="D54" s="34"/>
      <c r="E54" s="30">
        <v>66</v>
      </c>
      <c r="F54" s="30">
        <v>62</v>
      </c>
      <c r="G54" s="30">
        <v>22</v>
      </c>
      <c r="H54" s="30">
        <v>3338</v>
      </c>
      <c r="I54" s="30">
        <v>12</v>
      </c>
      <c r="J54" s="30">
        <v>648</v>
      </c>
      <c r="K54" s="30">
        <v>248</v>
      </c>
      <c r="L54" s="30">
        <v>4246</v>
      </c>
      <c r="M54" s="31">
        <f t="shared" si="3"/>
        <v>6.1234102684879888E-2</v>
      </c>
    </row>
    <row r="55" spans="1:13" x14ac:dyDescent="0.15">
      <c r="A55" s="32" t="s">
        <v>75</v>
      </c>
      <c r="B55" s="29">
        <v>1034</v>
      </c>
      <c r="C55" s="35" t="s">
        <v>77</v>
      </c>
      <c r="D55" s="34"/>
      <c r="E55" s="30">
        <v>91</v>
      </c>
      <c r="F55" s="30">
        <v>176</v>
      </c>
      <c r="G55" s="30">
        <v>23</v>
      </c>
      <c r="H55" s="30">
        <v>2268</v>
      </c>
      <c r="I55" s="30">
        <v>3</v>
      </c>
      <c r="J55" s="30">
        <v>509</v>
      </c>
      <c r="K55" s="30">
        <v>74</v>
      </c>
      <c r="L55" s="30">
        <f t="shared" si="2"/>
        <v>2854</v>
      </c>
      <c r="M55" s="31">
        <f t="shared" si="3"/>
        <v>2.6979677645409952E-2</v>
      </c>
    </row>
    <row r="56" spans="1:13" x14ac:dyDescent="0.15">
      <c r="A56" s="32" t="s">
        <v>105</v>
      </c>
      <c r="B56" s="29">
        <v>1035</v>
      </c>
      <c r="C56" s="35" t="s">
        <v>106</v>
      </c>
      <c r="D56" s="34"/>
      <c r="E56" s="30">
        <v>3</v>
      </c>
      <c r="F56" s="30">
        <v>27</v>
      </c>
      <c r="G56" s="30">
        <v>6</v>
      </c>
      <c r="H56" s="30">
        <v>1285</v>
      </c>
      <c r="I56" s="30">
        <v>1</v>
      </c>
      <c r="J56" s="30">
        <v>232</v>
      </c>
      <c r="K56" s="30">
        <v>70</v>
      </c>
      <c r="L56" s="30">
        <f t="shared" si="2"/>
        <v>1588</v>
      </c>
      <c r="M56" s="31">
        <f t="shared" si="3"/>
        <v>4.4710327455919394E-2</v>
      </c>
    </row>
    <row r="57" spans="1:13" x14ac:dyDescent="0.15">
      <c r="A57" s="32" t="s">
        <v>107</v>
      </c>
      <c r="B57" s="29">
        <v>1036</v>
      </c>
      <c r="C57" s="35" t="s">
        <v>108</v>
      </c>
      <c r="D57" s="18"/>
      <c r="E57" s="30">
        <v>8</v>
      </c>
      <c r="F57" s="30">
        <v>53</v>
      </c>
      <c r="G57" s="30">
        <v>21</v>
      </c>
      <c r="H57" s="30">
        <v>2966</v>
      </c>
      <c r="I57" s="30">
        <v>13</v>
      </c>
      <c r="J57" s="30">
        <v>629</v>
      </c>
      <c r="K57" s="30">
        <v>561</v>
      </c>
      <c r="L57" s="30">
        <f t="shared" ref="L57:L58" si="4">SUM(H57:K57)</f>
        <v>4169</v>
      </c>
      <c r="M57" s="31">
        <f t="shared" si="3"/>
        <v>0.13768289757735669</v>
      </c>
    </row>
    <row r="58" spans="1:13" x14ac:dyDescent="0.15">
      <c r="A58" s="32" t="s">
        <v>109</v>
      </c>
      <c r="B58" s="29">
        <v>1037</v>
      </c>
      <c r="C58" s="35" t="s">
        <v>110</v>
      </c>
      <c r="D58" s="18"/>
      <c r="E58" s="30">
        <v>48</v>
      </c>
      <c r="F58" s="30">
        <v>188</v>
      </c>
      <c r="G58" s="30">
        <v>31</v>
      </c>
      <c r="H58" s="30">
        <v>5638</v>
      </c>
      <c r="I58" s="30">
        <v>35</v>
      </c>
      <c r="J58" s="30">
        <v>840</v>
      </c>
      <c r="K58" s="30">
        <v>259</v>
      </c>
      <c r="L58" s="30">
        <f t="shared" si="4"/>
        <v>6772</v>
      </c>
      <c r="M58" s="31">
        <f t="shared" si="3"/>
        <v>4.3414057885410515E-2</v>
      </c>
    </row>
    <row r="59" spans="1:13" x14ac:dyDescent="0.15">
      <c r="A59" s="24" t="s">
        <v>111</v>
      </c>
      <c r="B59" s="45"/>
      <c r="C59" s="46"/>
      <c r="D59" s="25"/>
      <c r="E59" s="26"/>
      <c r="F59" s="26"/>
      <c r="G59" s="26"/>
      <c r="H59" s="26"/>
      <c r="I59" s="26"/>
      <c r="J59" s="26"/>
      <c r="K59" s="26"/>
      <c r="L59" s="26"/>
      <c r="M59" s="27"/>
    </row>
    <row r="60" spans="1:13" x14ac:dyDescent="0.15">
      <c r="A60" s="20" t="s">
        <v>112</v>
      </c>
      <c r="B60" s="29">
        <v>1038</v>
      </c>
      <c r="C60" s="28" t="s">
        <v>113</v>
      </c>
      <c r="D60" s="28" t="s">
        <v>114</v>
      </c>
      <c r="E60" s="30">
        <v>0</v>
      </c>
      <c r="F60" s="30">
        <v>5</v>
      </c>
      <c r="G60" s="30">
        <v>19</v>
      </c>
      <c r="H60" s="30">
        <v>1166</v>
      </c>
      <c r="I60" s="30">
        <v>8</v>
      </c>
      <c r="J60" s="30">
        <v>525</v>
      </c>
      <c r="K60" s="30">
        <v>289</v>
      </c>
      <c r="L60" s="30">
        <f>SUM(H60:K60)</f>
        <v>1988</v>
      </c>
      <c r="M60" s="31">
        <f>(I60+K60)/L60</f>
        <v>0.14939637826961771</v>
      </c>
    </row>
    <row r="61" spans="1:13" x14ac:dyDescent="0.15">
      <c r="A61" s="20" t="s">
        <v>115</v>
      </c>
      <c r="B61" s="29">
        <v>1039</v>
      </c>
      <c r="C61" s="28" t="s">
        <v>116</v>
      </c>
      <c r="D61" s="28" t="s">
        <v>117</v>
      </c>
      <c r="E61" s="30">
        <v>9</v>
      </c>
      <c r="F61" s="30">
        <v>49</v>
      </c>
      <c r="G61" s="30">
        <v>38</v>
      </c>
      <c r="H61" s="30">
        <v>1819</v>
      </c>
      <c r="I61" s="30">
        <v>1</v>
      </c>
      <c r="J61" s="30">
        <v>568</v>
      </c>
      <c r="K61" s="30">
        <v>48</v>
      </c>
      <c r="L61" s="30">
        <f t="shared" ref="L61:L68" si="5">SUM(H61:K61)</f>
        <v>2436</v>
      </c>
      <c r="M61" s="31">
        <f t="shared" si="3"/>
        <v>2.0114942528735632E-2</v>
      </c>
    </row>
    <row r="62" spans="1:13" x14ac:dyDescent="0.15">
      <c r="A62" s="20" t="s">
        <v>118</v>
      </c>
      <c r="B62" s="29">
        <v>1040</v>
      </c>
      <c r="C62" s="28" t="s">
        <v>119</v>
      </c>
      <c r="D62" s="28" t="s">
        <v>120</v>
      </c>
      <c r="E62" s="30">
        <v>32</v>
      </c>
      <c r="F62" s="30">
        <v>181</v>
      </c>
      <c r="G62" s="30">
        <v>59</v>
      </c>
      <c r="H62" s="30">
        <v>1414</v>
      </c>
      <c r="I62" s="30">
        <v>5</v>
      </c>
      <c r="J62" s="30">
        <v>378</v>
      </c>
      <c r="K62" s="30">
        <v>41</v>
      </c>
      <c r="L62" s="30">
        <f t="shared" si="5"/>
        <v>1838</v>
      </c>
      <c r="M62" s="31">
        <f t="shared" si="3"/>
        <v>2.5027203482045703E-2</v>
      </c>
    </row>
    <row r="63" spans="1:13" x14ac:dyDescent="0.15">
      <c r="A63" s="20" t="s">
        <v>121</v>
      </c>
      <c r="B63" s="29">
        <v>1041</v>
      </c>
      <c r="C63" s="28" t="s">
        <v>122</v>
      </c>
      <c r="D63" s="28" t="s">
        <v>123</v>
      </c>
      <c r="E63" s="30">
        <v>58</v>
      </c>
      <c r="F63" s="30">
        <v>275</v>
      </c>
      <c r="G63" s="30">
        <v>33</v>
      </c>
      <c r="H63" s="30">
        <v>3486</v>
      </c>
      <c r="I63" s="30">
        <v>16</v>
      </c>
      <c r="J63" s="30">
        <v>626</v>
      </c>
      <c r="K63" s="30">
        <v>127</v>
      </c>
      <c r="L63" s="30">
        <f t="shared" si="5"/>
        <v>4255</v>
      </c>
      <c r="M63" s="31">
        <f t="shared" si="3"/>
        <v>3.3607520564042301E-2</v>
      </c>
    </row>
    <row r="64" spans="1:13" x14ac:dyDescent="0.15">
      <c r="A64" s="20" t="s">
        <v>124</v>
      </c>
      <c r="B64" s="29">
        <v>1042</v>
      </c>
      <c r="C64" s="28" t="s">
        <v>125</v>
      </c>
      <c r="D64" s="28" t="s">
        <v>126</v>
      </c>
      <c r="E64" s="30">
        <v>8</v>
      </c>
      <c r="F64" s="30">
        <v>6</v>
      </c>
      <c r="G64" s="30">
        <v>9</v>
      </c>
      <c r="H64" s="30">
        <v>727</v>
      </c>
      <c r="I64" s="30">
        <v>7</v>
      </c>
      <c r="J64" s="30">
        <v>317</v>
      </c>
      <c r="K64" s="30">
        <v>55</v>
      </c>
      <c r="L64" s="30">
        <f t="shared" si="5"/>
        <v>1106</v>
      </c>
      <c r="M64" s="31">
        <f t="shared" si="3"/>
        <v>5.6057866184448461E-2</v>
      </c>
    </row>
    <row r="65" spans="1:13" x14ac:dyDescent="0.15">
      <c r="A65" s="20" t="s">
        <v>127</v>
      </c>
      <c r="B65" s="29">
        <v>1043</v>
      </c>
      <c r="C65" s="28" t="s">
        <v>128</v>
      </c>
      <c r="D65" s="28" t="s">
        <v>128</v>
      </c>
      <c r="E65" s="30">
        <v>212</v>
      </c>
      <c r="F65" s="30">
        <v>219</v>
      </c>
      <c r="G65" s="30">
        <v>25</v>
      </c>
      <c r="H65" s="30">
        <v>1327</v>
      </c>
      <c r="I65" s="30">
        <v>1</v>
      </c>
      <c r="J65" s="30">
        <v>418</v>
      </c>
      <c r="K65" s="30">
        <v>45</v>
      </c>
      <c r="L65" s="30">
        <f t="shared" si="5"/>
        <v>1791</v>
      </c>
      <c r="M65" s="31">
        <f t="shared" si="3"/>
        <v>2.568397543271915E-2</v>
      </c>
    </row>
    <row r="66" spans="1:13" x14ac:dyDescent="0.15">
      <c r="A66" s="20" t="s">
        <v>129</v>
      </c>
      <c r="B66" s="29">
        <v>1044</v>
      </c>
      <c r="C66" s="28" t="s">
        <v>130</v>
      </c>
      <c r="D66" s="28" t="s">
        <v>130</v>
      </c>
      <c r="E66" s="30">
        <v>144</v>
      </c>
      <c r="F66" s="30">
        <v>256</v>
      </c>
      <c r="G66" s="30">
        <v>24</v>
      </c>
      <c r="H66" s="30">
        <v>242</v>
      </c>
      <c r="I66" s="30">
        <v>0</v>
      </c>
      <c r="J66" s="30">
        <v>68</v>
      </c>
      <c r="K66" s="30">
        <v>5</v>
      </c>
      <c r="L66" s="30">
        <f t="shared" si="5"/>
        <v>315</v>
      </c>
      <c r="M66" s="31">
        <f t="shared" si="3"/>
        <v>1.5873015873015872E-2</v>
      </c>
    </row>
    <row r="67" spans="1:13" x14ac:dyDescent="0.15">
      <c r="A67" s="20" t="s">
        <v>131</v>
      </c>
      <c r="B67" s="29">
        <v>1045</v>
      </c>
      <c r="C67" s="28" t="s">
        <v>132</v>
      </c>
      <c r="D67" s="28" t="s">
        <v>133</v>
      </c>
      <c r="E67" s="30">
        <v>242</v>
      </c>
      <c r="F67" s="30">
        <v>77</v>
      </c>
      <c r="G67" s="30">
        <v>35</v>
      </c>
      <c r="H67" s="30">
        <v>1252</v>
      </c>
      <c r="I67" s="30">
        <v>11</v>
      </c>
      <c r="J67" s="30">
        <v>327</v>
      </c>
      <c r="K67" s="30">
        <v>79</v>
      </c>
      <c r="L67" s="30">
        <f t="shared" si="5"/>
        <v>1669</v>
      </c>
      <c r="M67" s="31">
        <f t="shared" si="3"/>
        <v>5.3924505692031159E-2</v>
      </c>
    </row>
    <row r="68" spans="1:13" x14ac:dyDescent="0.15">
      <c r="A68" s="20" t="s">
        <v>134</v>
      </c>
      <c r="B68" s="29">
        <v>1046</v>
      </c>
      <c r="C68" s="28" t="s">
        <v>135</v>
      </c>
      <c r="D68" s="28" t="s">
        <v>136</v>
      </c>
      <c r="E68" s="30">
        <v>482</v>
      </c>
      <c r="F68" s="30">
        <v>127</v>
      </c>
      <c r="G68" s="30">
        <v>75</v>
      </c>
      <c r="H68" s="30">
        <v>3736</v>
      </c>
      <c r="I68" s="30">
        <v>44</v>
      </c>
      <c r="J68" s="30">
        <v>850</v>
      </c>
      <c r="K68" s="30">
        <v>196</v>
      </c>
      <c r="L68" s="30">
        <f t="shared" si="5"/>
        <v>4826</v>
      </c>
      <c r="M68" s="31">
        <f t="shared" si="3"/>
        <v>4.9730625777041029E-2</v>
      </c>
    </row>
    <row r="69" spans="1:13" x14ac:dyDescent="0.15">
      <c r="A69" s="20" t="s">
        <v>137</v>
      </c>
      <c r="B69" s="29">
        <v>1047</v>
      </c>
      <c r="C69" s="28" t="s">
        <v>138</v>
      </c>
      <c r="D69" s="28" t="s">
        <v>139</v>
      </c>
      <c r="E69" s="30">
        <v>4</v>
      </c>
      <c r="F69" s="30">
        <v>31</v>
      </c>
      <c r="G69" s="30">
        <v>47</v>
      </c>
      <c r="H69" s="30">
        <v>1107</v>
      </c>
      <c r="I69" s="30">
        <v>5</v>
      </c>
      <c r="J69" s="30">
        <v>390</v>
      </c>
      <c r="K69" s="30">
        <v>78</v>
      </c>
      <c r="L69" s="30">
        <f t="shared" ref="L69" si="6">SUM(H69:K69)</f>
        <v>1580</v>
      </c>
      <c r="M69" s="31">
        <f t="shared" si="3"/>
        <v>5.2531645569620256E-2</v>
      </c>
    </row>
    <row r="70" spans="1:13" x14ac:dyDescent="0.15">
      <c r="A70" s="24" t="s">
        <v>140</v>
      </c>
      <c r="B70" s="45"/>
      <c r="C70" s="46"/>
      <c r="D70" s="25"/>
      <c r="E70" s="26"/>
      <c r="F70" s="26"/>
      <c r="G70" s="26"/>
      <c r="H70" s="26"/>
      <c r="I70" s="26"/>
      <c r="J70" s="26"/>
      <c r="K70" s="26"/>
      <c r="L70" s="26"/>
      <c r="M70" s="27"/>
    </row>
    <row r="71" spans="1:13" x14ac:dyDescent="0.15">
      <c r="A71" s="36" t="s">
        <v>141</v>
      </c>
      <c r="B71" s="29">
        <v>1048</v>
      </c>
      <c r="C71" s="37" t="s">
        <v>142</v>
      </c>
      <c r="D71" s="18"/>
      <c r="E71" s="30">
        <v>3</v>
      </c>
      <c r="F71" s="30">
        <v>2</v>
      </c>
      <c r="G71" s="30">
        <v>6</v>
      </c>
      <c r="H71" s="30">
        <v>3608</v>
      </c>
      <c r="I71" s="30">
        <v>15</v>
      </c>
      <c r="J71" s="30">
        <v>762</v>
      </c>
      <c r="K71" s="30">
        <v>475</v>
      </c>
      <c r="L71" s="30">
        <f t="shared" ref="L71:L77" si="7">SUM(H71:K71)</f>
        <v>4860</v>
      </c>
      <c r="M71" s="31">
        <f t="shared" ref="M71:M77" si="8">(I71+K71)/L71</f>
        <v>0.10082304526748971</v>
      </c>
    </row>
    <row r="72" spans="1:13" x14ac:dyDescent="0.15">
      <c r="A72" s="36" t="s">
        <v>143</v>
      </c>
      <c r="B72" s="29">
        <v>1049</v>
      </c>
      <c r="C72" s="37" t="s">
        <v>144</v>
      </c>
      <c r="D72" s="18"/>
      <c r="E72" s="30">
        <v>76</v>
      </c>
      <c r="F72" s="30">
        <v>72</v>
      </c>
      <c r="G72" s="30">
        <v>22</v>
      </c>
      <c r="H72" s="30">
        <v>3504</v>
      </c>
      <c r="I72" s="30">
        <v>23</v>
      </c>
      <c r="J72" s="30">
        <v>215</v>
      </c>
      <c r="K72" s="30">
        <v>162</v>
      </c>
      <c r="L72" s="30">
        <f t="shared" si="7"/>
        <v>3904</v>
      </c>
      <c r="M72" s="31">
        <f t="shared" si="8"/>
        <v>4.7387295081967214E-2</v>
      </c>
    </row>
    <row r="73" spans="1:13" x14ac:dyDescent="0.15">
      <c r="A73" s="36" t="s">
        <v>145</v>
      </c>
      <c r="B73" s="29">
        <v>1050</v>
      </c>
      <c r="C73" s="37" t="s">
        <v>146</v>
      </c>
      <c r="D73" s="18"/>
      <c r="E73" s="30">
        <v>76</v>
      </c>
      <c r="F73" s="30">
        <v>191</v>
      </c>
      <c r="G73" s="30">
        <v>31</v>
      </c>
      <c r="H73" s="30">
        <v>4503</v>
      </c>
      <c r="I73" s="30">
        <v>21</v>
      </c>
      <c r="J73" s="30">
        <v>1453</v>
      </c>
      <c r="K73" s="30">
        <v>252</v>
      </c>
      <c r="L73" s="30">
        <f t="shared" si="7"/>
        <v>6229</v>
      </c>
      <c r="M73" s="31">
        <f t="shared" si="8"/>
        <v>4.382725959222989E-2</v>
      </c>
    </row>
    <row r="74" spans="1:13" x14ac:dyDescent="0.15">
      <c r="A74" s="36" t="s">
        <v>145</v>
      </c>
      <c r="B74" s="29">
        <v>1051</v>
      </c>
      <c r="C74" s="37" t="s">
        <v>147</v>
      </c>
      <c r="D74" s="18"/>
      <c r="E74" s="30">
        <v>55</v>
      </c>
      <c r="F74" s="30">
        <v>138</v>
      </c>
      <c r="G74" s="30">
        <v>27</v>
      </c>
      <c r="H74" s="30">
        <v>3511</v>
      </c>
      <c r="I74" s="30">
        <v>19</v>
      </c>
      <c r="J74" s="30">
        <v>905</v>
      </c>
      <c r="K74" s="30">
        <v>227</v>
      </c>
      <c r="L74" s="30">
        <f t="shared" si="7"/>
        <v>4662</v>
      </c>
      <c r="M74" s="31">
        <f t="shared" si="8"/>
        <v>5.276705276705277E-2</v>
      </c>
    </row>
    <row r="75" spans="1:13" x14ac:dyDescent="0.15">
      <c r="A75" s="20" t="s">
        <v>148</v>
      </c>
      <c r="B75" s="29">
        <v>1052</v>
      </c>
      <c r="C75" s="37" t="s">
        <v>149</v>
      </c>
      <c r="D75" s="18"/>
      <c r="E75" s="30">
        <v>135</v>
      </c>
      <c r="F75" s="30">
        <v>367</v>
      </c>
      <c r="G75" s="30">
        <v>24</v>
      </c>
      <c r="H75" s="30">
        <v>5772</v>
      </c>
      <c r="I75" s="30">
        <v>65</v>
      </c>
      <c r="J75" s="30">
        <v>405</v>
      </c>
      <c r="K75" s="30">
        <v>226</v>
      </c>
      <c r="L75" s="30">
        <f t="shared" si="7"/>
        <v>6468</v>
      </c>
      <c r="M75" s="31">
        <f t="shared" si="8"/>
        <v>4.4990723562152134E-2</v>
      </c>
    </row>
    <row r="76" spans="1:13" x14ac:dyDescent="0.15">
      <c r="A76" s="20" t="s">
        <v>150</v>
      </c>
      <c r="B76" s="29">
        <v>1053</v>
      </c>
      <c r="C76" s="37" t="s">
        <v>151</v>
      </c>
      <c r="D76" s="18"/>
      <c r="E76" s="30">
        <v>207</v>
      </c>
      <c r="F76" s="30">
        <v>260</v>
      </c>
      <c r="G76" s="30">
        <v>23</v>
      </c>
      <c r="H76" s="30">
        <v>4529</v>
      </c>
      <c r="I76" s="30">
        <v>72</v>
      </c>
      <c r="J76" s="30">
        <v>401</v>
      </c>
      <c r="K76" s="30">
        <v>78</v>
      </c>
      <c r="L76" s="30">
        <f t="shared" si="7"/>
        <v>5080</v>
      </c>
      <c r="M76" s="31">
        <f t="shared" si="8"/>
        <v>2.952755905511811E-2</v>
      </c>
    </row>
    <row r="77" spans="1:13" x14ac:dyDescent="0.15">
      <c r="A77" s="20" t="s">
        <v>152</v>
      </c>
      <c r="B77" s="29">
        <v>1054</v>
      </c>
      <c r="C77" s="37" t="s">
        <v>153</v>
      </c>
      <c r="D77" s="18"/>
      <c r="E77" s="30">
        <v>15</v>
      </c>
      <c r="F77" s="30">
        <v>31</v>
      </c>
      <c r="G77" s="30">
        <v>42</v>
      </c>
      <c r="H77" s="30">
        <v>1962</v>
      </c>
      <c r="I77" s="30">
        <v>10</v>
      </c>
      <c r="J77" s="30">
        <v>772</v>
      </c>
      <c r="K77" s="30">
        <v>354</v>
      </c>
      <c r="L77" s="30">
        <f t="shared" si="7"/>
        <v>3098</v>
      </c>
      <c r="M77" s="31">
        <f t="shared" si="8"/>
        <v>0.11749515816655907</v>
      </c>
    </row>
    <row r="78" spans="1:13" x14ac:dyDescent="0.15">
      <c r="A78" s="24" t="s">
        <v>154</v>
      </c>
      <c r="B78" s="45"/>
      <c r="C78" s="46"/>
      <c r="D78" s="25"/>
      <c r="E78" s="26"/>
      <c r="F78" s="26"/>
      <c r="G78" s="26"/>
      <c r="H78" s="26"/>
      <c r="I78" s="26"/>
      <c r="J78" s="26"/>
      <c r="K78" s="26"/>
      <c r="L78" s="26"/>
      <c r="M78" s="27"/>
    </row>
    <row r="79" spans="1:13" x14ac:dyDescent="0.15">
      <c r="A79" s="36" t="s">
        <v>155</v>
      </c>
      <c r="B79" s="29">
        <v>1055</v>
      </c>
      <c r="C79" s="28" t="s">
        <v>156</v>
      </c>
      <c r="D79" s="28" t="s">
        <v>156</v>
      </c>
      <c r="E79" s="30">
        <v>21</v>
      </c>
      <c r="F79" s="30">
        <v>70</v>
      </c>
      <c r="G79" s="30">
        <v>35</v>
      </c>
      <c r="H79" s="30">
        <v>1723</v>
      </c>
      <c r="I79" s="30">
        <v>24</v>
      </c>
      <c r="J79" s="30">
        <v>561</v>
      </c>
      <c r="K79" s="30">
        <v>238</v>
      </c>
      <c r="L79" s="30">
        <f>SUM(H79:K79)</f>
        <v>2546</v>
      </c>
      <c r="M79" s="31">
        <f>(I79+K79)/L79</f>
        <v>0.10290652003142184</v>
      </c>
    </row>
    <row r="80" spans="1:13" x14ac:dyDescent="0.15">
      <c r="A80" s="36" t="s">
        <v>157</v>
      </c>
      <c r="B80" s="29">
        <v>1056</v>
      </c>
      <c r="C80" s="28" t="s">
        <v>158</v>
      </c>
      <c r="D80" s="28" t="s">
        <v>158</v>
      </c>
      <c r="E80" s="30">
        <v>40</v>
      </c>
      <c r="F80" s="30">
        <v>25</v>
      </c>
      <c r="G80" s="30">
        <v>6</v>
      </c>
      <c r="H80" s="30">
        <v>894</v>
      </c>
      <c r="I80" s="30">
        <v>6</v>
      </c>
      <c r="J80" s="30">
        <v>195</v>
      </c>
      <c r="K80" s="30">
        <v>51</v>
      </c>
      <c r="L80" s="30">
        <f>SUM(H80:K80)</f>
        <v>1146</v>
      </c>
      <c r="M80" s="31">
        <f>(I80+K80)/L80</f>
        <v>4.9738219895287955E-2</v>
      </c>
    </row>
    <row r="81" spans="1:13" x14ac:dyDescent="0.15">
      <c r="A81" s="24" t="s">
        <v>159</v>
      </c>
      <c r="B81" s="89"/>
      <c r="C81" s="90"/>
      <c r="D81" s="25"/>
      <c r="E81" s="26"/>
      <c r="F81" s="26"/>
      <c r="G81" s="26"/>
      <c r="H81" s="26"/>
      <c r="I81" s="26"/>
      <c r="J81" s="26"/>
      <c r="K81" s="26"/>
      <c r="L81" s="26"/>
      <c r="M81" s="27"/>
    </row>
    <row r="82" spans="1:13" x14ac:dyDescent="0.15">
      <c r="A82" s="20" t="s">
        <v>160</v>
      </c>
      <c r="B82" s="29">
        <v>1057</v>
      </c>
      <c r="C82" s="28" t="s">
        <v>161</v>
      </c>
      <c r="D82" s="18"/>
      <c r="E82" s="30">
        <v>0</v>
      </c>
      <c r="F82" s="30">
        <v>4</v>
      </c>
      <c r="G82" s="30">
        <v>7</v>
      </c>
      <c r="H82" s="30">
        <v>437</v>
      </c>
      <c r="I82" s="30">
        <v>5</v>
      </c>
      <c r="J82" s="30">
        <v>88</v>
      </c>
      <c r="K82" s="30">
        <v>18</v>
      </c>
      <c r="L82" s="30">
        <f>SUM(H82:K82)</f>
        <v>548</v>
      </c>
      <c r="M82" s="31">
        <f>(I82+K82)/L82</f>
        <v>4.1970802919708027E-2</v>
      </c>
    </row>
    <row r="83" spans="1:13" x14ac:dyDescent="0.15">
      <c r="A83" s="20" t="s">
        <v>162</v>
      </c>
      <c r="B83" s="29">
        <v>1058</v>
      </c>
      <c r="C83" s="28" t="s">
        <v>163</v>
      </c>
      <c r="D83" s="18"/>
      <c r="E83" s="30">
        <v>2</v>
      </c>
      <c r="F83" s="30">
        <v>6</v>
      </c>
      <c r="G83" s="30">
        <v>12</v>
      </c>
      <c r="H83" s="30">
        <v>461</v>
      </c>
      <c r="I83" s="30">
        <v>6</v>
      </c>
      <c r="J83" s="30">
        <v>121</v>
      </c>
      <c r="K83" s="30">
        <v>62</v>
      </c>
      <c r="L83" s="30">
        <f>SUM(H83:K83)</f>
        <v>650</v>
      </c>
      <c r="M83" s="31">
        <f>(I83+K83)/L83</f>
        <v>0.10461538461538461</v>
      </c>
    </row>
    <row r="84" spans="1:13" s="8" customFormat="1" x14ac:dyDescent="0.15">
      <c r="A84" s="24" t="s">
        <v>164</v>
      </c>
      <c r="B84" s="89"/>
      <c r="C84" s="90"/>
      <c r="D84" s="38"/>
      <c r="E84" s="39"/>
      <c r="F84" s="39"/>
      <c r="G84" s="39"/>
      <c r="H84" s="39"/>
      <c r="I84" s="39"/>
      <c r="J84" s="39"/>
      <c r="K84" s="39"/>
      <c r="L84" s="40"/>
      <c r="M84" s="40"/>
    </row>
    <row r="85" spans="1:13" x14ac:dyDescent="0.15">
      <c r="A85" s="20" t="s">
        <v>165</v>
      </c>
      <c r="B85" s="29">
        <v>1059</v>
      </c>
      <c r="C85" s="28" t="s">
        <v>166</v>
      </c>
      <c r="D85" s="18"/>
      <c r="E85" s="30">
        <v>4</v>
      </c>
      <c r="F85" s="30">
        <v>8</v>
      </c>
      <c r="G85" s="30">
        <v>32</v>
      </c>
      <c r="H85" s="30">
        <v>3232</v>
      </c>
      <c r="I85" s="30">
        <v>31</v>
      </c>
      <c r="J85" s="30">
        <v>828</v>
      </c>
      <c r="K85" s="30">
        <v>239</v>
      </c>
      <c r="L85" s="30">
        <f>SUM(H85:K85)</f>
        <v>4330</v>
      </c>
      <c r="M85" s="31">
        <f>(I85+K85)/L85</f>
        <v>6.2355658198614321E-2</v>
      </c>
    </row>
    <row r="86" spans="1:13" x14ac:dyDescent="0.15">
      <c r="A86" s="24" t="s">
        <v>167</v>
      </c>
      <c r="B86" s="87"/>
      <c r="C86" s="88"/>
      <c r="D86" s="25"/>
      <c r="E86" s="26"/>
      <c r="F86" s="26"/>
      <c r="G86" s="26"/>
      <c r="H86" s="26"/>
      <c r="I86" s="26"/>
      <c r="J86" s="26"/>
      <c r="K86" s="26"/>
      <c r="L86" s="26"/>
      <c r="M86" s="27"/>
    </row>
    <row r="87" spans="1:13" x14ac:dyDescent="0.15">
      <c r="A87" s="36" t="s">
        <v>168</v>
      </c>
      <c r="B87" s="29">
        <v>1060</v>
      </c>
      <c r="C87" s="41" t="s">
        <v>169</v>
      </c>
      <c r="D87" s="41" t="s">
        <v>170</v>
      </c>
      <c r="E87" s="30">
        <v>1</v>
      </c>
      <c r="F87" s="30">
        <v>1</v>
      </c>
      <c r="G87" s="30">
        <v>13</v>
      </c>
      <c r="H87" s="30">
        <v>1671</v>
      </c>
      <c r="I87" s="30">
        <v>4</v>
      </c>
      <c r="J87" s="30">
        <v>193</v>
      </c>
      <c r="K87" s="30">
        <v>108</v>
      </c>
      <c r="L87" s="30">
        <f>SUM(H87:K87)</f>
        <v>1976</v>
      </c>
      <c r="M87" s="31">
        <f>(I87+K87)/L87</f>
        <v>5.6680161943319839E-2</v>
      </c>
    </row>
    <row r="88" spans="1:13" x14ac:dyDescent="0.15">
      <c r="A88" s="24" t="s">
        <v>171</v>
      </c>
      <c r="B88" s="87"/>
      <c r="C88" s="88"/>
      <c r="D88" s="25"/>
      <c r="E88" s="26"/>
      <c r="F88" s="26"/>
      <c r="G88" s="26"/>
      <c r="H88" s="26"/>
      <c r="I88" s="26"/>
      <c r="J88" s="26"/>
      <c r="K88" s="26"/>
      <c r="L88" s="26"/>
      <c r="M88" s="27"/>
    </row>
    <row r="89" spans="1:13" x14ac:dyDescent="0.15">
      <c r="A89" s="20" t="s">
        <v>172</v>
      </c>
      <c r="B89" s="29">
        <v>1061</v>
      </c>
      <c r="C89" s="28" t="s">
        <v>173</v>
      </c>
      <c r="D89" s="28" t="s">
        <v>174</v>
      </c>
      <c r="E89" s="30">
        <v>71</v>
      </c>
      <c r="F89" s="30">
        <v>16</v>
      </c>
      <c r="G89" s="30">
        <v>10</v>
      </c>
      <c r="H89" s="30">
        <v>1327</v>
      </c>
      <c r="I89" s="30">
        <v>4</v>
      </c>
      <c r="J89" s="30">
        <v>509</v>
      </c>
      <c r="K89" s="30">
        <v>127</v>
      </c>
      <c r="L89" s="30">
        <f>SUM(H89:K89)</f>
        <v>1967</v>
      </c>
      <c r="M89" s="31">
        <f>(I89+K89)/L89</f>
        <v>6.6598881545500768E-2</v>
      </c>
    </row>
    <row r="90" spans="1:13" x14ac:dyDescent="0.15">
      <c r="A90" s="20" t="s">
        <v>172</v>
      </c>
      <c r="B90" s="29">
        <v>1062</v>
      </c>
      <c r="C90" s="28" t="s">
        <v>174</v>
      </c>
      <c r="D90" s="28" t="s">
        <v>175</v>
      </c>
      <c r="E90" s="30">
        <v>1</v>
      </c>
      <c r="F90" s="30">
        <v>5</v>
      </c>
      <c r="G90" s="30">
        <v>22</v>
      </c>
      <c r="H90" s="30">
        <v>2506</v>
      </c>
      <c r="I90" s="30">
        <v>17</v>
      </c>
      <c r="J90" s="30">
        <v>853</v>
      </c>
      <c r="K90" s="30">
        <v>188</v>
      </c>
      <c r="L90" s="30">
        <f>SUM(H90:K90)</f>
        <v>3564</v>
      </c>
      <c r="M90" s="31">
        <f>(I90+K90)/L90</f>
        <v>5.7519640852974188E-2</v>
      </c>
    </row>
    <row r="91" spans="1:13" x14ac:dyDescent="0.15">
      <c r="A91" s="20" t="s">
        <v>176</v>
      </c>
      <c r="B91" s="29">
        <v>1063</v>
      </c>
      <c r="C91" s="28" t="s">
        <v>177</v>
      </c>
      <c r="D91" s="28" t="s">
        <v>178</v>
      </c>
      <c r="E91" s="30">
        <v>4</v>
      </c>
      <c r="F91" s="30">
        <v>10</v>
      </c>
      <c r="G91" s="30">
        <v>30</v>
      </c>
      <c r="H91" s="30">
        <v>2690</v>
      </c>
      <c r="I91" s="30">
        <v>5</v>
      </c>
      <c r="J91" s="30">
        <v>857</v>
      </c>
      <c r="K91" s="30">
        <v>229</v>
      </c>
      <c r="L91" s="30">
        <f>SUM(H91:K91)</f>
        <v>3781</v>
      </c>
      <c r="M91" s="31">
        <f>(I91+K91)/L91</f>
        <v>6.1888389314996031E-2</v>
      </c>
    </row>
    <row r="92" spans="1:13" x14ac:dyDescent="0.15">
      <c r="B92" s="42"/>
    </row>
    <row r="93" spans="1:13" x14ac:dyDescent="0.15">
      <c r="B93" s="42"/>
    </row>
    <row r="94" spans="1:13" x14ac:dyDescent="0.15">
      <c r="B94" s="42"/>
    </row>
    <row r="95" spans="1:13" x14ac:dyDescent="0.15">
      <c r="B95" s="42"/>
    </row>
    <row r="96" spans="1:13" x14ac:dyDescent="0.15">
      <c r="B96" s="42"/>
    </row>
    <row r="97" spans="2:2" x14ac:dyDescent="0.15">
      <c r="B97" s="42"/>
    </row>
    <row r="98" spans="2:2" x14ac:dyDescent="0.15">
      <c r="B98" s="42"/>
    </row>
    <row r="99" spans="2:2" x14ac:dyDescent="0.15">
      <c r="B99" s="42"/>
    </row>
    <row r="100" spans="2:2" x14ac:dyDescent="0.15">
      <c r="B100" s="42"/>
    </row>
    <row r="101" spans="2:2" x14ac:dyDescent="0.15">
      <c r="B101" s="42"/>
    </row>
    <row r="102" spans="2:2" x14ac:dyDescent="0.15">
      <c r="B102" s="42"/>
    </row>
    <row r="103" spans="2:2" x14ac:dyDescent="0.15">
      <c r="B103" s="42"/>
    </row>
    <row r="104" spans="2:2" x14ac:dyDescent="0.15">
      <c r="B104" s="42"/>
    </row>
    <row r="105" spans="2:2" x14ac:dyDescent="0.15">
      <c r="B105" s="42"/>
    </row>
    <row r="106" spans="2:2" x14ac:dyDescent="0.15">
      <c r="B106" s="42"/>
    </row>
    <row r="107" spans="2:2" x14ac:dyDescent="0.15">
      <c r="B107" s="42"/>
    </row>
    <row r="108" spans="2:2" x14ac:dyDescent="0.15">
      <c r="B108" s="42"/>
    </row>
    <row r="109" spans="2:2" x14ac:dyDescent="0.15">
      <c r="B109" s="42"/>
    </row>
    <row r="110" spans="2:2" x14ac:dyDescent="0.15">
      <c r="B110" s="42"/>
    </row>
    <row r="111" spans="2:2" x14ac:dyDescent="0.15">
      <c r="B111" s="42"/>
    </row>
    <row r="112" spans="2:2" x14ac:dyDescent="0.15">
      <c r="B112" s="42"/>
    </row>
    <row r="113" spans="2:2" x14ac:dyDescent="0.15">
      <c r="B113" s="42"/>
    </row>
  </sheetData>
  <mergeCells count="118">
    <mergeCell ref="M33:M34"/>
    <mergeCell ref="A41:A42"/>
    <mergeCell ref="B41:B42"/>
    <mergeCell ref="E41:E42"/>
    <mergeCell ref="F41:F42"/>
    <mergeCell ref="B86:C86"/>
    <mergeCell ref="B88:C88"/>
    <mergeCell ref="M41:M42"/>
    <mergeCell ref="B59:C59"/>
    <mergeCell ref="B70:C70"/>
    <mergeCell ref="B78:C78"/>
    <mergeCell ref="B81:C81"/>
    <mergeCell ref="B84:C84"/>
    <mergeCell ref="G41:G42"/>
    <mergeCell ref="H41:H42"/>
    <mergeCell ref="I41:I42"/>
    <mergeCell ref="J41:J42"/>
    <mergeCell ref="K41:K42"/>
    <mergeCell ref="L41:L42"/>
    <mergeCell ref="L24:L25"/>
    <mergeCell ref="M24:M25"/>
    <mergeCell ref="A27:A29"/>
    <mergeCell ref="B27:B29"/>
    <mergeCell ref="E27:E29"/>
    <mergeCell ref="F27:F29"/>
    <mergeCell ref="M27:M29"/>
    <mergeCell ref="B32:C32"/>
    <mergeCell ref="A33:A34"/>
    <mergeCell ref="B33:B34"/>
    <mergeCell ref="E33:E34"/>
    <mergeCell ref="F33:F34"/>
    <mergeCell ref="G33:G34"/>
    <mergeCell ref="H33:H34"/>
    <mergeCell ref="G27:G29"/>
    <mergeCell ref="H27:H29"/>
    <mergeCell ref="I27:I29"/>
    <mergeCell ref="J27:J29"/>
    <mergeCell ref="K27:K29"/>
    <mergeCell ref="L27:L29"/>
    <mergeCell ref="I33:I34"/>
    <mergeCell ref="J33:J34"/>
    <mergeCell ref="K33:K34"/>
    <mergeCell ref="L33:L34"/>
    <mergeCell ref="A24:A25"/>
    <mergeCell ref="B24:B25"/>
    <mergeCell ref="E24:E25"/>
    <mergeCell ref="F24:F25"/>
    <mergeCell ref="G24:G25"/>
    <mergeCell ref="H24:H25"/>
    <mergeCell ref="I24:I25"/>
    <mergeCell ref="J24:J25"/>
    <mergeCell ref="K24:K25"/>
    <mergeCell ref="A18:A19"/>
    <mergeCell ref="B18:B19"/>
    <mergeCell ref="E18:E19"/>
    <mergeCell ref="F18:F19"/>
    <mergeCell ref="M18:M19"/>
    <mergeCell ref="A20:A22"/>
    <mergeCell ref="B20:B22"/>
    <mergeCell ref="E20:E22"/>
    <mergeCell ref="F20:F22"/>
    <mergeCell ref="G20:G22"/>
    <mergeCell ref="H20:H22"/>
    <mergeCell ref="I20:I22"/>
    <mergeCell ref="J20:J22"/>
    <mergeCell ref="G18:G19"/>
    <mergeCell ref="H18:H19"/>
    <mergeCell ref="I18:I19"/>
    <mergeCell ref="J18:J19"/>
    <mergeCell ref="K18:K19"/>
    <mergeCell ref="L18:L19"/>
    <mergeCell ref="K20:K22"/>
    <mergeCell ref="L20:L22"/>
    <mergeCell ref="M20:M22"/>
    <mergeCell ref="K13:K15"/>
    <mergeCell ref="L13:L15"/>
    <mergeCell ref="M13:M15"/>
    <mergeCell ref="A16:A17"/>
    <mergeCell ref="B16:B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A13:A15"/>
    <mergeCell ref="B13:B15"/>
    <mergeCell ref="E13:E15"/>
    <mergeCell ref="F13:F15"/>
    <mergeCell ref="G13:G15"/>
    <mergeCell ref="H13:H15"/>
    <mergeCell ref="I13:I15"/>
    <mergeCell ref="J13:J15"/>
    <mergeCell ref="G7:G12"/>
    <mergeCell ref="H7:H12"/>
    <mergeCell ref="I7:I12"/>
    <mergeCell ref="J7:J12"/>
    <mergeCell ref="L4:L5"/>
    <mergeCell ref="B6:C6"/>
    <mergeCell ref="A7:A12"/>
    <mergeCell ref="B7:B12"/>
    <mergeCell ref="E7:E12"/>
    <mergeCell ref="F7:F12"/>
    <mergeCell ref="E3:K3"/>
    <mergeCell ref="M3:M5"/>
    <mergeCell ref="E4:E5"/>
    <mergeCell ref="F4:F5"/>
    <mergeCell ref="G4:G5"/>
    <mergeCell ref="H4:H5"/>
    <mergeCell ref="I4:I5"/>
    <mergeCell ref="J4:J5"/>
    <mergeCell ref="K4:K5"/>
    <mergeCell ref="M7:M12"/>
    <mergeCell ref="K7:K12"/>
    <mergeCell ref="L7:L12"/>
  </mergeCells>
  <phoneticPr fontId="3"/>
  <printOptions horizontalCentered="1"/>
  <pageMargins left="0.43307086614173229" right="0.78740157480314965" top="0.31496062992125984" bottom="0.39370078740157483" header="0.19685039370078741" footer="0.23622047244094491"/>
  <pageSetup paperSize="9" scale="83" fitToHeight="0" orientation="landscape" r:id="rId1"/>
  <headerFooter alignWithMargins="0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H27センサス市町集計版</vt:lpstr>
      <vt:lpstr>H27センサス市町集計版!Print_Area</vt:lpstr>
      <vt:lpstr>H27センサス市町集計版!Print_Titles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070327</dc:creator>
  <cp:lastModifiedBy>070327</cp:lastModifiedBy>
  <cp:lastPrinted>2017-09-05T02:00:47Z</cp:lastPrinted>
  <dcterms:created xsi:type="dcterms:W3CDTF">2017-09-05T01:39:26Z</dcterms:created>
  <dcterms:modified xsi:type="dcterms:W3CDTF">2017-09-12T01:56:12Z</dcterms:modified>
</cp:coreProperties>
</file>